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Darbibas jomas\Aizdevumi un galvojumi\Darijumu_partneri\_PARAUGS\Iesniedzamo dokumentu template\"/>
    </mc:Choice>
  </mc:AlternateContent>
  <bookViews>
    <workbookView xWindow="0" yWindow="0" windowWidth="16380" windowHeight="8196" tabRatio="791"/>
  </bookViews>
  <sheets>
    <sheet name="Bilance_GALV_AIZ_LĪG" sheetId="1" r:id="rId1"/>
    <sheet name="PZA (izdevumu funkcijas)" sheetId="2" r:id="rId2"/>
    <sheet name="PZA (izdevumu veidiem)" sheetId="7" r:id="rId3"/>
    <sheet name="NPP (NetiešMet)" sheetId="3" r:id="rId4"/>
    <sheet name="NPP(TiesMet)" sheetId="8" r:id="rId5"/>
    <sheet name="Aplēses un pieņēmumi" sheetId="6" r:id="rId6"/>
  </sheets>
  <definedNames>
    <definedName name="Excel_BuiltIn_Print_Titles_1" localSheetId="3">'NPP (NetiešMet)'!$A$11:$HX$11</definedName>
    <definedName name="Excel_BuiltIn_Print_Titles_1" localSheetId="4">'NPP(TiesMet)'!$A$10:$IA$11</definedName>
    <definedName name="Excel_BuiltIn_Print_Titles_1" localSheetId="2">'PZA (izdevumu veidiem)'!$A$11:$IK$11</definedName>
    <definedName name="Excel_BuiltIn_Print_Titles_1">'PZA (izdevumu funkcijas)'!$A$11:$HU$11</definedName>
    <definedName name="_xlnm.Print_Area" localSheetId="5">'Aplēses un pieņēmumi'!$A$1:$L$110</definedName>
    <definedName name="_xlnm.Print_Area" localSheetId="0">Bilance_GALV_AIZ_LĪG!$B$1:$AN$154</definedName>
    <definedName name="_xlnm.Print_Area" localSheetId="3">'NPP (NetiešMet)'!$B$1:$AL$66</definedName>
    <definedName name="_xlnm.Print_Area" localSheetId="4">'NPP(TiesMet)'!$B$1:$AK$50</definedName>
    <definedName name="_xlnm.Print_Area" localSheetId="1">'PZA (izdevumu funkcijas)'!$B$1:$AM$51</definedName>
    <definedName name="_xlnm.Print_Area" localSheetId="2">'PZA (izdevumu veidiem)'!$B$1:$AM$60</definedName>
    <definedName name="_xlnm.Print_Titles" localSheetId="3">'NPP (NetiešMet)'!$11:$11</definedName>
    <definedName name="_xlnm.Print_Titles" localSheetId="4">'NPP(TiesMet)'!$10:$11</definedName>
    <definedName name="_xlnm.Print_Titles" localSheetId="1">'PZA (izdevumu funkcijas)'!$11:$11</definedName>
    <definedName name="_xlnm.Print_Titles" localSheetId="2">'PZA (izdevumu veidiem)'!$11:$11</definedName>
  </definedNames>
  <calcPr calcId="162913" iterateDelta="252"/>
</workbook>
</file>

<file path=xl/calcChain.xml><?xml version="1.0" encoding="utf-8"?>
<calcChain xmlns="http://schemas.openxmlformats.org/spreadsheetml/2006/main">
  <c r="H146" i="1" l="1"/>
  <c r="I160" i="1"/>
  <c r="M32" i="3" l="1"/>
  <c r="N32" i="3"/>
  <c r="P32" i="3"/>
  <c r="Q32" i="3"/>
  <c r="S32" i="3"/>
  <c r="T32" i="3"/>
  <c r="U32" i="3"/>
  <c r="V32" i="3"/>
  <c r="W32" i="3"/>
  <c r="X32" i="3"/>
  <c r="Z32" i="3"/>
  <c r="AE32" i="3"/>
  <c r="AF32" i="3"/>
  <c r="AG32" i="3"/>
  <c r="AH32" i="3"/>
  <c r="AI32" i="3"/>
  <c r="AJ32" i="3"/>
  <c r="AK32" i="3"/>
  <c r="P65" i="7"/>
  <c r="T65" i="7"/>
  <c r="V65" i="7"/>
  <c r="Y65" i="7"/>
  <c r="Z65" i="7"/>
  <c r="AB65" i="7"/>
  <c r="AC65" i="7"/>
  <c r="AD65" i="7"/>
  <c r="AE65" i="7"/>
  <c r="AF65" i="7"/>
  <c r="AG65" i="7"/>
  <c r="AH65" i="7"/>
  <c r="O56" i="2"/>
  <c r="Q56" i="2"/>
  <c r="U56" i="2"/>
  <c r="V56" i="2"/>
  <c r="W56" i="2"/>
  <c r="X56" i="2"/>
  <c r="Y56" i="2"/>
  <c r="Z56" i="2"/>
  <c r="AA56" i="2"/>
  <c r="AB56" i="2"/>
  <c r="AC56" i="2"/>
  <c r="AD56" i="2"/>
  <c r="AF56" i="2"/>
  <c r="AG56" i="2"/>
  <c r="AH56" i="2"/>
  <c r="AI56" i="2"/>
  <c r="AJ56" i="2"/>
  <c r="AK56" i="2"/>
  <c r="AL56" i="2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H162" i="1"/>
  <c r="H161" i="1"/>
  <c r="H160" i="1"/>
  <c r="D16" i="8" l="1"/>
  <c r="D20" i="8" s="1"/>
  <c r="A108" i="6"/>
  <c r="A106" i="6"/>
  <c r="A5" i="6" l="1"/>
  <c r="G7" i="6"/>
  <c r="G6" i="6"/>
  <c r="D7" i="8" l="1"/>
  <c r="D6" i="8"/>
  <c r="B5" i="8"/>
  <c r="E7" i="3"/>
  <c r="E6" i="3"/>
  <c r="J11" i="1"/>
  <c r="G10" i="6" s="1"/>
  <c r="F7" i="7"/>
  <c r="F6" i="7"/>
  <c r="I11" i="1" l="1"/>
  <c r="K11" i="1"/>
  <c r="H10" i="6" s="1"/>
  <c r="F7" i="2"/>
  <c r="F6" i="2"/>
  <c r="L11" i="1" l="1"/>
  <c r="I10" i="6" s="1"/>
  <c r="H11" i="1"/>
  <c r="G11" i="1" s="1"/>
  <c r="M11" i="1" l="1"/>
  <c r="J10" i="6" s="1"/>
  <c r="N11" i="1" l="1"/>
  <c r="K10" i="6" s="1"/>
  <c r="O11" i="1" l="1"/>
  <c r="L10" i="6" s="1"/>
  <c r="P11" i="1" l="1"/>
  <c r="A1" i="6"/>
  <c r="Q11" i="1" l="1"/>
  <c r="R11" i="1" l="1"/>
  <c r="Q11" i="7" s="1"/>
  <c r="B1" i="8"/>
  <c r="E11" i="8"/>
  <c r="F11" i="8"/>
  <c r="G11" i="8"/>
  <c r="H11" i="8"/>
  <c r="I11" i="8"/>
  <c r="J11" i="8"/>
  <c r="K11" i="8"/>
  <c r="L11" i="8"/>
  <c r="M11" i="8"/>
  <c r="N11" i="8"/>
  <c r="E16" i="8"/>
  <c r="E20" i="8" s="1"/>
  <c r="F16" i="8"/>
  <c r="F20" i="8" s="1"/>
  <c r="G16" i="8"/>
  <c r="G20" i="8" s="1"/>
  <c r="H16" i="8"/>
  <c r="H20" i="8" s="1"/>
  <c r="I16" i="8"/>
  <c r="I20" i="8" s="1"/>
  <c r="J16" i="8"/>
  <c r="J20" i="8" s="1"/>
  <c r="K16" i="8"/>
  <c r="K20" i="8" s="1"/>
  <c r="L16" i="8"/>
  <c r="L20" i="8" s="1"/>
  <c r="M16" i="8"/>
  <c r="N16" i="8"/>
  <c r="N20" i="8" s="1"/>
  <c r="O16" i="8"/>
  <c r="O20" i="8" s="1"/>
  <c r="P16" i="8"/>
  <c r="Q16" i="8"/>
  <c r="Q20" i="8" s="1"/>
  <c r="R16" i="8"/>
  <c r="R20" i="8" s="1"/>
  <c r="S16" i="8"/>
  <c r="S20" i="8" s="1"/>
  <c r="T16" i="8"/>
  <c r="T20" i="8" s="1"/>
  <c r="U16" i="8"/>
  <c r="U20" i="8" s="1"/>
  <c r="V16" i="8"/>
  <c r="V20" i="8" s="1"/>
  <c r="W16" i="8"/>
  <c r="W20" i="8" s="1"/>
  <c r="X16" i="8"/>
  <c r="X20" i="8" s="1"/>
  <c r="Y16" i="8"/>
  <c r="Y20" i="8" s="1"/>
  <c r="Z16" i="8"/>
  <c r="Z20" i="8" s="1"/>
  <c r="AA16" i="8"/>
  <c r="AA20" i="8" s="1"/>
  <c r="AB16" i="8"/>
  <c r="AB20" i="8" s="1"/>
  <c r="AC16" i="8"/>
  <c r="AC20" i="8" s="1"/>
  <c r="AD16" i="8"/>
  <c r="AD20" i="8" s="1"/>
  <c r="AE16" i="8"/>
  <c r="AE20" i="8" s="1"/>
  <c r="AF16" i="8"/>
  <c r="AF20" i="8" s="1"/>
  <c r="AG16" i="8"/>
  <c r="AG20" i="8" s="1"/>
  <c r="AH16" i="8"/>
  <c r="AH20" i="8" s="1"/>
  <c r="AI16" i="8"/>
  <c r="AI20" i="8" s="1"/>
  <c r="AJ16" i="8"/>
  <c r="AJ20" i="8" s="1"/>
  <c r="AK16" i="8"/>
  <c r="AK20" i="8" s="1"/>
  <c r="M20" i="8"/>
  <c r="P20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Z40" i="8"/>
  <c r="AA40" i="8"/>
  <c r="AB40" i="8"/>
  <c r="AC40" i="8"/>
  <c r="AD40" i="8"/>
  <c r="AE40" i="8"/>
  <c r="AF40" i="8"/>
  <c r="AG40" i="8"/>
  <c r="AH40" i="8"/>
  <c r="AI40" i="8"/>
  <c r="AJ40" i="8"/>
  <c r="AK40" i="8"/>
  <c r="B48" i="8"/>
  <c r="B46" i="8"/>
  <c r="D11" i="8"/>
  <c r="D40" i="8"/>
  <c r="D31" i="8"/>
  <c r="G12" i="7"/>
  <c r="H12" i="7"/>
  <c r="H47" i="7" s="1"/>
  <c r="H49" i="7" s="1"/>
  <c r="H53" i="7" s="1"/>
  <c r="H65" i="7" s="1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G18" i="7"/>
  <c r="H18" i="7"/>
  <c r="I18" i="7"/>
  <c r="J18" i="7"/>
  <c r="K18" i="7"/>
  <c r="L18" i="7"/>
  <c r="M18" i="7"/>
  <c r="N18" i="7"/>
  <c r="O18" i="7"/>
  <c r="O47" i="7" s="1"/>
  <c r="O49" i="7" s="1"/>
  <c r="O53" i="7" s="1"/>
  <c r="O65" i="7" s="1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AI18" i="7"/>
  <c r="AJ18" i="7"/>
  <c r="AK18" i="7"/>
  <c r="AL18" i="7"/>
  <c r="AM18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AK21" i="7"/>
  <c r="AL21" i="7"/>
  <c r="AM21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AI26" i="7"/>
  <c r="AJ26" i="7"/>
  <c r="AK26" i="7"/>
  <c r="AL26" i="7"/>
  <c r="AM26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AF30" i="7"/>
  <c r="AG30" i="7"/>
  <c r="AH30" i="7"/>
  <c r="AI30" i="7"/>
  <c r="AJ30" i="7"/>
  <c r="AK30" i="7"/>
  <c r="AL30" i="7"/>
  <c r="AM30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X34" i="7"/>
  <c r="Y34" i="7"/>
  <c r="Z34" i="7"/>
  <c r="AA34" i="7"/>
  <c r="AB34" i="7"/>
  <c r="AC34" i="7"/>
  <c r="AD34" i="7"/>
  <c r="AE34" i="7"/>
  <c r="AF34" i="7"/>
  <c r="AG34" i="7"/>
  <c r="AH34" i="7"/>
  <c r="AI34" i="7"/>
  <c r="AJ34" i="7"/>
  <c r="AK34" i="7"/>
  <c r="AL34" i="7"/>
  <c r="AM34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AI37" i="7"/>
  <c r="AJ37" i="7"/>
  <c r="AK37" i="7"/>
  <c r="AL37" i="7"/>
  <c r="AM37" i="7"/>
  <c r="G40" i="7"/>
  <c r="H40" i="7"/>
  <c r="I40" i="7"/>
  <c r="J40" i="7"/>
  <c r="K40" i="7"/>
  <c r="L40" i="7"/>
  <c r="M40" i="7"/>
  <c r="N40" i="7"/>
  <c r="O40" i="7"/>
  <c r="P40" i="7"/>
  <c r="Q40" i="7"/>
  <c r="R40" i="7"/>
  <c r="S40" i="7"/>
  <c r="T40" i="7"/>
  <c r="U40" i="7"/>
  <c r="V40" i="7"/>
  <c r="W40" i="7"/>
  <c r="X40" i="7"/>
  <c r="Y40" i="7"/>
  <c r="Z40" i="7"/>
  <c r="AA40" i="7"/>
  <c r="AB40" i="7"/>
  <c r="AC40" i="7"/>
  <c r="AD40" i="7"/>
  <c r="AE40" i="7"/>
  <c r="AF40" i="7"/>
  <c r="AG40" i="7"/>
  <c r="AH40" i="7"/>
  <c r="AI40" i="7"/>
  <c r="AJ40" i="7"/>
  <c r="AK40" i="7"/>
  <c r="AL40" i="7"/>
  <c r="AM40" i="7"/>
  <c r="G43" i="7"/>
  <c r="H43" i="7"/>
  <c r="I43" i="7"/>
  <c r="J43" i="7"/>
  <c r="K43" i="7"/>
  <c r="L43" i="7"/>
  <c r="M43" i="7"/>
  <c r="N43" i="7"/>
  <c r="O43" i="7"/>
  <c r="P43" i="7"/>
  <c r="Q43" i="7"/>
  <c r="R43" i="7"/>
  <c r="S43" i="7"/>
  <c r="T43" i="7"/>
  <c r="U43" i="7"/>
  <c r="V43" i="7"/>
  <c r="W43" i="7"/>
  <c r="X43" i="7"/>
  <c r="Y43" i="7"/>
  <c r="Z43" i="7"/>
  <c r="AA43" i="7"/>
  <c r="AB43" i="7"/>
  <c r="AC43" i="7"/>
  <c r="AD43" i="7"/>
  <c r="AE43" i="7"/>
  <c r="AF43" i="7"/>
  <c r="AG43" i="7"/>
  <c r="AH43" i="7"/>
  <c r="AI43" i="7"/>
  <c r="AJ43" i="7"/>
  <c r="AK43" i="7"/>
  <c r="AL43" i="7"/>
  <c r="AM43" i="7"/>
  <c r="G47" i="7"/>
  <c r="G49" i="7" s="1"/>
  <c r="G53" i="7" s="1"/>
  <c r="G65" i="7" s="1"/>
  <c r="F43" i="7"/>
  <c r="F40" i="7"/>
  <c r="F37" i="7"/>
  <c r="F34" i="7"/>
  <c r="F30" i="7"/>
  <c r="F26" i="7"/>
  <c r="F21" i="7"/>
  <c r="F18" i="7"/>
  <c r="F12" i="7"/>
  <c r="B58" i="7"/>
  <c r="B56" i="7"/>
  <c r="P11" i="7"/>
  <c r="O11" i="7"/>
  <c r="N11" i="7"/>
  <c r="M11" i="7"/>
  <c r="L11" i="7"/>
  <c r="K11" i="7"/>
  <c r="J11" i="7"/>
  <c r="I11" i="7"/>
  <c r="H11" i="7"/>
  <c r="G11" i="7"/>
  <c r="F11" i="7"/>
  <c r="B5" i="7"/>
  <c r="B1" i="7"/>
  <c r="B64" i="3"/>
  <c r="B62" i="3"/>
  <c r="G11" i="3"/>
  <c r="H11" i="3"/>
  <c r="I11" i="3"/>
  <c r="J11" i="3"/>
  <c r="K11" i="3"/>
  <c r="L11" i="3"/>
  <c r="M11" i="3"/>
  <c r="N11" i="3"/>
  <c r="O11" i="3"/>
  <c r="M36" i="3"/>
  <c r="N36" i="3"/>
  <c r="P36" i="3"/>
  <c r="Q36" i="3"/>
  <c r="S36" i="3"/>
  <c r="T36" i="3"/>
  <c r="U36" i="3"/>
  <c r="V36" i="3"/>
  <c r="W36" i="3"/>
  <c r="X36" i="3"/>
  <c r="Z36" i="3"/>
  <c r="AE36" i="3"/>
  <c r="AF36" i="3"/>
  <c r="AG36" i="3"/>
  <c r="AH36" i="3"/>
  <c r="AI36" i="3"/>
  <c r="AJ36" i="3"/>
  <c r="AK36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G56" i="3"/>
  <c r="H56" i="3"/>
  <c r="I56" i="3"/>
  <c r="J56" i="3"/>
  <c r="K56" i="3"/>
  <c r="L56" i="3"/>
  <c r="M56" i="3"/>
  <c r="M58" i="3" s="1"/>
  <c r="N56" i="3"/>
  <c r="N58" i="3" s="1"/>
  <c r="O56" i="3"/>
  <c r="P56" i="3"/>
  <c r="P58" i="3" s="1"/>
  <c r="Q56" i="3"/>
  <c r="Q58" i="3" s="1"/>
  <c r="R56" i="3"/>
  <c r="S56" i="3"/>
  <c r="T56" i="3"/>
  <c r="T58" i="3" s="1"/>
  <c r="U56" i="3"/>
  <c r="U58" i="3" s="1"/>
  <c r="V56" i="3"/>
  <c r="V58" i="3" s="1"/>
  <c r="W56" i="3"/>
  <c r="W58" i="3" s="1"/>
  <c r="X56" i="3"/>
  <c r="X58" i="3" s="1"/>
  <c r="Y56" i="3"/>
  <c r="Z56" i="3"/>
  <c r="Z58" i="3" s="1"/>
  <c r="AA56" i="3"/>
  <c r="AB56" i="3"/>
  <c r="AC56" i="3"/>
  <c r="AD56" i="3"/>
  <c r="AE56" i="3"/>
  <c r="AF56" i="3"/>
  <c r="AG56" i="3"/>
  <c r="AH56" i="3"/>
  <c r="AI56" i="3"/>
  <c r="AJ56" i="3"/>
  <c r="AJ58" i="3" s="1"/>
  <c r="AK56" i="3"/>
  <c r="AK58" i="3" s="1"/>
  <c r="AL56" i="3"/>
  <c r="F11" i="3"/>
  <c r="F47" i="3"/>
  <c r="F56" i="3"/>
  <c r="E56" i="3"/>
  <c r="E47" i="3"/>
  <c r="E11" i="3"/>
  <c r="B1" i="3"/>
  <c r="B5" i="3"/>
  <c r="G11" i="2"/>
  <c r="H11" i="2"/>
  <c r="I11" i="2"/>
  <c r="J11" i="2"/>
  <c r="K11" i="2"/>
  <c r="L11" i="2"/>
  <c r="M11" i="2"/>
  <c r="N11" i="2"/>
  <c r="O11" i="2"/>
  <c r="P11" i="2"/>
  <c r="G12" i="2"/>
  <c r="G16" i="2" s="1"/>
  <c r="H12" i="2"/>
  <c r="H16" i="2" s="1"/>
  <c r="I12" i="2"/>
  <c r="I16" i="2" s="1"/>
  <c r="J12" i="2"/>
  <c r="J16" i="2" s="1"/>
  <c r="K12" i="2"/>
  <c r="K16" i="2" s="1"/>
  <c r="L12" i="2"/>
  <c r="L16" i="2" s="1"/>
  <c r="M12" i="2"/>
  <c r="M16" i="2" s="1"/>
  <c r="N12" i="2"/>
  <c r="N16" i="2" s="1"/>
  <c r="O12" i="2"/>
  <c r="O16" i="2" s="1"/>
  <c r="P12" i="2"/>
  <c r="P16" i="2" s="1"/>
  <c r="Q12" i="2"/>
  <c r="Q16" i="2" s="1"/>
  <c r="R12" i="2"/>
  <c r="R16" i="2" s="1"/>
  <c r="S12" i="2"/>
  <c r="S16" i="2" s="1"/>
  <c r="T12" i="2"/>
  <c r="T16" i="2" s="1"/>
  <c r="U12" i="2"/>
  <c r="U16" i="2" s="1"/>
  <c r="V12" i="2"/>
  <c r="W12" i="2"/>
  <c r="W16" i="2" s="1"/>
  <c r="X12" i="2"/>
  <c r="X16" i="2" s="1"/>
  <c r="Y12" i="2"/>
  <c r="Y16" i="2" s="1"/>
  <c r="Z12" i="2"/>
  <c r="Z16" i="2" s="1"/>
  <c r="AA12" i="2"/>
  <c r="AA16" i="2" s="1"/>
  <c r="AB12" i="2"/>
  <c r="AB16" i="2" s="1"/>
  <c r="AC12" i="2"/>
  <c r="AC16" i="2" s="1"/>
  <c r="AD12" i="2"/>
  <c r="AD16" i="2" s="1"/>
  <c r="AE12" i="2"/>
  <c r="AE16" i="2" s="1"/>
  <c r="AF12" i="2"/>
  <c r="AF16" i="2" s="1"/>
  <c r="AG12" i="2"/>
  <c r="AG16" i="2" s="1"/>
  <c r="AH12" i="2"/>
  <c r="AH16" i="2" s="1"/>
  <c r="AI12" i="2"/>
  <c r="AI16" i="2" s="1"/>
  <c r="AJ12" i="2"/>
  <c r="AJ16" i="2" s="1"/>
  <c r="AK12" i="2"/>
  <c r="AK16" i="2" s="1"/>
  <c r="AL12" i="2"/>
  <c r="AL16" i="2" s="1"/>
  <c r="AM12" i="2"/>
  <c r="AM16" i="2" s="1"/>
  <c r="V16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F11" i="2"/>
  <c r="B49" i="2"/>
  <c r="B47" i="2"/>
  <c r="F34" i="2"/>
  <c r="F31" i="2"/>
  <c r="F28" i="2"/>
  <c r="F25" i="2"/>
  <c r="F21" i="2"/>
  <c r="F12" i="2"/>
  <c r="F16" i="2" s="1"/>
  <c r="B5" i="2"/>
  <c r="B1" i="2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L22" i="1"/>
  <c r="M22" i="1"/>
  <c r="M35" i="1" s="1"/>
  <c r="M48" i="1" s="1"/>
  <c r="N22" i="1"/>
  <c r="O22" i="1"/>
  <c r="P22" i="1"/>
  <c r="Q22" i="1"/>
  <c r="R22" i="1"/>
  <c r="S22" i="1"/>
  <c r="S35" i="1" s="1"/>
  <c r="T22" i="1"/>
  <c r="U22" i="1"/>
  <c r="U35" i="1" s="1"/>
  <c r="U48" i="1" s="1"/>
  <c r="V22" i="1"/>
  <c r="W22" i="1"/>
  <c r="W35" i="1" s="1"/>
  <c r="X22" i="1"/>
  <c r="Y22" i="1"/>
  <c r="Z22" i="1"/>
  <c r="Z35" i="1" s="1"/>
  <c r="AA22" i="1"/>
  <c r="AA35" i="1" s="1"/>
  <c r="AB22" i="1"/>
  <c r="AC22" i="1"/>
  <c r="AC35" i="1" s="1"/>
  <c r="AC48" i="1" s="1"/>
  <c r="AD22" i="1"/>
  <c r="AE22" i="1"/>
  <c r="AE35" i="1" s="1"/>
  <c r="AE48" i="1" s="1"/>
  <c r="AF22" i="1"/>
  <c r="AG22" i="1"/>
  <c r="AH22" i="1"/>
  <c r="AI22" i="1"/>
  <c r="AJ22" i="1"/>
  <c r="AK22" i="1"/>
  <c r="AK35" i="1" s="1"/>
  <c r="AL22" i="1"/>
  <c r="AM22" i="1"/>
  <c r="AM35" i="1" s="1"/>
  <c r="AN22" i="1"/>
  <c r="L25" i="1"/>
  <c r="L35" i="1" s="1"/>
  <c r="M25" i="1"/>
  <c r="N25" i="1"/>
  <c r="O25" i="1"/>
  <c r="P25" i="1"/>
  <c r="P35" i="1" s="1"/>
  <c r="Q25" i="1"/>
  <c r="R25" i="1"/>
  <c r="S25" i="1"/>
  <c r="T25" i="1"/>
  <c r="T35" i="1" s="1"/>
  <c r="U25" i="1"/>
  <c r="V25" i="1"/>
  <c r="W25" i="1"/>
  <c r="X25" i="1"/>
  <c r="X35" i="1" s="1"/>
  <c r="Y25" i="1"/>
  <c r="Z25" i="1"/>
  <c r="AA25" i="1"/>
  <c r="AB25" i="1"/>
  <c r="AB35" i="1" s="1"/>
  <c r="AC25" i="1"/>
  <c r="AD25" i="1"/>
  <c r="AE25" i="1"/>
  <c r="AF25" i="1"/>
  <c r="AG25" i="1"/>
  <c r="AH25" i="1"/>
  <c r="AH35" i="1" s="1"/>
  <c r="AH48" i="1" s="1"/>
  <c r="AI25" i="1"/>
  <c r="AJ25" i="1"/>
  <c r="AK25" i="1"/>
  <c r="AL25" i="1"/>
  <c r="AM25" i="1"/>
  <c r="AN25" i="1"/>
  <c r="N35" i="1"/>
  <c r="O35" i="1"/>
  <c r="O48" i="1" s="1"/>
  <c r="L47" i="1"/>
  <c r="M47" i="1"/>
  <c r="N47" i="1"/>
  <c r="O47" i="1"/>
  <c r="P47" i="1"/>
  <c r="Q47" i="1"/>
  <c r="R47" i="1"/>
  <c r="S47" i="1"/>
  <c r="T47" i="1"/>
  <c r="T48" i="1" s="1"/>
  <c r="U47" i="1"/>
  <c r="V47" i="1"/>
  <c r="W47" i="1"/>
  <c r="X47" i="1"/>
  <c r="Y47" i="1"/>
  <c r="Z47" i="1"/>
  <c r="AA47" i="1"/>
  <c r="AB47" i="1"/>
  <c r="AB48" i="1" s="1"/>
  <c r="AC47" i="1"/>
  <c r="AD47" i="1"/>
  <c r="AE47" i="1"/>
  <c r="AF47" i="1"/>
  <c r="AG47" i="1"/>
  <c r="AH47" i="1"/>
  <c r="AI47" i="1"/>
  <c r="AJ47" i="1"/>
  <c r="AK47" i="1"/>
  <c r="AL47" i="1"/>
  <c r="AM47" i="1"/>
  <c r="AN47" i="1"/>
  <c r="L55" i="1"/>
  <c r="L60" i="1" s="1"/>
  <c r="M55" i="1"/>
  <c r="M60" i="1" s="1"/>
  <c r="N55" i="1"/>
  <c r="N60" i="1" s="1"/>
  <c r="O55" i="1"/>
  <c r="O60" i="1" s="1"/>
  <c r="P55" i="1"/>
  <c r="P60" i="1" s="1"/>
  <c r="Q55" i="1"/>
  <c r="Q60" i="1" s="1"/>
  <c r="R55" i="1"/>
  <c r="R60" i="1" s="1"/>
  <c r="S55" i="1"/>
  <c r="T55" i="1"/>
  <c r="T60" i="1" s="1"/>
  <c r="U55" i="1"/>
  <c r="U60" i="1" s="1"/>
  <c r="V55" i="1"/>
  <c r="V60" i="1" s="1"/>
  <c r="W55" i="1"/>
  <c r="X55" i="1"/>
  <c r="X60" i="1" s="1"/>
  <c r="Y55" i="1"/>
  <c r="Z55" i="1"/>
  <c r="Z60" i="1" s="1"/>
  <c r="AA55" i="1"/>
  <c r="AB55" i="1"/>
  <c r="AB60" i="1" s="1"/>
  <c r="AC55" i="1"/>
  <c r="AC60" i="1" s="1"/>
  <c r="AD55" i="1"/>
  <c r="AD60" i="1" s="1"/>
  <c r="AE55" i="1"/>
  <c r="AE60" i="1" s="1"/>
  <c r="AF55" i="1"/>
  <c r="AF60" i="1" s="1"/>
  <c r="AG55" i="1"/>
  <c r="AG60" i="1" s="1"/>
  <c r="AH55" i="1"/>
  <c r="AH60" i="1" s="1"/>
  <c r="AI55" i="1"/>
  <c r="AI60" i="1" s="1"/>
  <c r="AJ55" i="1"/>
  <c r="AJ60" i="1" s="1"/>
  <c r="AK55" i="1"/>
  <c r="AK60" i="1" s="1"/>
  <c r="AL55" i="1"/>
  <c r="AL60" i="1" s="1"/>
  <c r="AM55" i="1"/>
  <c r="AM60" i="1" s="1"/>
  <c r="AN55" i="1"/>
  <c r="AN60" i="1" s="1"/>
  <c r="S60" i="1"/>
  <c r="W60" i="1"/>
  <c r="Y60" i="1"/>
  <c r="AA60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L84" i="1"/>
  <c r="M84" i="1"/>
  <c r="N84" i="1"/>
  <c r="O84" i="1"/>
  <c r="P84" i="1"/>
  <c r="Q84" i="1"/>
  <c r="L90" i="1"/>
  <c r="L102" i="1" s="1"/>
  <c r="M90" i="1"/>
  <c r="M102" i="1" s="1"/>
  <c r="N90" i="1"/>
  <c r="N102" i="1" s="1"/>
  <c r="O90" i="1"/>
  <c r="O102" i="1" s="1"/>
  <c r="P90" i="1"/>
  <c r="P102" i="1" s="1"/>
  <c r="Q90" i="1"/>
  <c r="R90" i="1"/>
  <c r="R102" i="1" s="1"/>
  <c r="S90" i="1"/>
  <c r="S102" i="1" s="1"/>
  <c r="T90" i="1"/>
  <c r="U90" i="1"/>
  <c r="U102" i="1" s="1"/>
  <c r="V90" i="1"/>
  <c r="V102" i="1" s="1"/>
  <c r="W90" i="1"/>
  <c r="W102" i="1" s="1"/>
  <c r="X90" i="1"/>
  <c r="Y90" i="1"/>
  <c r="Y102" i="1" s="1"/>
  <c r="Z90" i="1"/>
  <c r="Z102" i="1" s="1"/>
  <c r="AA90" i="1"/>
  <c r="AA102" i="1" s="1"/>
  <c r="AB90" i="1"/>
  <c r="AB102" i="1" s="1"/>
  <c r="AC90" i="1"/>
  <c r="AC102" i="1" s="1"/>
  <c r="AD90" i="1"/>
  <c r="AD102" i="1" s="1"/>
  <c r="AE90" i="1"/>
  <c r="AE102" i="1" s="1"/>
  <c r="AF90" i="1"/>
  <c r="AF102" i="1" s="1"/>
  <c r="AG90" i="1"/>
  <c r="AG102" i="1" s="1"/>
  <c r="AH90" i="1"/>
  <c r="AH102" i="1" s="1"/>
  <c r="AI90" i="1"/>
  <c r="AI102" i="1" s="1"/>
  <c r="AJ90" i="1"/>
  <c r="AJ102" i="1" s="1"/>
  <c r="AK90" i="1"/>
  <c r="AK102" i="1" s="1"/>
  <c r="AL90" i="1"/>
  <c r="AL102" i="1" s="1"/>
  <c r="AM90" i="1"/>
  <c r="AM102" i="1" s="1"/>
  <c r="AN90" i="1"/>
  <c r="AN102" i="1" s="1"/>
  <c r="Q102" i="1"/>
  <c r="T102" i="1"/>
  <c r="X102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L126" i="1"/>
  <c r="M126" i="1"/>
  <c r="N126" i="1"/>
  <c r="O126" i="1"/>
  <c r="P126" i="1"/>
  <c r="P146" i="1" s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L144" i="1"/>
  <c r="M144" i="1"/>
  <c r="N144" i="1"/>
  <c r="O144" i="1"/>
  <c r="O146" i="1" s="1"/>
  <c r="P144" i="1"/>
  <c r="Q144" i="1"/>
  <c r="Q146" i="1" s="1"/>
  <c r="R144" i="1"/>
  <c r="S144" i="1"/>
  <c r="S146" i="1" s="1"/>
  <c r="T144" i="1"/>
  <c r="U144" i="1"/>
  <c r="V144" i="1"/>
  <c r="W144" i="1"/>
  <c r="W146" i="1" s="1"/>
  <c r="X144" i="1"/>
  <c r="Y144" i="1"/>
  <c r="Y146" i="1" s="1"/>
  <c r="Z144" i="1"/>
  <c r="AA144" i="1"/>
  <c r="AA146" i="1" s="1"/>
  <c r="AB144" i="1"/>
  <c r="AC144" i="1"/>
  <c r="AD144" i="1"/>
  <c r="AE144" i="1"/>
  <c r="AE146" i="1" s="1"/>
  <c r="AF144" i="1"/>
  <c r="AG144" i="1"/>
  <c r="AH144" i="1"/>
  <c r="AI144" i="1"/>
  <c r="AJ144" i="1"/>
  <c r="AK144" i="1"/>
  <c r="AL144" i="1"/>
  <c r="AM144" i="1"/>
  <c r="AN144" i="1"/>
  <c r="H20" i="1"/>
  <c r="I20" i="1"/>
  <c r="J20" i="1"/>
  <c r="K20" i="1"/>
  <c r="H22" i="1"/>
  <c r="I22" i="1"/>
  <c r="J22" i="1"/>
  <c r="K22" i="1"/>
  <c r="H25" i="1"/>
  <c r="I25" i="1"/>
  <c r="J25" i="1"/>
  <c r="K25" i="1"/>
  <c r="H47" i="1"/>
  <c r="I47" i="1"/>
  <c r="J47" i="1"/>
  <c r="K47" i="1"/>
  <c r="H55" i="1"/>
  <c r="H60" i="1" s="1"/>
  <c r="I55" i="1"/>
  <c r="I60" i="1" s="1"/>
  <c r="J55" i="1"/>
  <c r="J60" i="1" s="1"/>
  <c r="K55" i="1"/>
  <c r="K60" i="1" s="1"/>
  <c r="H71" i="1"/>
  <c r="I71" i="1"/>
  <c r="J71" i="1"/>
  <c r="K71" i="1"/>
  <c r="H78" i="1"/>
  <c r="I78" i="1"/>
  <c r="J78" i="1"/>
  <c r="K78" i="1"/>
  <c r="H84" i="1"/>
  <c r="I84" i="1"/>
  <c r="J84" i="1"/>
  <c r="K84" i="1"/>
  <c r="H90" i="1"/>
  <c r="H102" i="1" s="1"/>
  <c r="I90" i="1"/>
  <c r="I102" i="1" s="1"/>
  <c r="J90" i="1"/>
  <c r="J102" i="1" s="1"/>
  <c r="K90" i="1"/>
  <c r="K102" i="1" s="1"/>
  <c r="H108" i="1"/>
  <c r="I108" i="1"/>
  <c r="J108" i="1"/>
  <c r="K108" i="1"/>
  <c r="H126" i="1"/>
  <c r="I126" i="1"/>
  <c r="J126" i="1"/>
  <c r="K126" i="1"/>
  <c r="H144" i="1"/>
  <c r="I144" i="1"/>
  <c r="J144" i="1"/>
  <c r="J146" i="1" s="1"/>
  <c r="K144" i="1"/>
  <c r="K146" i="1" s="1"/>
  <c r="K148" i="1" s="1"/>
  <c r="G144" i="1"/>
  <c r="G126" i="1"/>
  <c r="G108" i="1"/>
  <c r="G90" i="1"/>
  <c r="G102" i="1" s="1"/>
  <c r="G84" i="1"/>
  <c r="G78" i="1"/>
  <c r="G71" i="1"/>
  <c r="G60" i="1"/>
  <c r="G55" i="1"/>
  <c r="G47" i="1"/>
  <c r="G25" i="1"/>
  <c r="G22" i="1"/>
  <c r="G20" i="1"/>
  <c r="AH58" i="3" l="1"/>
  <c r="AE58" i="3"/>
  <c r="AG58" i="3"/>
  <c r="G146" i="1"/>
  <c r="G148" i="1" s="1"/>
  <c r="U42" i="8"/>
  <c r="U44" i="8" s="1"/>
  <c r="E42" i="8"/>
  <c r="E44" i="8" s="1"/>
  <c r="S42" i="8"/>
  <c r="S44" i="8" s="1"/>
  <c r="K42" i="8"/>
  <c r="K44" i="8" s="1"/>
  <c r="V42" i="8"/>
  <c r="V44" i="8" s="1"/>
  <c r="F42" i="8"/>
  <c r="F44" i="8" s="1"/>
  <c r="M42" i="8"/>
  <c r="M44" i="8" s="1"/>
  <c r="O11" i="8"/>
  <c r="R84" i="1"/>
  <c r="P11" i="3"/>
  <c r="Q11" i="2"/>
  <c r="S11" i="1"/>
  <c r="AF47" i="7"/>
  <c r="AF49" i="7" s="1"/>
  <c r="AF53" i="7" s="1"/>
  <c r="X47" i="7"/>
  <c r="X49" i="7" s="1"/>
  <c r="X53" i="7" s="1"/>
  <c r="X65" i="7" s="1"/>
  <c r="P47" i="7"/>
  <c r="P49" i="7" s="1"/>
  <c r="P53" i="7" s="1"/>
  <c r="J148" i="1"/>
  <c r="Z146" i="1"/>
  <c r="R146" i="1"/>
  <c r="AG35" i="1"/>
  <c r="AG48" i="1" s="1"/>
  <c r="Y35" i="1"/>
  <c r="Y48" i="1" s="1"/>
  <c r="Q35" i="1"/>
  <c r="AL35" i="1"/>
  <c r="AL48" i="1" s="1"/>
  <c r="AD35" i="1"/>
  <c r="V35" i="1"/>
  <c r="V48" i="1" s="1"/>
  <c r="AB47" i="7"/>
  <c r="AB49" i="7" s="1"/>
  <c r="AB53" i="7" s="1"/>
  <c r="W47" i="7"/>
  <c r="W49" i="7" s="1"/>
  <c r="W53" i="7" s="1"/>
  <c r="W65" i="7" s="1"/>
  <c r="Y148" i="1"/>
  <c r="H148" i="1"/>
  <c r="X146" i="1"/>
  <c r="X148" i="1" s="1"/>
  <c r="AE148" i="1"/>
  <c r="N48" i="1"/>
  <c r="X42" i="8"/>
  <c r="X44" i="8" s="1"/>
  <c r="P42" i="8"/>
  <c r="P44" i="8" s="1"/>
  <c r="H42" i="8"/>
  <c r="H44" i="8" s="1"/>
  <c r="Z48" i="1"/>
  <c r="K35" i="1"/>
  <c r="K48" i="1" s="1"/>
  <c r="Q148" i="1"/>
  <c r="G35" i="1"/>
  <c r="G48" i="1" s="1"/>
  <c r="R35" i="1"/>
  <c r="R48" i="1" s="1"/>
  <c r="F38" i="2"/>
  <c r="F47" i="7"/>
  <c r="F49" i="7" s="1"/>
  <c r="F53" i="7" s="1"/>
  <c r="F65" i="7" s="1"/>
  <c r="AC42" i="8"/>
  <c r="AC44" i="8" s="1"/>
  <c r="L48" i="1"/>
  <c r="AM47" i="7"/>
  <c r="AM49" i="7" s="1"/>
  <c r="AM53" i="7" s="1"/>
  <c r="AM65" i="7" s="1"/>
  <c r="AI42" i="8"/>
  <c r="AI44" i="8" s="1"/>
  <c r="AF42" i="8"/>
  <c r="AF44" i="8" s="1"/>
  <c r="AA42" i="8"/>
  <c r="AA44" i="8" s="1"/>
  <c r="AK42" i="8"/>
  <c r="AK44" i="8" s="1"/>
  <c r="AD42" i="8"/>
  <c r="AD44" i="8" s="1"/>
  <c r="N42" i="8"/>
  <c r="N44" i="8" s="1"/>
  <c r="AE42" i="8"/>
  <c r="AE44" i="8" s="1"/>
  <c r="W42" i="8"/>
  <c r="W44" i="8" s="1"/>
  <c r="O42" i="8"/>
  <c r="O44" i="8" s="1"/>
  <c r="G42" i="8"/>
  <c r="G44" i="8" s="1"/>
  <c r="AJ42" i="8"/>
  <c r="AJ44" i="8" s="1"/>
  <c r="AB42" i="8"/>
  <c r="AB44" i="8" s="1"/>
  <c r="T42" i="8"/>
  <c r="T44" i="8" s="1"/>
  <c r="L42" i="8"/>
  <c r="L44" i="8" s="1"/>
  <c r="Z42" i="8"/>
  <c r="Z44" i="8" s="1"/>
  <c r="R42" i="8"/>
  <c r="R44" i="8" s="1"/>
  <c r="AG42" i="8"/>
  <c r="AG44" i="8" s="1"/>
  <c r="Y42" i="8"/>
  <c r="Y44" i="8" s="1"/>
  <c r="Q42" i="8"/>
  <c r="Q44" i="8" s="1"/>
  <c r="I42" i="8"/>
  <c r="I44" i="8" s="1"/>
  <c r="AH42" i="8"/>
  <c r="AH44" i="8" s="1"/>
  <c r="J42" i="8"/>
  <c r="J44" i="8" s="1"/>
  <c r="D42" i="8"/>
  <c r="D44" i="8" s="1"/>
  <c r="AE47" i="7"/>
  <c r="AE49" i="7" s="1"/>
  <c r="AE53" i="7" s="1"/>
  <c r="AJ47" i="7"/>
  <c r="AJ49" i="7" s="1"/>
  <c r="AJ53" i="7" s="1"/>
  <c r="AJ65" i="7" s="1"/>
  <c r="L47" i="7"/>
  <c r="L49" i="7" s="1"/>
  <c r="L53" i="7" s="1"/>
  <c r="L65" i="7" s="1"/>
  <c r="AL47" i="7"/>
  <c r="AL49" i="7" s="1"/>
  <c r="AL53" i="7" s="1"/>
  <c r="AL65" i="7" s="1"/>
  <c r="AD47" i="7"/>
  <c r="AD49" i="7" s="1"/>
  <c r="AD53" i="7" s="1"/>
  <c r="V47" i="7"/>
  <c r="V49" i="7" s="1"/>
  <c r="V53" i="7" s="1"/>
  <c r="N47" i="7"/>
  <c r="N49" i="7" s="1"/>
  <c r="N53" i="7" s="1"/>
  <c r="N65" i="7" s="1"/>
  <c r="R47" i="7"/>
  <c r="R49" i="7" s="1"/>
  <c r="R53" i="7" s="1"/>
  <c r="R65" i="7" s="1"/>
  <c r="AI47" i="7"/>
  <c r="AI49" i="7" s="1"/>
  <c r="AI53" i="7" s="1"/>
  <c r="AI65" i="7" s="1"/>
  <c r="AA47" i="7"/>
  <c r="AA49" i="7" s="1"/>
  <c r="AA53" i="7" s="1"/>
  <c r="AA65" i="7" s="1"/>
  <c r="S47" i="7"/>
  <c r="S49" i="7" s="1"/>
  <c r="S53" i="7" s="1"/>
  <c r="S65" i="7" s="1"/>
  <c r="K47" i="7"/>
  <c r="K49" i="7" s="1"/>
  <c r="K53" i="7" s="1"/>
  <c r="K65" i="7" s="1"/>
  <c r="AH47" i="7"/>
  <c r="AH49" i="7" s="1"/>
  <c r="AH53" i="7" s="1"/>
  <c r="Z47" i="7"/>
  <c r="Z49" i="7" s="1"/>
  <c r="Z53" i="7" s="1"/>
  <c r="J47" i="7"/>
  <c r="J49" i="7" s="1"/>
  <c r="J53" i="7" s="1"/>
  <c r="J65" i="7" s="1"/>
  <c r="AG47" i="7"/>
  <c r="AG49" i="7" s="1"/>
  <c r="AG53" i="7" s="1"/>
  <c r="Y47" i="7"/>
  <c r="Y49" i="7" s="1"/>
  <c r="Y53" i="7" s="1"/>
  <c r="Q47" i="7"/>
  <c r="Q49" i="7" s="1"/>
  <c r="Q53" i="7" s="1"/>
  <c r="Q65" i="7" s="1"/>
  <c r="I47" i="7"/>
  <c r="I49" i="7" s="1"/>
  <c r="I53" i="7" s="1"/>
  <c r="I65" i="7" s="1"/>
  <c r="T47" i="7"/>
  <c r="T49" i="7" s="1"/>
  <c r="T53" i="7" s="1"/>
  <c r="AK47" i="7"/>
  <c r="AK49" i="7" s="1"/>
  <c r="AK53" i="7" s="1"/>
  <c r="AK65" i="7" s="1"/>
  <c r="AC47" i="7"/>
  <c r="AC49" i="7" s="1"/>
  <c r="AC53" i="7" s="1"/>
  <c r="U47" i="7"/>
  <c r="U49" i="7" s="1"/>
  <c r="U53" i="7" s="1"/>
  <c r="U65" i="7" s="1"/>
  <c r="M47" i="7"/>
  <c r="M49" i="7" s="1"/>
  <c r="M53" i="7" s="1"/>
  <c r="M65" i="7" s="1"/>
  <c r="AF58" i="3"/>
  <c r="AI58" i="3"/>
  <c r="S58" i="3"/>
  <c r="U38" i="2"/>
  <c r="M38" i="2"/>
  <c r="T38" i="2"/>
  <c r="N38" i="2"/>
  <c r="AJ38" i="2"/>
  <c r="AK38" i="2"/>
  <c r="AC38" i="2"/>
  <c r="AD38" i="2"/>
  <c r="AI38" i="2"/>
  <c r="AA38" i="2"/>
  <c r="S38" i="2"/>
  <c r="K38" i="2"/>
  <c r="AB38" i="2"/>
  <c r="R38" i="2"/>
  <c r="J38" i="2"/>
  <c r="AH38" i="2"/>
  <c r="AG38" i="2"/>
  <c r="Y38" i="2"/>
  <c r="Q38" i="2"/>
  <c r="I38" i="2"/>
  <c r="L38" i="2"/>
  <c r="Z38" i="2"/>
  <c r="AF38" i="2"/>
  <c r="X38" i="2"/>
  <c r="P38" i="2"/>
  <c r="H38" i="2"/>
  <c r="AM38" i="2"/>
  <c r="AE38" i="2"/>
  <c r="O38" i="2"/>
  <c r="G38" i="2"/>
  <c r="AL38" i="2"/>
  <c r="V38" i="2"/>
  <c r="W38" i="2"/>
  <c r="AM48" i="1"/>
  <c r="AI146" i="1"/>
  <c r="AN35" i="1"/>
  <c r="AF35" i="1"/>
  <c r="AK48" i="1"/>
  <c r="AH146" i="1"/>
  <c r="AH148" i="1" s="1"/>
  <c r="AN146" i="1"/>
  <c r="AN148" i="1" s="1"/>
  <c r="AF146" i="1"/>
  <c r="AF148" i="1" s="1"/>
  <c r="AG146" i="1"/>
  <c r="AI35" i="1"/>
  <c r="AI48" i="1" s="1"/>
  <c r="AM146" i="1"/>
  <c r="AM148" i="1" s="1"/>
  <c r="AJ35" i="1"/>
  <c r="AJ48" i="1" s="1"/>
  <c r="W48" i="1"/>
  <c r="AD48" i="1"/>
  <c r="AA48" i="1"/>
  <c r="S48" i="1"/>
  <c r="AG148" i="1"/>
  <c r="AJ146" i="1"/>
  <c r="AJ148" i="1" s="1"/>
  <c r="AB146" i="1"/>
  <c r="AB148" i="1" s="1"/>
  <c r="T146" i="1"/>
  <c r="T148" i="1" s="1"/>
  <c r="L146" i="1"/>
  <c r="L148" i="1" s="1"/>
  <c r="Q48" i="1"/>
  <c r="P148" i="1"/>
  <c r="N146" i="1"/>
  <c r="N148" i="1" s="1"/>
  <c r="AL146" i="1"/>
  <c r="AL148" i="1" s="1"/>
  <c r="V146" i="1"/>
  <c r="V148" i="1" s="1"/>
  <c r="I146" i="1"/>
  <c r="I148" i="1" s="1"/>
  <c r="I35" i="1"/>
  <c r="I48" i="1" s="1"/>
  <c r="AK146" i="1"/>
  <c r="AK148" i="1" s="1"/>
  <c r="AC146" i="1"/>
  <c r="AC148" i="1" s="1"/>
  <c r="U146" i="1"/>
  <c r="U148" i="1" s="1"/>
  <c r="M146" i="1"/>
  <c r="M148" i="1" s="1"/>
  <c r="AD146" i="1"/>
  <c r="AD148" i="1" s="1"/>
  <c r="H35" i="1"/>
  <c r="H48" i="1" s="1"/>
  <c r="J35" i="1"/>
  <c r="J48" i="1" s="1"/>
  <c r="W148" i="1"/>
  <c r="O148" i="1"/>
  <c r="AN48" i="1"/>
  <c r="X48" i="1"/>
  <c r="AI148" i="1"/>
  <c r="AA148" i="1"/>
  <c r="S148" i="1"/>
  <c r="AF48" i="1"/>
  <c r="P48" i="1"/>
  <c r="Z148" i="1"/>
  <c r="R148" i="1"/>
  <c r="T11" i="1" l="1"/>
  <c r="Q11" i="3"/>
  <c r="R11" i="7"/>
  <c r="R11" i="2"/>
  <c r="S84" i="1"/>
  <c r="P11" i="8"/>
  <c r="AA40" i="2"/>
  <c r="AA44" i="2" s="1"/>
  <c r="Z13" i="3"/>
  <c r="Z26" i="3" s="1"/>
  <c r="P40" i="2"/>
  <c r="P44" i="2" s="1"/>
  <c r="P56" i="2" s="1"/>
  <c r="O13" i="3"/>
  <c r="O26" i="3" s="1"/>
  <c r="O32" i="3" s="1"/>
  <c r="O36" i="3" s="1"/>
  <c r="O58" i="3" s="1"/>
  <c r="V40" i="2"/>
  <c r="V44" i="2" s="1"/>
  <c r="U13" i="3"/>
  <c r="U26" i="3" s="1"/>
  <c r="X40" i="2"/>
  <c r="X44" i="2" s="1"/>
  <c r="W13" i="3"/>
  <c r="W26" i="3" s="1"/>
  <c r="AH40" i="2"/>
  <c r="AH44" i="2" s="1"/>
  <c r="AG13" i="3"/>
  <c r="AG26" i="3" s="1"/>
  <c r="AD40" i="2"/>
  <c r="AD44" i="2" s="1"/>
  <c r="AC13" i="3"/>
  <c r="AC26" i="3" s="1"/>
  <c r="AC32" i="3" s="1"/>
  <c r="AC36" i="3" s="1"/>
  <c r="AC58" i="3" s="1"/>
  <c r="Y40" i="2"/>
  <c r="Y44" i="2" s="1"/>
  <c r="X13" i="3"/>
  <c r="X26" i="3" s="1"/>
  <c r="AL40" i="2"/>
  <c r="AL44" i="2" s="1"/>
  <c r="AK13" i="3"/>
  <c r="AK26" i="3" s="1"/>
  <c r="AF40" i="2"/>
  <c r="AF44" i="2" s="1"/>
  <c r="AE13" i="3"/>
  <c r="AE26" i="3" s="1"/>
  <c r="J40" i="2"/>
  <c r="J44" i="2" s="1"/>
  <c r="J56" i="2" s="1"/>
  <c r="I13" i="3"/>
  <c r="I26" i="3" s="1"/>
  <c r="I32" i="3" s="1"/>
  <c r="I36" i="3" s="1"/>
  <c r="I58" i="3" s="1"/>
  <c r="AC40" i="2"/>
  <c r="AC44" i="2" s="1"/>
  <c r="AB13" i="3"/>
  <c r="AB26" i="3" s="1"/>
  <c r="AB32" i="3" s="1"/>
  <c r="AB36" i="3" s="1"/>
  <c r="AB58" i="3" s="1"/>
  <c r="G40" i="2"/>
  <c r="G44" i="2" s="1"/>
  <c r="G56" i="2" s="1"/>
  <c r="F13" i="3"/>
  <c r="F26" i="3" s="1"/>
  <c r="F32" i="3" s="1"/>
  <c r="F36" i="3" s="1"/>
  <c r="F58" i="3" s="1"/>
  <c r="Z40" i="2"/>
  <c r="Z44" i="2" s="1"/>
  <c r="Y13" i="3"/>
  <c r="Y26" i="3" s="1"/>
  <c r="Y32" i="3" s="1"/>
  <c r="Y36" i="3" s="1"/>
  <c r="Y58" i="3" s="1"/>
  <c r="R40" i="2"/>
  <c r="R44" i="2" s="1"/>
  <c r="R56" i="2" s="1"/>
  <c r="Q13" i="3"/>
  <c r="Q26" i="3" s="1"/>
  <c r="AK40" i="2"/>
  <c r="AK44" i="2" s="1"/>
  <c r="AJ13" i="3"/>
  <c r="AJ26" i="3" s="1"/>
  <c r="F40" i="2"/>
  <c r="F44" i="2" s="1"/>
  <c r="F56" i="2" s="1"/>
  <c r="E13" i="3"/>
  <c r="E26" i="3" s="1"/>
  <c r="AG40" i="2"/>
  <c r="AG44" i="2" s="1"/>
  <c r="AF13" i="3"/>
  <c r="AF26" i="3" s="1"/>
  <c r="O40" i="2"/>
  <c r="O44" i="2" s="1"/>
  <c r="N13" i="3"/>
  <c r="N26" i="3" s="1"/>
  <c r="L40" i="2"/>
  <c r="L44" i="2" s="1"/>
  <c r="L56" i="2" s="1"/>
  <c r="K13" i="3"/>
  <c r="K26" i="3" s="1"/>
  <c r="K32" i="3" s="1"/>
  <c r="K36" i="3" s="1"/>
  <c r="K58" i="3" s="1"/>
  <c r="AB40" i="2"/>
  <c r="AB44" i="2" s="1"/>
  <c r="AA13" i="3"/>
  <c r="AA26" i="3" s="1"/>
  <c r="AA32" i="3" s="1"/>
  <c r="AA36" i="3" s="1"/>
  <c r="AA58" i="3" s="1"/>
  <c r="AJ40" i="2"/>
  <c r="AJ44" i="2" s="1"/>
  <c r="AI13" i="3"/>
  <c r="AI26" i="3" s="1"/>
  <c r="M40" i="2"/>
  <c r="M44" i="2" s="1"/>
  <c r="M56" i="2" s="1"/>
  <c r="L13" i="3"/>
  <c r="L26" i="3" s="1"/>
  <c r="L32" i="3" s="1"/>
  <c r="L36" i="3" s="1"/>
  <c r="L58" i="3" s="1"/>
  <c r="AI40" i="2"/>
  <c r="AI44" i="2" s="1"/>
  <c r="AH13" i="3"/>
  <c r="AH26" i="3" s="1"/>
  <c r="AE40" i="2"/>
  <c r="AE44" i="2" s="1"/>
  <c r="AE56" i="2" s="1"/>
  <c r="AD13" i="3"/>
  <c r="AD26" i="3" s="1"/>
  <c r="AD32" i="3" s="1"/>
  <c r="AD36" i="3" s="1"/>
  <c r="AD58" i="3" s="1"/>
  <c r="I40" i="2"/>
  <c r="I44" i="2" s="1"/>
  <c r="I56" i="2" s="1"/>
  <c r="H13" i="3"/>
  <c r="H26" i="3" s="1"/>
  <c r="H32" i="3" s="1"/>
  <c r="H36" i="3" s="1"/>
  <c r="H58" i="3" s="1"/>
  <c r="K40" i="2"/>
  <c r="K44" i="2" s="1"/>
  <c r="K56" i="2" s="1"/>
  <c r="J13" i="3"/>
  <c r="J26" i="3" s="1"/>
  <c r="J32" i="3" s="1"/>
  <c r="J36" i="3" s="1"/>
  <c r="J58" i="3" s="1"/>
  <c r="N40" i="2"/>
  <c r="N44" i="2" s="1"/>
  <c r="N56" i="2" s="1"/>
  <c r="M13" i="3"/>
  <c r="M26" i="3" s="1"/>
  <c r="H40" i="2"/>
  <c r="H44" i="2" s="1"/>
  <c r="H56" i="2" s="1"/>
  <c r="G13" i="3"/>
  <c r="G26" i="3" s="1"/>
  <c r="G32" i="3" s="1"/>
  <c r="G36" i="3" s="1"/>
  <c r="G58" i="3" s="1"/>
  <c r="W40" i="2"/>
  <c r="W44" i="2" s="1"/>
  <c r="V13" i="3"/>
  <c r="V26" i="3" s="1"/>
  <c r="U40" i="2"/>
  <c r="U44" i="2" s="1"/>
  <c r="T13" i="3"/>
  <c r="T26" i="3" s="1"/>
  <c r="AM40" i="2"/>
  <c r="AM44" i="2" s="1"/>
  <c r="AM56" i="2" s="1"/>
  <c r="AL13" i="3"/>
  <c r="AL26" i="3" s="1"/>
  <c r="AL32" i="3" s="1"/>
  <c r="AL36" i="3" s="1"/>
  <c r="AL58" i="3" s="1"/>
  <c r="Q40" i="2"/>
  <c r="Q44" i="2" s="1"/>
  <c r="P13" i="3"/>
  <c r="P26" i="3" s="1"/>
  <c r="S40" i="2"/>
  <c r="S44" i="2" s="1"/>
  <c r="S56" i="2" s="1"/>
  <c r="R13" i="3"/>
  <c r="R26" i="3" s="1"/>
  <c r="R32" i="3" s="1"/>
  <c r="R36" i="3" s="1"/>
  <c r="R58" i="3" s="1"/>
  <c r="T40" i="2"/>
  <c r="T44" i="2" s="1"/>
  <c r="T56" i="2" s="1"/>
  <c r="S13" i="3"/>
  <c r="S26" i="3" s="1"/>
  <c r="E32" i="3" l="1"/>
  <c r="E36" i="3" s="1"/>
  <c r="E58" i="3" s="1"/>
  <c r="E60" i="3" s="1"/>
  <c r="U11" i="1"/>
  <c r="Q11" i="8"/>
  <c r="R11" i="3"/>
  <c r="S11" i="7"/>
  <c r="S11" i="2"/>
  <c r="T84" i="1"/>
  <c r="G79" i="1" l="1"/>
  <c r="G80" i="1" s="1"/>
  <c r="G82" i="1" s="1"/>
  <c r="G159" i="1" s="1"/>
  <c r="F59" i="3"/>
  <c r="F60" i="3" s="1"/>
  <c r="G59" i="3" s="1"/>
  <c r="G60" i="3" s="1"/>
  <c r="H59" i="3" s="1"/>
  <c r="H60" i="3" s="1"/>
  <c r="V11" i="1"/>
  <c r="R11" i="8"/>
  <c r="T11" i="7"/>
  <c r="S11" i="3"/>
  <c r="T11" i="2"/>
  <c r="U84" i="1"/>
  <c r="I79" i="1" l="1"/>
  <c r="I80" i="1" s="1"/>
  <c r="I82" i="1" s="1"/>
  <c r="I159" i="1" s="1"/>
  <c r="H79" i="1"/>
  <c r="F71" i="3" s="1"/>
  <c r="E71" i="3"/>
  <c r="D55" i="8"/>
  <c r="W11" i="1"/>
  <c r="U11" i="2"/>
  <c r="U11" i="7"/>
  <c r="V84" i="1"/>
  <c r="S11" i="8"/>
  <c r="T11" i="3"/>
  <c r="I59" i="3"/>
  <c r="I60" i="3" s="1"/>
  <c r="J79" i="1"/>
  <c r="E55" i="8" l="1"/>
  <c r="H80" i="1"/>
  <c r="H82" i="1" s="1"/>
  <c r="H159" i="1" s="1"/>
  <c r="G71" i="3"/>
  <c r="F55" i="8"/>
  <c r="J80" i="1"/>
  <c r="J82" i="1" s="1"/>
  <c r="J159" i="1" s="1"/>
  <c r="G55" i="8"/>
  <c r="H71" i="3"/>
  <c r="X11" i="1"/>
  <c r="V11" i="7"/>
  <c r="V11" i="2"/>
  <c r="W84" i="1"/>
  <c r="T11" i="8"/>
  <c r="U11" i="3"/>
  <c r="J59" i="3"/>
  <c r="J60" i="3" s="1"/>
  <c r="K79" i="1"/>
  <c r="K80" i="1" l="1"/>
  <c r="K82" i="1" s="1"/>
  <c r="K159" i="1" s="1"/>
  <c r="H55" i="8"/>
  <c r="I71" i="3"/>
  <c r="Y11" i="1"/>
  <c r="W11" i="2"/>
  <c r="X84" i="1"/>
  <c r="U11" i="8"/>
  <c r="V11" i="3"/>
  <c r="W11" i="7"/>
  <c r="K59" i="3"/>
  <c r="K60" i="3" s="1"/>
  <c r="L79" i="1"/>
  <c r="L80" i="1" l="1"/>
  <c r="L82" i="1" s="1"/>
  <c r="L159" i="1" s="1"/>
  <c r="I55" i="8"/>
  <c r="J71" i="3"/>
  <c r="Z11" i="1"/>
  <c r="Y84" i="1"/>
  <c r="X11" i="2"/>
  <c r="V11" i="8"/>
  <c r="X11" i="7"/>
  <c r="W11" i="3"/>
  <c r="L59" i="3"/>
  <c r="L60" i="3" s="1"/>
  <c r="M79" i="1"/>
  <c r="M80" i="1" l="1"/>
  <c r="M82" i="1" s="1"/>
  <c r="M159" i="1" s="1"/>
  <c r="J55" i="8"/>
  <c r="K71" i="3"/>
  <c r="AA11" i="1"/>
  <c r="Y11" i="7"/>
  <c r="Z84" i="1"/>
  <c r="Y11" i="2"/>
  <c r="W11" i="8"/>
  <c r="X11" i="3"/>
  <c r="M59" i="3"/>
  <c r="M60" i="3" s="1"/>
  <c r="N79" i="1"/>
  <c r="N80" i="1" l="1"/>
  <c r="N82" i="1" s="1"/>
  <c r="N159" i="1" s="1"/>
  <c r="K55" i="8"/>
  <c r="L71" i="3"/>
  <c r="AB11" i="1"/>
  <c r="Z11" i="2"/>
  <c r="Z11" i="7"/>
  <c r="AA84" i="1"/>
  <c r="X11" i="8"/>
  <c r="Y11" i="3"/>
  <c r="N59" i="3"/>
  <c r="N60" i="3" s="1"/>
  <c r="O79" i="1"/>
  <c r="O80" i="1" l="1"/>
  <c r="O82" i="1" s="1"/>
  <c r="O159" i="1" s="1"/>
  <c r="L55" i="8"/>
  <c r="M71" i="3"/>
  <c r="AC11" i="1"/>
  <c r="AB84" i="1"/>
  <c r="Y11" i="8"/>
  <c r="Z11" i="3"/>
  <c r="AA11" i="7"/>
  <c r="AA11" i="2"/>
  <c r="O59" i="3"/>
  <c r="O60" i="3" s="1"/>
  <c r="P79" i="1"/>
  <c r="P80" i="1" l="1"/>
  <c r="P82" i="1" s="1"/>
  <c r="P159" i="1" s="1"/>
  <c r="M55" i="8"/>
  <c r="N71" i="3"/>
  <c r="AD11" i="1"/>
  <c r="AC84" i="1"/>
  <c r="Z11" i="8"/>
  <c r="AB11" i="7"/>
  <c r="AA11" i="3"/>
  <c r="AB11" i="2"/>
  <c r="P59" i="3"/>
  <c r="P60" i="3" s="1"/>
  <c r="Q79" i="1"/>
  <c r="Q80" i="1" l="1"/>
  <c r="Q82" i="1" s="1"/>
  <c r="Q159" i="1" s="1"/>
  <c r="N55" i="8"/>
  <c r="O71" i="3"/>
  <c r="AE11" i="1"/>
  <c r="AC11" i="7"/>
  <c r="AD84" i="1"/>
  <c r="AB11" i="3"/>
  <c r="AA11" i="8"/>
  <c r="AC11" i="2"/>
  <c r="Q59" i="3"/>
  <c r="Q60" i="3" s="1"/>
  <c r="R79" i="1"/>
  <c r="R80" i="1" l="1"/>
  <c r="R82" i="1" s="1"/>
  <c r="R159" i="1" s="1"/>
  <c r="O55" i="8"/>
  <c r="P71" i="3"/>
  <c r="AF11" i="1"/>
  <c r="AD11" i="2"/>
  <c r="AB11" i="8"/>
  <c r="AC11" i="3"/>
  <c r="AE84" i="1"/>
  <c r="AD11" i="7"/>
  <c r="R59" i="3"/>
  <c r="R60" i="3" s="1"/>
  <c r="S79" i="1"/>
  <c r="S80" i="1" l="1"/>
  <c r="S82" i="1" s="1"/>
  <c r="S159" i="1" s="1"/>
  <c r="P55" i="8"/>
  <c r="Q71" i="3"/>
  <c r="AG11" i="1"/>
  <c r="AF84" i="1"/>
  <c r="AE11" i="2"/>
  <c r="AC11" i="8"/>
  <c r="AD11" i="3"/>
  <c r="AE11" i="7"/>
  <c r="S59" i="3"/>
  <c r="S60" i="3" s="1"/>
  <c r="T79" i="1"/>
  <c r="T80" i="1" l="1"/>
  <c r="T82" i="1" s="1"/>
  <c r="T159" i="1" s="1"/>
  <c r="Q55" i="8"/>
  <c r="R71" i="3"/>
  <c r="AH11" i="1"/>
  <c r="AF11" i="2"/>
  <c r="AG84" i="1"/>
  <c r="AD11" i="8"/>
  <c r="AF11" i="7"/>
  <c r="AE11" i="3"/>
  <c r="T59" i="3"/>
  <c r="T60" i="3" s="1"/>
  <c r="U79" i="1"/>
  <c r="U80" i="1" l="1"/>
  <c r="U82" i="1" s="1"/>
  <c r="U159" i="1" s="1"/>
  <c r="R55" i="8"/>
  <c r="S71" i="3"/>
  <c r="AI11" i="1"/>
  <c r="AG11" i="2"/>
  <c r="AH84" i="1"/>
  <c r="AG11" i="7"/>
  <c r="AE11" i="8"/>
  <c r="AF11" i="3"/>
  <c r="U59" i="3"/>
  <c r="U60" i="3" s="1"/>
  <c r="V79" i="1"/>
  <c r="V80" i="1" l="1"/>
  <c r="V82" i="1" s="1"/>
  <c r="V159" i="1" s="1"/>
  <c r="S55" i="8"/>
  <c r="T71" i="3"/>
  <c r="AJ11" i="1"/>
  <c r="AF11" i="8"/>
  <c r="AG11" i="3"/>
  <c r="AH11" i="7"/>
  <c r="AH11" i="2"/>
  <c r="AI84" i="1"/>
  <c r="V59" i="3"/>
  <c r="V60" i="3" s="1"/>
  <c r="W79" i="1"/>
  <c r="W80" i="1" l="1"/>
  <c r="W82" i="1" s="1"/>
  <c r="W159" i="1" s="1"/>
  <c r="T55" i="8"/>
  <c r="U71" i="3"/>
  <c r="AK11" i="1"/>
  <c r="AG11" i="8"/>
  <c r="AH11" i="3"/>
  <c r="AI11" i="7"/>
  <c r="AI11" i="2"/>
  <c r="AJ84" i="1"/>
  <c r="W59" i="3"/>
  <c r="W60" i="3" s="1"/>
  <c r="X79" i="1"/>
  <c r="X80" i="1" l="1"/>
  <c r="X82" i="1" s="1"/>
  <c r="X159" i="1" s="1"/>
  <c r="U55" i="8"/>
  <c r="V71" i="3"/>
  <c r="AL11" i="1"/>
  <c r="AH11" i="8"/>
  <c r="AJ11" i="7"/>
  <c r="AI11" i="3"/>
  <c r="AJ11" i="2"/>
  <c r="AK84" i="1"/>
  <c r="X59" i="3"/>
  <c r="X60" i="3" s="1"/>
  <c r="Y79" i="1"/>
  <c r="Y80" i="1" l="1"/>
  <c r="Y82" i="1" s="1"/>
  <c r="Y159" i="1" s="1"/>
  <c r="V55" i="8"/>
  <c r="W71" i="3"/>
  <c r="AM11" i="1"/>
  <c r="AK11" i="2"/>
  <c r="AK11" i="7"/>
  <c r="AL84" i="1"/>
  <c r="AI11" i="8"/>
  <c r="AJ11" i="3"/>
  <c r="Y59" i="3"/>
  <c r="Y60" i="3" s="1"/>
  <c r="Z79" i="1"/>
  <c r="Z80" i="1" l="1"/>
  <c r="Z82" i="1" s="1"/>
  <c r="Z159" i="1" s="1"/>
  <c r="W55" i="8"/>
  <c r="X71" i="3"/>
  <c r="AN11" i="1"/>
  <c r="AL11" i="7"/>
  <c r="AL11" i="2"/>
  <c r="AM84" i="1"/>
  <c r="AJ11" i="8"/>
  <c r="AK11" i="3"/>
  <c r="Z59" i="3"/>
  <c r="Z60" i="3" s="1"/>
  <c r="AA79" i="1"/>
  <c r="AA80" i="1" l="1"/>
  <c r="AA82" i="1" s="1"/>
  <c r="AA159" i="1" s="1"/>
  <c r="X55" i="8"/>
  <c r="Y71" i="3"/>
  <c r="AK11" i="8"/>
  <c r="AL11" i="3"/>
  <c r="AM11" i="2"/>
  <c r="AN84" i="1"/>
  <c r="AM11" i="7"/>
  <c r="AA59" i="3"/>
  <c r="AA60" i="3" s="1"/>
  <c r="AB79" i="1"/>
  <c r="AB80" i="1" l="1"/>
  <c r="AB82" i="1" s="1"/>
  <c r="AB159" i="1" s="1"/>
  <c r="Y55" i="8"/>
  <c r="Z71" i="3"/>
  <c r="AB59" i="3"/>
  <c r="AB60" i="3" s="1"/>
  <c r="AC79" i="1"/>
  <c r="AC80" i="1" l="1"/>
  <c r="AC82" i="1" s="1"/>
  <c r="AC159" i="1" s="1"/>
  <c r="Z55" i="8"/>
  <c r="AA71" i="3"/>
  <c r="AC59" i="3"/>
  <c r="AC60" i="3" s="1"/>
  <c r="AD79" i="1"/>
  <c r="AD80" i="1" l="1"/>
  <c r="AD82" i="1" s="1"/>
  <c r="AD159" i="1" s="1"/>
  <c r="AA55" i="8"/>
  <c r="AB71" i="3"/>
  <c r="AD59" i="3"/>
  <c r="AD60" i="3" s="1"/>
  <c r="AE79" i="1"/>
  <c r="AE80" i="1" l="1"/>
  <c r="AE82" i="1" s="1"/>
  <c r="AE159" i="1" s="1"/>
  <c r="AB55" i="8"/>
  <c r="AC71" i="3"/>
  <c r="AE59" i="3"/>
  <c r="AE60" i="3" s="1"/>
  <c r="AF79" i="1"/>
  <c r="AF80" i="1" l="1"/>
  <c r="AF82" i="1" s="1"/>
  <c r="AF159" i="1" s="1"/>
  <c r="AC55" i="8"/>
  <c r="AD71" i="3"/>
  <c r="AF59" i="3"/>
  <c r="AF60" i="3" s="1"/>
  <c r="AG79" i="1"/>
  <c r="AG80" i="1" l="1"/>
  <c r="AG82" i="1" s="1"/>
  <c r="AG159" i="1" s="1"/>
  <c r="AD55" i="8"/>
  <c r="AE71" i="3"/>
  <c r="AG59" i="3"/>
  <c r="AG60" i="3" s="1"/>
  <c r="AH79" i="1"/>
  <c r="AH80" i="1" l="1"/>
  <c r="AH82" i="1" s="1"/>
  <c r="AH159" i="1" s="1"/>
  <c r="AE55" i="8"/>
  <c r="AF71" i="3"/>
  <c r="AH59" i="3"/>
  <c r="AH60" i="3" s="1"/>
  <c r="AI79" i="1"/>
  <c r="AI80" i="1" l="1"/>
  <c r="AI82" i="1" s="1"/>
  <c r="AI159" i="1" s="1"/>
  <c r="AF55" i="8"/>
  <c r="AG71" i="3"/>
  <c r="AI59" i="3"/>
  <c r="AI60" i="3" s="1"/>
  <c r="AJ79" i="1"/>
  <c r="AJ80" i="1" l="1"/>
  <c r="AJ82" i="1" s="1"/>
  <c r="AJ159" i="1" s="1"/>
  <c r="AG55" i="8"/>
  <c r="AH71" i="3"/>
  <c r="AJ59" i="3"/>
  <c r="AJ60" i="3" s="1"/>
  <c r="AK79" i="1"/>
  <c r="AK80" i="1" l="1"/>
  <c r="AK82" i="1" s="1"/>
  <c r="AK159" i="1" s="1"/>
  <c r="AH55" i="8"/>
  <c r="AI71" i="3"/>
  <c r="AK59" i="3"/>
  <c r="AK60" i="3" s="1"/>
  <c r="AL79" i="1"/>
  <c r="AL80" i="1" l="1"/>
  <c r="AL82" i="1" s="1"/>
  <c r="AL159" i="1" s="1"/>
  <c r="AI55" i="8"/>
  <c r="AJ71" i="3"/>
  <c r="AL59" i="3"/>
  <c r="AL60" i="3" s="1"/>
  <c r="AM79" i="1"/>
  <c r="AM80" i="1" l="1"/>
  <c r="AM82" i="1" s="1"/>
  <c r="AM159" i="1" s="1"/>
  <c r="AJ55" i="8"/>
  <c r="AN79" i="1"/>
  <c r="AL71" i="3" s="1"/>
  <c r="AK71" i="3"/>
  <c r="AN80" i="1" l="1"/>
  <c r="AN82" i="1" s="1"/>
  <c r="AN159" i="1" s="1"/>
  <c r="AK55" i="8"/>
</calcChain>
</file>

<file path=xl/sharedStrings.xml><?xml version="1.0" encoding="utf-8"?>
<sst xmlns="http://schemas.openxmlformats.org/spreadsheetml/2006/main" count="591" uniqueCount="303">
  <si>
    <t>BILANCE</t>
  </si>
  <si>
    <t xml:space="preserve">Kapitālsabiedrības nosaukums: </t>
  </si>
  <si>
    <t xml:space="preserve">Reģistrācijas numurs: </t>
  </si>
  <si>
    <t>Pārskata periods:</t>
  </si>
  <si>
    <t>(euro)</t>
  </si>
  <si>
    <t>Konts</t>
  </si>
  <si>
    <t>AKTĪVS</t>
  </si>
  <si>
    <t>Ilgtermiņa ieguldījumi</t>
  </si>
  <si>
    <t>I</t>
  </si>
  <si>
    <t>I NEMATERIĀLIE IEGULDĪJUMI:</t>
  </si>
  <si>
    <t>1.</t>
  </si>
  <si>
    <t>Attīstības izmaksas</t>
  </si>
  <si>
    <t>2.</t>
  </si>
  <si>
    <t>Koncesijas, patenti, licences, preču zīmes un tamlīdzīgas tiesības</t>
  </si>
  <si>
    <t>3.</t>
  </si>
  <si>
    <t>Citi nemateriālie ieguldījumi</t>
  </si>
  <si>
    <t>4.</t>
  </si>
  <si>
    <t>Nemateriālā vērtība</t>
  </si>
  <si>
    <t>5.</t>
  </si>
  <si>
    <t>Avansa maksājumi par nemateriālajiem ieguldījumiem</t>
  </si>
  <si>
    <t>1100p</t>
  </si>
  <si>
    <t>NEMATERIĀLIE IEGULDĪJUMI KOPĀ</t>
  </si>
  <si>
    <t>II</t>
  </si>
  <si>
    <t>II PAMATLĪDZEKĻI (pamatlīdzekļi, ieguldījuma īpašumi un bioloģiskie aktīvi):</t>
  </si>
  <si>
    <t>Nekustamie īpašumi:</t>
  </si>
  <si>
    <t>a)</t>
  </si>
  <si>
    <t>zemesgabali, ēkas un inženierbūves</t>
  </si>
  <si>
    <t>b)</t>
  </si>
  <si>
    <t>ieguldījuma īpašumi</t>
  </si>
  <si>
    <t>Dzīvnieki un augi:</t>
  </si>
  <si>
    <t>darba vai produktīvie dzīvnieki un ilggadīgie stādījumi</t>
  </si>
  <si>
    <t>bioloģiskie aktīvi</t>
  </si>
  <si>
    <t>Ilgtermiņa ieguldījumi nomātajos pamatlīdzekļos</t>
  </si>
  <si>
    <t>Ilgtermiņa ieguldījumi publiskā partnera pamatlīdzekļos</t>
  </si>
  <si>
    <t>Tehnoloģiskās iekārtas un ierīces</t>
  </si>
  <si>
    <t>6.</t>
  </si>
  <si>
    <t>Pārējie pamatlīdzekļi un inventārs</t>
  </si>
  <si>
    <t>7.</t>
  </si>
  <si>
    <t>Pamatlīdzekļu izveidošana un nepabeigto celtniecības objektu izmaksas</t>
  </si>
  <si>
    <t>8.</t>
  </si>
  <si>
    <t>Avansa maksājumi par pamatlīdzekļiem</t>
  </si>
  <si>
    <t>1200p</t>
  </si>
  <si>
    <t>PAMATLĪDZEKĻI (pamatlīdzekļi, ieguldījuma īpašumi un bioloģiskie aktīvi) KOPĀ</t>
  </si>
  <si>
    <t>III</t>
  </si>
  <si>
    <t>III ILGTERMIŅA FINANŠU IEGULDĪJUMI:</t>
  </si>
  <si>
    <t xml:space="preserve"> Līdzdalība radniecīgo sabiedrību kapitālā</t>
  </si>
  <si>
    <t>Aizdevumi radniecīgajām sabiedrībām</t>
  </si>
  <si>
    <t>Līdzdalība asociēto sabiedrību kapitālā</t>
  </si>
  <si>
    <t>Aizdevumi asociētajām sabiedrībām</t>
  </si>
  <si>
    <t>Pārējie vērtspapīri un ieguldījumi</t>
  </si>
  <si>
    <t>Pārējie aizdevumi un citi ilgtermiņa debitori</t>
  </si>
  <si>
    <t>Pašu akcijas vai daļas</t>
  </si>
  <si>
    <t>Aizdevumi akcionāriem vai dalībniekiem un vadībai</t>
  </si>
  <si>
    <t>9.</t>
  </si>
  <si>
    <t>Atliktā nodokļa aktīvi</t>
  </si>
  <si>
    <t>1300p</t>
  </si>
  <si>
    <t>ILGTERMIŅA FINANŠU IEGULDĪJUMI KOPĀ</t>
  </si>
  <si>
    <t xml:space="preserve">Ilgtermiņa ieguldījumi KOPĀ </t>
  </si>
  <si>
    <t>Apgrozāmie līdzekļi</t>
  </si>
  <si>
    <t>IV</t>
  </si>
  <si>
    <t>I KRĀJUMI:</t>
  </si>
  <si>
    <t>Izejvielas, pamatmateriāli un palīgmateriāli</t>
  </si>
  <si>
    <t>Nepabeigtie ražojumi un pasūtījumi</t>
  </si>
  <si>
    <t>Gatavie ražojumi un preces pārdošanai</t>
  </si>
  <si>
    <t>Avansa maksājumi par krājumiem</t>
  </si>
  <si>
    <t>dzīvnieki un viengadīgie stādījumi</t>
  </si>
  <si>
    <t>Pārdošanai turēti ilgtermiņa ieguldījumi</t>
  </si>
  <si>
    <t>2100p</t>
  </si>
  <si>
    <t>KRĀJUMI KOPĀ</t>
  </si>
  <si>
    <t>V</t>
  </si>
  <si>
    <t>II DEBITORI:</t>
  </si>
  <si>
    <t>Pircēju un pasūtītāju parādi</t>
  </si>
  <si>
    <t>Radniecīgo sabiedrību parādi</t>
  </si>
  <si>
    <t>Asociēto sabiedrību parādi</t>
  </si>
  <si>
    <t>Citi debitori</t>
  </si>
  <si>
    <t>Neiemaksātās daļas sabiedrības kapitālā</t>
  </si>
  <si>
    <t>Īstermiņa aizdevumi akcionāriem vai dalībniekiem un vadībai</t>
  </si>
  <si>
    <t>Nākamo periodu izmaksas</t>
  </si>
  <si>
    <t>Uzkrātie ieņēmumi</t>
  </si>
  <si>
    <t>2300p</t>
  </si>
  <si>
    <t>DEBITORI KOPĀ</t>
  </si>
  <si>
    <t>VI</t>
  </si>
  <si>
    <t>III ĪSTERMIŅA FINANŠU IEGULDĪJUMI:</t>
  </si>
  <si>
    <t>Līdzdalība radniecīgo sabiedrību kapitālā</t>
  </si>
  <si>
    <t>Pārējie vērtspapīri un līdzdalība kapitālos</t>
  </si>
  <si>
    <t>Atvasināti finanšu instrumenti</t>
  </si>
  <si>
    <t>2500p</t>
  </si>
  <si>
    <t>ĪSTERMIŅA FINANŠU IEGULDĪJUMI KOPĀ</t>
  </si>
  <si>
    <t>VII</t>
  </si>
  <si>
    <t>IV NAUDA</t>
  </si>
  <si>
    <t>VIII</t>
  </si>
  <si>
    <t>Apgrozāmie līdzekļi KOPĀ</t>
  </si>
  <si>
    <t>PASĪVS</t>
  </si>
  <si>
    <t>I.</t>
  </si>
  <si>
    <t>Pašu kapitāls</t>
  </si>
  <si>
    <t>Akciju vai daļu kapitāls (pamatkapitāls)</t>
  </si>
  <si>
    <t>Akciju (daļu) emisijas uzcenojums</t>
  </si>
  <si>
    <t>Ilgtermiņa ieguldījumu pārvērtēšanas rezerve</t>
  </si>
  <si>
    <t>Finanšu instrumentu patiesās vērtības rezerve</t>
  </si>
  <si>
    <t>Rezerves:</t>
  </si>
  <si>
    <t>likumā noteiktās rezerves</t>
  </si>
  <si>
    <t>rezerves pašu akcijām vai daļām</t>
  </si>
  <si>
    <t>c)</t>
  </si>
  <si>
    <t>sabiedrības statūtos noteiktās rezerves</t>
  </si>
  <si>
    <t>d)</t>
  </si>
  <si>
    <t xml:space="preserve"> rezerves, kas novirzītas attīstībai</t>
  </si>
  <si>
    <t>e)</t>
  </si>
  <si>
    <t>ārvalstu valūtu pārrēķināšanas rezerve</t>
  </si>
  <si>
    <t>f)</t>
  </si>
  <si>
    <t>pārējās rezerves</t>
  </si>
  <si>
    <t>3300p</t>
  </si>
  <si>
    <t>Iepriekšējo gadu nesadalītā peļņa vai nesegtie zaudējumi</t>
  </si>
  <si>
    <t>Pārskata gada peļņa vai zaudējumi</t>
  </si>
  <si>
    <t>Mazākumakcionāru līdzdalības daļa</t>
  </si>
  <si>
    <t>3000p</t>
  </si>
  <si>
    <t>Pašu kapitāls KOPĀ</t>
  </si>
  <si>
    <t>II.</t>
  </si>
  <si>
    <t>Uzkrājumi</t>
  </si>
  <si>
    <t>Uzkrājumi pensijām un tamlīdzīgām saistībām</t>
  </si>
  <si>
    <t>Uzkrājumi paredzamajiem nodokļiem</t>
  </si>
  <si>
    <t>Citi uzkrājumi</t>
  </si>
  <si>
    <t>4000p</t>
  </si>
  <si>
    <t>Uzkrājumi KOPĀ</t>
  </si>
  <si>
    <t>Kreditori</t>
  </si>
  <si>
    <t>III.</t>
  </si>
  <si>
    <t>Ilgtermiņa kreditori</t>
  </si>
  <si>
    <t>Aizņēmumi pret obligācijām</t>
  </si>
  <si>
    <t>Akcijās pārvēršamie aizņēmumi</t>
  </si>
  <si>
    <t>Aizņēmumi no kredītiestādēm</t>
  </si>
  <si>
    <t>Citi aizņēmumi</t>
  </si>
  <si>
    <t>No pircējiem saņemtie avansi</t>
  </si>
  <si>
    <t>Parādi piegādātājiem un darbuzņēmējiem</t>
  </si>
  <si>
    <t>Maksājamie vekseļi</t>
  </si>
  <si>
    <t>Parādi radniecīgajām sabiedrībām</t>
  </si>
  <si>
    <t>Parādi asociētajām sabiedrībām</t>
  </si>
  <si>
    <t>10.</t>
  </si>
  <si>
    <t>Nodokļi un valsts sociālās apdrošināšanas obligātās iemaksas</t>
  </si>
  <si>
    <t>11.</t>
  </si>
  <si>
    <t>Atliktā nodokļa saistības</t>
  </si>
  <si>
    <t>12.</t>
  </si>
  <si>
    <t>Pārējie kreditori</t>
  </si>
  <si>
    <t>13.</t>
  </si>
  <si>
    <t>Nākamo periodu ieņēmumi</t>
  </si>
  <si>
    <t>14.</t>
  </si>
  <si>
    <t>Neizmaksātās dividendes</t>
  </si>
  <si>
    <t>5100p</t>
  </si>
  <si>
    <t>ILGTERMIŅA KREDITORI KOPĀ</t>
  </si>
  <si>
    <t>IV.</t>
  </si>
  <si>
    <t>Īstermiņa kreditori</t>
  </si>
  <si>
    <t>Uzkrātās saistības</t>
  </si>
  <si>
    <t>15.</t>
  </si>
  <si>
    <t>Atvasinātie finanšu instrumenti</t>
  </si>
  <si>
    <t>5200p</t>
  </si>
  <si>
    <t>V.</t>
  </si>
  <si>
    <t>ĪSTERMIŅA KREDITORI KOPĀ</t>
  </si>
  <si>
    <t>VI.</t>
  </si>
  <si>
    <t>VII.</t>
  </si>
  <si>
    <t>Kreditori KOPĀ</t>
  </si>
  <si>
    <t xml:space="preserve">Iestādes/Kapitālsabiedrības vadītājs________________ </t>
  </si>
  <si>
    <t xml:space="preserve">Atbildīgais finanšu darbinieks ____________________ </t>
  </si>
  <si>
    <t>Reģistrācijas numurs:</t>
  </si>
  <si>
    <t>Kods</t>
  </si>
  <si>
    <t>Nr. p.k.</t>
  </si>
  <si>
    <t xml:space="preserve">Rādītāja nosaukums </t>
  </si>
  <si>
    <t>Neto apgrozījums:</t>
  </si>
  <si>
    <t>no lauksaimnieciskās darbības</t>
  </si>
  <si>
    <t xml:space="preserve"> no citiem pamatdarbības veidiem</t>
  </si>
  <si>
    <t>Pārdotās produkcijas ražošanas pašizmaksa, pārdoto preču vai sniegto pakalpojumu iegādes izmaksas.</t>
  </si>
  <si>
    <t>Bruto peļņa vai zaudējumi</t>
  </si>
  <si>
    <t>Pārdošanas izmaksas</t>
  </si>
  <si>
    <t xml:space="preserve">Administrācijas izmaksas </t>
  </si>
  <si>
    <t>Pārējie saimnieciskās darbības ieņēmumi</t>
  </si>
  <si>
    <t>Pārējās saimnieciskās darbības izmaksas</t>
  </si>
  <si>
    <t>Ieņēmumi no līdzdalības:</t>
  </si>
  <si>
    <t xml:space="preserve"> radniecīgo sabiedrību kapitālā</t>
  </si>
  <si>
    <t xml:space="preserve"> asociēto sabiedrību kapitālā</t>
  </si>
  <si>
    <t>citu sabiedrību kapitālā</t>
  </si>
  <si>
    <t>Ieņēmumi no pārējiem vērtspapīriem un aizdevumiem, kas veidojuši ilgtermiņa finanšu ieguldījumus:</t>
  </si>
  <si>
    <t>no radniecīgajām sabiedrībām</t>
  </si>
  <si>
    <t>no asociētajām sabiedrībām un citām sabiedrībām, kā arī no vērtspapīriem un citiem ilgtermiņa debitoriem</t>
  </si>
  <si>
    <t>Pārējie procentu ieņēmumi un tamlīdzīgi ieņēmumi:</t>
  </si>
  <si>
    <t>no citām personām</t>
  </si>
  <si>
    <t>Ilgtermiņa un īstermiņa finanšu ieguldījumu vērtības samazinājuma korekcijas:</t>
  </si>
  <si>
    <t>līdzdalības asociēto sabiedrību kapitālā vērtības samazināšanās</t>
  </si>
  <si>
    <t>pārējās vērtības samazinājuma korekcijas</t>
  </si>
  <si>
    <t>Procentu maksājumi un tamlīdzīgas izmaksas:</t>
  </si>
  <si>
    <t>radniecīgajām sabiedrībām</t>
  </si>
  <si>
    <t xml:space="preserve"> citām personām</t>
  </si>
  <si>
    <t>3526p</t>
  </si>
  <si>
    <t>Peļņa vai zaudējumi pirms uzņēmumu ienākuma nodokļa</t>
  </si>
  <si>
    <t>Uzņēmumu ienākuma nodoklis par pārskata gadu</t>
  </si>
  <si>
    <t>Peļņa vai zaudējumi pēc uzņēmumu ienākuma nodokļa aprēķināšanas</t>
  </si>
  <si>
    <t>16.</t>
  </si>
  <si>
    <t xml:space="preserve"> Ieņēmumi vai izmaksas no atliktā nodokļa aktīvu vai saistību atlikumu izmaiņām</t>
  </si>
  <si>
    <t>17.</t>
  </si>
  <si>
    <t>Ārkārtas dividendes</t>
  </si>
  <si>
    <t>3532p</t>
  </si>
  <si>
    <t>18.</t>
  </si>
  <si>
    <t>19.</t>
  </si>
  <si>
    <t>Mazākumakcionāru peļņas vai zaudējumu daļa</t>
  </si>
  <si>
    <t>Rādītāja nosaukums</t>
  </si>
  <si>
    <t>I Pamatdarbības naudas plūsma:</t>
  </si>
  <si>
    <t>Korekcijas:</t>
  </si>
  <si>
    <t>pamatlīdzekļu vērtības samazinājuma korekcijas</t>
  </si>
  <si>
    <t>nemateriālo ieguldījumu vērtības samazinājuma korekcijas</t>
  </si>
  <si>
    <t>uzkrājumu veidošana (izņemot uzkrājumus nedrošiem parādiem)</t>
  </si>
  <si>
    <t>peļņa vai zaudējumi no ārvalstu valūtu kursu svārstībām</t>
  </si>
  <si>
    <t>ieņēmumi no līdzdalības radniecīgo sabiedrību, asociēto sabiedrību vai citu sabiedrību pamatkapitālā</t>
  </si>
  <si>
    <t>ieņēmumi no pārējiem vērtspapīriem un aizdevumiem, kas veidojuši ilgtermiņa finanšu ieguldījumus</t>
  </si>
  <si>
    <t>g)</t>
  </si>
  <si>
    <t>pārējie procentu ieņēmumi un tamlīdzīgi ieņēmumi</t>
  </si>
  <si>
    <t>h)</t>
  </si>
  <si>
    <t>ilgtermiņa un īstermiņa finanšu ieguldījumu vērtības samazinājuma korekcijas</t>
  </si>
  <si>
    <t>i)</t>
  </si>
  <si>
    <t>procentu maksājumi un tamlīdzīgas izmaksas</t>
  </si>
  <si>
    <t>3413p</t>
  </si>
  <si>
    <t>peļņa no pamatlīdzekļu pārdošanas</t>
  </si>
  <si>
    <t>Izslēgto pamatlīdzekļu vērtības samazinājums</t>
  </si>
  <si>
    <t>Peļņa vai zaudējumi pirms apgrozāmo līdzekļu un īstermiņa kreditoru atlikumu izmaiņu ietekmes korekcijām</t>
  </si>
  <si>
    <t>debitoru parādu atlikumu pieaugums vai samazinājums</t>
  </si>
  <si>
    <t>krājumu atlikumu pieaugums vai samazinājums</t>
  </si>
  <si>
    <t>piegādātājiem, darbuzņēmējiem un pārējiem kreditoriem maksājamo parādu atlikumu pieaugums vai samazinājums</t>
  </si>
  <si>
    <t>3419p</t>
  </si>
  <si>
    <t>Bruto pamatdarbības naudas plūsma</t>
  </si>
  <si>
    <t>Izdevumi procentu maksājumiem</t>
  </si>
  <si>
    <t>Izdevumi uzņēmumu ienākuma nodokļa maksājumiem</t>
  </si>
  <si>
    <t>3423p</t>
  </si>
  <si>
    <t>Pamatdarbības neto naudas plūsma</t>
  </si>
  <si>
    <t>II Ieguldīšanas darbības naudas plūsma</t>
  </si>
  <si>
    <t>Radniecīgo sabiedrību, asociēto sabiedrību vai citu sabiedrību akciju vai daļu iegāde</t>
  </si>
  <si>
    <t>Ieņēmumi no radniecīgo sabiedrību, asociēto sabiedrību vai citu sabiedrību akciju vai daļu atsavināšanas</t>
  </si>
  <si>
    <t>Pamatlīdzekļu un nemateriālo ieguldījumu iegāde</t>
  </si>
  <si>
    <t>Ieņēmumi no pamatlīdzekļu un nemateriālo ieguldījumu pārdošanas</t>
  </si>
  <si>
    <t>Izsniegtie aizdevumi</t>
  </si>
  <si>
    <t>Ieņēmumi no aizdevumu atmaksas</t>
  </si>
  <si>
    <t>Saņemtie procenti</t>
  </si>
  <si>
    <t>Saņemtās dividendes</t>
  </si>
  <si>
    <t>3434p</t>
  </si>
  <si>
    <t>Ieņēmumi no apgrozāmo līdzekļu pārdošanas</t>
  </si>
  <si>
    <t>Ieguldīšanas darbības neto naudas plūsma</t>
  </si>
  <si>
    <t>III Finansēšanas darbības naudas plūsma</t>
  </si>
  <si>
    <t>Ieņēmumi no akciju un obligāciju emisijas vai kapitāla līdzdalības daļu ieguldījumiem</t>
  </si>
  <si>
    <t>Saņemtie aizņēmumi</t>
  </si>
  <si>
    <t>Saņemtās subsīdijas, dotācijas, dāvinājumi vai ziedojumi</t>
  </si>
  <si>
    <t>Izdevumi aizņēmumu atmaksāšanai</t>
  </si>
  <si>
    <t>Izdevumi nomāta pamatlīdzekļa izpirkumam</t>
  </si>
  <si>
    <t>Izmaksātās dividendes</t>
  </si>
  <si>
    <t>3443p</t>
  </si>
  <si>
    <t>Finansēšanas darbības neto naudas plūsma</t>
  </si>
  <si>
    <t>IV Ārvalstu valūtu kursu svārstību rezultāts</t>
  </si>
  <si>
    <t>V Pārskata gada neto naudas plūsma</t>
  </si>
  <si>
    <t>VI Naudas un tās ekvivalentu atlikums pārskata gada sākumā</t>
  </si>
  <si>
    <t>VII Naudas un tās ekvivalentu atlikums pārskata gada beigās</t>
  </si>
  <si>
    <t>no citiem pamatdarbības veidiem</t>
  </si>
  <si>
    <t>Gatavās produkcijas un nepabeigto ražojumu krājumu izmaiņas</t>
  </si>
  <si>
    <t>Uz pašu ilgtermiņa ieguldījumiem attiecinātās (kapitalizētās) izmaksas</t>
  </si>
  <si>
    <t xml:space="preserve">Pārējie saimnieciskās darbības ieņēmumi </t>
  </si>
  <si>
    <t>Materiālu izmaksas:</t>
  </si>
  <si>
    <t>izejvielu un palīgmateriālu izmaksas</t>
  </si>
  <si>
    <t>pārējās ārējās izmaksas</t>
  </si>
  <si>
    <t>Personāla izmaksas:</t>
  </si>
  <si>
    <t>atlīdzība par darbu</t>
  </si>
  <si>
    <t>pensijas no sabiedrības līdzekļiem</t>
  </si>
  <si>
    <t>valsts sociālās apdrošināšanas obligātās iemaksas</t>
  </si>
  <si>
    <t>pārējās sociālās nodrošināšanas izmaksas</t>
  </si>
  <si>
    <t>Vērtības samazinājuma korekcijas:</t>
  </si>
  <si>
    <t>pamatlīdzekļu un nemateriālo ieguldījumu vērtības samazinājuma korekcijas</t>
  </si>
  <si>
    <t xml:space="preserve"> apgrozāmo līdzekļu vērtības samazinājuma korekcijas, ja tās pārsniedz tādas vērtības norakstījumu summas, kuras attiecīgā sabiedrība uzskata par parastām</t>
  </si>
  <si>
    <t>asociēto sabiedrību kapitālā</t>
  </si>
  <si>
    <t>no asociētajām sabiedrībām un citām sabiedrībām, kā arī no vērtspapīriem un citiem ilgtermiņa debitoriem.</t>
  </si>
  <si>
    <t>no citām personām.</t>
  </si>
  <si>
    <t xml:space="preserve"> Ilgtermiņa un īstermiņa finanšu ieguldījumu vērtības samazinājuma korekcijas:</t>
  </si>
  <si>
    <t xml:space="preserve"> līdzdalības asociēto sabiedrību kapitālā vērtības samazināšanās</t>
  </si>
  <si>
    <t xml:space="preserve"> pārējās vērtības samazinājuma korekcijas</t>
  </si>
  <si>
    <t>citām personām</t>
  </si>
  <si>
    <t>3635p</t>
  </si>
  <si>
    <t>Ieņēmumi vai izmaksas no atliktā nodokļa aktīvu vai saistību atlikumu izmaiņām</t>
  </si>
  <si>
    <t>3641p</t>
  </si>
  <si>
    <t>Pārskata perioda peļņa vai zaudējumi</t>
  </si>
  <si>
    <t>20.</t>
  </si>
  <si>
    <t>Ieņēmumi no preču pārdošanas un pakalpojumu sniegšanas</t>
  </si>
  <si>
    <t>Maksājumi piegādātājiem, darbiniekiem, pārējiem pamatdarbības izdevumiem</t>
  </si>
  <si>
    <t xml:space="preserve">Pārējie pamatdarbības ieņēmumi vai izdevumi </t>
  </si>
  <si>
    <t>2609p</t>
  </si>
  <si>
    <t xml:space="preserve">Radniecīgo sabiedrību, asociēto sabiedrību vai citu sabiedrību akciju vai daļu iegāde </t>
  </si>
  <si>
    <t xml:space="preserve">Pamatlīdzekļu un nemateriālo ieguldījumu iegāde </t>
  </si>
  <si>
    <t>2620p</t>
  </si>
  <si>
    <t>2629p</t>
  </si>
  <si>
    <t>V Naudas un tās ekvivalentu neto pieaugums vai samazinājums</t>
  </si>
  <si>
    <r>
      <t xml:space="preserve">Peļņas vai zaudējumu aprēķins
</t>
    </r>
    <r>
      <rPr>
        <b/>
        <sz val="11"/>
        <rFont val="Tahoma"/>
        <family val="2"/>
        <charset val="186"/>
      </rPr>
      <t xml:space="preserve"> (klasificēts pēc izdevumu funkcijas)</t>
    </r>
  </si>
  <si>
    <r>
      <t xml:space="preserve">Naudas plūsmas pārskats
</t>
    </r>
    <r>
      <rPr>
        <sz val="10"/>
        <rFont val="Tahoma"/>
        <family val="2"/>
        <charset val="186"/>
      </rPr>
      <t xml:space="preserve"> </t>
    </r>
    <r>
      <rPr>
        <b/>
        <sz val="10"/>
        <rFont val="Tahoma"/>
        <family val="2"/>
        <charset val="186"/>
      </rPr>
      <t>(ar netiešo metodi)</t>
    </r>
  </si>
  <si>
    <r>
      <t xml:space="preserve">Naudas plūsmas pārskats
 </t>
    </r>
    <r>
      <rPr>
        <b/>
        <sz val="10"/>
        <rFont val="Tahoma"/>
        <family val="2"/>
        <charset val="186"/>
      </rPr>
      <t>(ar tiešo metodi)</t>
    </r>
  </si>
  <si>
    <t>Vadības aplēses un prognožu pieņēmumi</t>
  </si>
  <si>
    <t>Nr.p.k.</t>
  </si>
  <si>
    <t>Datu kvalitātes pārbaudes:</t>
  </si>
  <si>
    <t>Novirze bilances aktīvam un pasīvam</t>
  </si>
  <si>
    <t>Novirze iepriekšējā pārskata gada peļņai</t>
  </si>
  <si>
    <t>Novirze ilgtermiņa un īstermiņa nākamo periodu ieņēmumiem</t>
  </si>
  <si>
    <t>Novirze ilgtermiņa un īstermiņa aizņēmumiem no kredītiestādēm</t>
  </si>
  <si>
    <t>Novirze pārskata perioda peļņai bilancē un PZ</t>
  </si>
  <si>
    <t>Novirze naudas līdzekļu atlikumam (naudas plūsma un bilance)</t>
  </si>
  <si>
    <t>Pamatojums datu savākšanai – MK 21.12.2021. noteikumi Nr.888 par valsts aizdevumu izsniegšanas un apkalpošanas kārtību</t>
  </si>
  <si>
    <t>Nosaukums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</si>
</sst>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.&quot;"/>
  </numFmts>
  <fonts count="2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color indexed="8"/>
      <name val="Times New Roman"/>
      <family val="2"/>
      <charset val="186"/>
    </font>
    <font>
      <sz val="9"/>
      <name val="Tahoma"/>
      <family val="2"/>
      <charset val="186"/>
    </font>
    <font>
      <sz val="10"/>
      <name val="Tahoma"/>
      <family val="2"/>
      <charset val="186"/>
    </font>
    <font>
      <b/>
      <sz val="14"/>
      <name val="Tahoma"/>
      <family val="2"/>
      <charset val="186"/>
    </font>
    <font>
      <b/>
      <sz val="11"/>
      <name val="Tahoma"/>
      <family val="2"/>
      <charset val="186"/>
    </font>
    <font>
      <b/>
      <sz val="10"/>
      <name val="Tahoma"/>
      <family val="2"/>
      <charset val="186"/>
    </font>
    <font>
      <sz val="11"/>
      <name val="Tahoma"/>
      <family val="2"/>
      <charset val="186"/>
    </font>
    <font>
      <i/>
      <sz val="10"/>
      <name val="Tahoma"/>
      <family val="2"/>
      <charset val="186"/>
    </font>
    <font>
      <b/>
      <sz val="12"/>
      <name val="Tahoma"/>
      <family val="2"/>
      <charset val="186"/>
    </font>
    <font>
      <b/>
      <i/>
      <sz val="10"/>
      <name val="Tahoma"/>
      <family val="2"/>
      <charset val="186"/>
    </font>
    <font>
      <i/>
      <sz val="11"/>
      <name val="Tahoma"/>
      <family val="2"/>
      <charset val="186"/>
    </font>
    <font>
      <sz val="12"/>
      <color indexed="8"/>
      <name val="Tahoma"/>
      <family val="2"/>
      <charset val="186"/>
    </font>
    <font>
      <sz val="11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b/>
      <sz val="11"/>
      <color indexed="8"/>
      <name val="Tahoma"/>
      <family val="2"/>
      <charset val="186"/>
    </font>
    <font>
      <u/>
      <sz val="11"/>
      <color theme="10"/>
      <name val="Calibri"/>
      <family val="2"/>
      <charset val="186"/>
    </font>
    <font>
      <u/>
      <sz val="11"/>
      <color theme="10"/>
      <name val="Tahoma"/>
      <family val="2"/>
      <charset val="186"/>
    </font>
    <font>
      <sz val="9"/>
      <color theme="1" tint="0.499984740745262"/>
      <name val="Tahoma"/>
      <family val="2"/>
      <charset val="186"/>
    </font>
    <font>
      <sz val="11"/>
      <color theme="1" tint="0.499984740745262"/>
      <name val="Tahoma"/>
      <family val="2"/>
      <charset val="186"/>
    </font>
    <font>
      <sz val="12"/>
      <color theme="1" tint="0.499984740745262"/>
      <name val="Tahoma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C0C0"/>
        <bgColor indexed="31"/>
      </patternFill>
    </fill>
    <fill>
      <patternFill patternType="solid">
        <fgColor rgb="FFC0C0C0"/>
        <bgColor indexed="64"/>
      </patternFill>
    </fill>
  </fills>
  <borders count="7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3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3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7" fillId="0" borderId="0" applyNumberFormat="0" applyFill="0" applyBorder="0" applyAlignment="0" applyProtection="0"/>
  </cellStyleXfs>
  <cellXfs count="396">
    <xf numFmtId="0" fontId="0" fillId="0" borderId="0" xfId="0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4" fillId="0" borderId="0" xfId="0" applyNumberFormat="1" applyFont="1" applyFill="1"/>
    <xf numFmtId="0" fontId="4" fillId="0" borderId="0" xfId="0" applyNumberFormat="1" applyFont="1" applyFill="1" applyAlignment="1">
      <alignment horizontal="center"/>
    </xf>
    <xf numFmtId="0" fontId="14" fillId="0" borderId="0" xfId="0" applyFont="1"/>
    <xf numFmtId="0" fontId="14" fillId="0" borderId="53" xfId="0" applyFont="1" applyBorder="1"/>
    <xf numFmtId="0" fontId="14" fillId="0" borderId="54" xfId="0" applyFont="1" applyBorder="1"/>
    <xf numFmtId="0" fontId="14" fillId="0" borderId="57" xfId="0" applyFont="1" applyBorder="1"/>
    <xf numFmtId="0" fontId="14" fillId="0" borderId="58" xfId="0" applyFont="1" applyBorder="1"/>
    <xf numFmtId="0" fontId="14" fillId="0" borderId="59" xfId="0" applyFont="1" applyBorder="1"/>
    <xf numFmtId="0" fontId="14" fillId="0" borderId="60" xfId="0" applyFont="1" applyBorder="1"/>
    <xf numFmtId="49" fontId="0" fillId="0" borderId="0" xfId="0" applyNumberFormat="1"/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Protection="1">
      <protection locked="0"/>
    </xf>
    <xf numFmtId="49" fontId="8" fillId="0" borderId="6" xfId="0" applyNumberFormat="1" applyFont="1" applyFill="1" applyBorder="1" applyAlignment="1" applyProtection="1">
      <alignment wrapText="1"/>
      <protection locked="0"/>
    </xf>
    <xf numFmtId="49" fontId="6" fillId="0" borderId="9" xfId="0" applyNumberFormat="1" applyFont="1" applyFill="1" applyBorder="1" applyAlignment="1" applyProtection="1">
      <protection locked="0"/>
    </xf>
    <xf numFmtId="49" fontId="6" fillId="0" borderId="3" xfId="0" applyNumberFormat="1" applyFont="1" applyFill="1" applyBorder="1" applyAlignment="1" applyProtection="1">
      <protection locked="0"/>
    </xf>
    <xf numFmtId="49" fontId="6" fillId="0" borderId="0" xfId="0" applyNumberFormat="1" applyFont="1" applyFill="1" applyBorder="1" applyAlignment="1" applyProtection="1">
      <alignment horizont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14" fontId="4" fillId="0" borderId="0" xfId="0" applyNumberFormat="1" applyFont="1" applyFill="1" applyAlignment="1" applyProtection="1">
      <alignment horizontal="center"/>
      <protection locked="0"/>
    </xf>
    <xf numFmtId="49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7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Protection="1">
      <protection locked="0"/>
    </xf>
    <xf numFmtId="3" fontId="4" fillId="2" borderId="12" xfId="0" applyNumberFormat="1" applyFont="1" applyFill="1" applyBorder="1" applyAlignment="1" applyProtection="1">
      <alignment horizontal="center" vertical="center"/>
      <protection locked="0"/>
    </xf>
    <xf numFmtId="3" fontId="4" fillId="2" borderId="12" xfId="0" applyNumberFormat="1" applyFont="1" applyFill="1" applyBorder="1" applyAlignment="1" applyProtection="1">
      <alignment horizontal="center"/>
      <protection locked="0"/>
    </xf>
    <xf numFmtId="3" fontId="4" fillId="2" borderId="13" xfId="0" applyNumberFormat="1" applyFont="1" applyFill="1" applyBorder="1" applyAlignment="1" applyProtection="1">
      <alignment horizontal="center" vertical="center"/>
      <protection locked="0"/>
    </xf>
    <xf numFmtId="3" fontId="4" fillId="2" borderId="13" xfId="0" applyNumberFormat="1" applyFont="1" applyFill="1" applyBorder="1" applyAlignment="1" applyProtection="1">
      <alignment horizontal="center"/>
      <protection locked="0"/>
    </xf>
    <xf numFmtId="3" fontId="4" fillId="0" borderId="13" xfId="0" applyNumberFormat="1" applyFont="1" applyFill="1" applyBorder="1" applyAlignment="1" applyProtection="1">
      <alignment horizontal="center" vertical="center"/>
      <protection locked="0"/>
    </xf>
    <xf numFmtId="49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3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3" fontId="4" fillId="0" borderId="18" xfId="0" applyNumberFormat="1" applyFont="1" applyFill="1" applyBorder="1" applyAlignment="1" applyProtection="1">
      <alignment horizontal="center" vertical="center"/>
      <protection locked="0"/>
    </xf>
    <xf numFmtId="3" fontId="4" fillId="0" borderId="18" xfId="0" applyNumberFormat="1" applyFont="1" applyFill="1" applyBorder="1" applyAlignment="1" applyProtection="1">
      <alignment horizontal="center"/>
      <protection locked="0"/>
    </xf>
    <xf numFmtId="3" fontId="4" fillId="2" borderId="22" xfId="0" applyNumberFormat="1" applyFont="1" applyFill="1" applyBorder="1" applyAlignment="1" applyProtection="1">
      <alignment horizontal="center" vertical="center"/>
      <protection locked="0"/>
    </xf>
    <xf numFmtId="49" fontId="11" fillId="2" borderId="20" xfId="0" applyNumberFormat="1" applyFont="1" applyFill="1" applyBorder="1" applyAlignment="1" applyProtection="1">
      <alignment horizontal="left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49" fontId="11" fillId="2" borderId="21" xfId="0" applyNumberFormat="1" applyFont="1" applyFill="1" applyBorder="1" applyAlignment="1" applyProtection="1">
      <alignment horizontal="left"/>
      <protection locked="0"/>
    </xf>
    <xf numFmtId="3" fontId="4" fillId="2" borderId="22" xfId="0" applyNumberFormat="1" applyFont="1" applyFill="1" applyBorder="1" applyAlignment="1" applyProtection="1">
      <alignment horizontal="center"/>
      <protection locked="0"/>
    </xf>
    <xf numFmtId="3" fontId="7" fillId="0" borderId="23" xfId="0" applyNumberFormat="1" applyFont="1" applyFill="1" applyBorder="1" applyAlignment="1" applyProtection="1">
      <alignment horizontal="center" vertical="center"/>
      <protection locked="0"/>
    </xf>
    <xf numFmtId="3" fontId="7" fillId="0" borderId="74" xfId="0" applyNumberFormat="1" applyFont="1" applyFill="1" applyBorder="1" applyAlignment="1" applyProtection="1">
      <alignment horizontal="center"/>
      <protection locked="0"/>
    </xf>
    <xf numFmtId="3" fontId="7" fillId="0" borderId="74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Fill="1" applyAlignment="1" applyProtection="1">
      <alignment horizontal="center" vertical="center"/>
      <protection locked="0"/>
    </xf>
    <xf numFmtId="3" fontId="4" fillId="0" borderId="0" xfId="0" applyNumberFormat="1" applyFont="1" applyFill="1" applyAlignment="1" applyProtection="1">
      <alignment horizontal="center"/>
      <protection locked="0"/>
    </xf>
    <xf numFmtId="49" fontId="7" fillId="0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Fill="1" applyProtection="1">
      <protection locked="0"/>
    </xf>
    <xf numFmtId="49" fontId="7" fillId="0" borderId="0" xfId="0" applyNumberFormat="1" applyFont="1" applyProtection="1"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7" fillId="2" borderId="25" xfId="0" applyNumberFormat="1" applyFont="1" applyFill="1" applyBorder="1" applyAlignment="1" applyProtection="1">
      <alignment horizontal="left"/>
      <protection locked="0"/>
    </xf>
    <xf numFmtId="49" fontId="7" fillId="2" borderId="26" xfId="0" applyNumberFormat="1" applyFont="1" applyFill="1" applyBorder="1" applyAlignment="1" applyProtection="1">
      <alignment horizontal="left"/>
      <protection locked="0"/>
    </xf>
    <xf numFmtId="49" fontId="7" fillId="2" borderId="27" xfId="0" applyNumberFormat="1" applyFont="1" applyFill="1" applyBorder="1" applyAlignment="1" applyProtection="1">
      <alignment horizontal="left"/>
      <protection locked="0"/>
    </xf>
    <xf numFmtId="3" fontId="4" fillId="2" borderId="16" xfId="0" applyNumberFormat="1" applyFont="1" applyFill="1" applyBorder="1" applyAlignment="1" applyProtection="1">
      <alignment horizontal="center"/>
      <protection locked="0"/>
    </xf>
    <xf numFmtId="49" fontId="8" fillId="0" borderId="0" xfId="0" applyNumberFormat="1" applyFont="1" applyFill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2" fillId="0" borderId="0" xfId="0" applyFont="1" applyFill="1" applyProtection="1">
      <protection locked="0"/>
    </xf>
    <xf numFmtId="49" fontId="8" fillId="0" borderId="0" xfId="0" applyNumberFormat="1" applyFont="1" applyFill="1" applyAlignment="1" applyProtection="1">
      <protection locked="0"/>
    </xf>
    <xf numFmtId="0" fontId="8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 vertical="center"/>
    </xf>
    <xf numFmtId="0" fontId="19" fillId="0" borderId="0" xfId="2" applyNumberFormat="1" applyFont="1" applyAlignment="1" applyProtection="1">
      <alignment horizontal="center" vertical="center" wrapText="1"/>
    </xf>
    <xf numFmtId="0" fontId="19" fillId="0" borderId="0" xfId="2" applyNumberFormat="1" applyFont="1" applyProtection="1"/>
    <xf numFmtId="0" fontId="20" fillId="0" borderId="0" xfId="2" applyNumberFormat="1" applyFont="1" applyAlignment="1" applyProtection="1">
      <alignment horizontal="right"/>
    </xf>
    <xf numFmtId="0" fontId="21" fillId="0" borderId="0" xfId="2" applyNumberFormat="1" applyFont="1" applyProtection="1"/>
    <xf numFmtId="0" fontId="4" fillId="0" borderId="0" xfId="0" applyFont="1" applyFill="1" applyProtection="1"/>
    <xf numFmtId="0" fontId="4" fillId="0" borderId="0" xfId="0" applyFont="1" applyProtection="1"/>
    <xf numFmtId="164" fontId="19" fillId="0" borderId="64" xfId="0" applyNumberFormat="1" applyFont="1" applyBorder="1" applyAlignment="1" applyProtection="1">
      <alignment horizontal="center"/>
    </xf>
    <xf numFmtId="3" fontId="19" fillId="0" borderId="12" xfId="2" applyNumberFormat="1" applyFont="1" applyBorder="1" applyAlignment="1" applyProtection="1">
      <alignment horizontal="center" wrapText="1"/>
    </xf>
    <xf numFmtId="164" fontId="19" fillId="0" borderId="66" xfId="0" applyNumberFormat="1" applyFont="1" applyBorder="1" applyAlignment="1" applyProtection="1">
      <alignment horizontal="center"/>
    </xf>
    <xf numFmtId="3" fontId="19" fillId="0" borderId="13" xfId="2" applyNumberFormat="1" applyFont="1" applyBorder="1" applyAlignment="1" applyProtection="1">
      <alignment horizontal="center" wrapText="1"/>
    </xf>
    <xf numFmtId="164" fontId="19" fillId="0" borderId="67" xfId="0" applyNumberFormat="1" applyFont="1" applyBorder="1" applyAlignment="1" applyProtection="1">
      <alignment horizontal="center"/>
    </xf>
    <xf numFmtId="3" fontId="19" fillId="0" borderId="32" xfId="2" applyNumberFormat="1" applyFont="1" applyBorder="1" applyAlignment="1" applyProtection="1">
      <alignment horizontal="center"/>
    </xf>
    <xf numFmtId="0" fontId="4" fillId="0" borderId="0" xfId="0" applyNumberFormat="1" applyFont="1" applyProtection="1">
      <protection locked="0"/>
    </xf>
    <xf numFmtId="0" fontId="4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NumberFormat="1" applyFont="1" applyBorder="1" applyAlignment="1" applyProtection="1">
      <alignment horizontal="center" wrapText="1"/>
      <protection locked="0"/>
    </xf>
    <xf numFmtId="0" fontId="8" fillId="0" borderId="0" xfId="0" applyNumberFormat="1" applyFont="1" applyBorder="1" applyAlignment="1" applyProtection="1">
      <alignment horizontal="left"/>
      <protection locked="0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49" fontId="7" fillId="0" borderId="11" xfId="0" applyNumberFormat="1" applyFont="1" applyBorder="1" applyAlignment="1" applyProtection="1">
      <alignment horizontal="center" vertical="center" wrapText="1"/>
      <protection locked="0"/>
    </xf>
    <xf numFmtId="0" fontId="7" fillId="0" borderId="11" xfId="0" applyNumberFormat="1" applyFont="1" applyBorder="1" applyAlignment="1" applyProtection="1">
      <alignment horizontal="center" vertical="center" wrapText="1"/>
      <protection locked="0"/>
    </xf>
    <xf numFmtId="1" fontId="7" fillId="0" borderId="11" xfId="0" applyNumberFormat="1" applyFont="1" applyBorder="1" applyAlignment="1" applyProtection="1">
      <alignment horizontal="center" vertical="center" wrapText="1"/>
      <protection locked="0"/>
    </xf>
    <xf numFmtId="3" fontId="4" fillId="0" borderId="0" xfId="0" applyNumberFormat="1" applyFont="1" applyProtection="1">
      <protection locked="0"/>
    </xf>
    <xf numFmtId="3" fontId="4" fillId="0" borderId="13" xfId="0" applyNumberFormat="1" applyFont="1" applyBorder="1" applyAlignment="1" applyProtection="1">
      <alignment horizontal="right" vertical="center" wrapText="1"/>
      <protection locked="0"/>
    </xf>
    <xf numFmtId="0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31" xfId="0" applyNumberFormat="1" applyFont="1" applyBorder="1" applyAlignment="1" applyProtection="1">
      <alignment horizontal="center" vertical="center" wrapText="1"/>
      <protection locked="0"/>
    </xf>
    <xf numFmtId="3" fontId="4" fillId="0" borderId="13" xfId="0" applyNumberFormat="1" applyFont="1" applyBorder="1" applyAlignment="1" applyProtection="1">
      <alignment horizontal="center" vertical="center" wrapText="1"/>
      <protection locked="0"/>
    </xf>
    <xf numFmtId="0" fontId="4" fillId="0" borderId="32" xfId="0" applyNumberFormat="1" applyFont="1" applyBorder="1" applyAlignment="1" applyProtection="1">
      <alignment horizontal="right" vertical="center" wrapText="1"/>
      <protection locked="0"/>
    </xf>
    <xf numFmtId="0" fontId="4" fillId="0" borderId="32" xfId="0" applyNumberFormat="1" applyFont="1" applyBorder="1" applyAlignment="1" applyProtection="1">
      <alignment horizontal="center" vertical="center"/>
      <protection locked="0"/>
    </xf>
    <xf numFmtId="3" fontId="4" fillId="0" borderId="3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vertical="center"/>
      <protection locked="0"/>
    </xf>
    <xf numFmtId="0" fontId="4" fillId="0" borderId="0" xfId="0" applyNumberFormat="1" applyFont="1" applyAlignment="1" applyProtection="1">
      <protection locked="0"/>
    </xf>
    <xf numFmtId="0" fontId="4" fillId="0" borderId="0" xfId="0" applyNumberFormat="1" applyFont="1" applyBorder="1" applyAlignment="1" applyProtection="1">
      <alignment horizontal="left" vertical="center"/>
      <protection locked="0"/>
    </xf>
    <xf numFmtId="0" fontId="4" fillId="0" borderId="0" xfId="0" applyNumberFormat="1" applyFont="1" applyAlignment="1" applyProtection="1">
      <alignment vertical="center" wrapText="1"/>
      <protection locked="0"/>
    </xf>
    <xf numFmtId="0" fontId="3" fillId="0" borderId="0" xfId="0" applyNumberFormat="1" applyFont="1" applyAlignment="1" applyProtection="1">
      <alignment vertical="center" wrapText="1"/>
      <protection locked="0"/>
    </xf>
    <xf numFmtId="0" fontId="4" fillId="0" borderId="0" xfId="0" applyNumberFormat="1" applyFont="1" applyProtection="1"/>
    <xf numFmtId="164" fontId="19" fillId="0" borderId="51" xfId="0" applyNumberFormat="1" applyFont="1" applyBorder="1" applyAlignment="1" applyProtection="1">
      <alignment horizontal="center"/>
    </xf>
    <xf numFmtId="3" fontId="19" fillId="0" borderId="51" xfId="2" applyNumberFormat="1" applyFont="1" applyBorder="1" applyAlignment="1" applyProtection="1">
      <alignment horizontal="center" wrapText="1"/>
    </xf>
    <xf numFmtId="3" fontId="4" fillId="0" borderId="13" xfId="0" applyNumberFormat="1" applyFont="1" applyFill="1" applyBorder="1" applyAlignment="1" applyProtection="1">
      <alignment horizontal="center" vertical="center"/>
    </xf>
    <xf numFmtId="3" fontId="4" fillId="0" borderId="13" xfId="0" applyNumberFormat="1" applyFont="1" applyFill="1" applyBorder="1" applyAlignment="1" applyProtection="1">
      <alignment horizontal="center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/>
    </xf>
    <xf numFmtId="3" fontId="4" fillId="0" borderId="17" xfId="0" applyNumberFormat="1" applyFont="1" applyFill="1" applyBorder="1" applyAlignment="1" applyProtection="1">
      <alignment horizontal="center"/>
    </xf>
    <xf numFmtId="3" fontId="4" fillId="0" borderId="18" xfId="0" applyNumberFormat="1" applyFont="1" applyFill="1" applyBorder="1" applyAlignment="1" applyProtection="1">
      <alignment horizontal="center" vertical="center"/>
    </xf>
    <xf numFmtId="3" fontId="4" fillId="0" borderId="18" xfId="0" applyNumberFormat="1" applyFont="1" applyFill="1" applyBorder="1" applyAlignment="1" applyProtection="1">
      <alignment horizontal="center"/>
    </xf>
    <xf numFmtId="3" fontId="7" fillId="0" borderId="23" xfId="0" applyNumberFormat="1" applyFont="1" applyFill="1" applyBorder="1" applyAlignment="1" applyProtection="1">
      <alignment horizontal="center" vertical="center"/>
    </xf>
    <xf numFmtId="3" fontId="7" fillId="0" borderId="23" xfId="0" applyNumberFormat="1" applyFont="1" applyFill="1" applyBorder="1" applyAlignment="1" applyProtection="1">
      <alignment horizontal="center"/>
    </xf>
    <xf numFmtId="3" fontId="4" fillId="0" borderId="12" xfId="0" applyNumberFormat="1" applyFont="1" applyBorder="1" applyAlignment="1" applyProtection="1">
      <alignment horizontal="right" vertical="center" wrapText="1"/>
    </xf>
    <xf numFmtId="0" fontId="4" fillId="0" borderId="12" xfId="0" applyNumberFormat="1" applyFont="1" applyBorder="1" applyAlignment="1" applyProtection="1">
      <alignment horizontal="center" vertical="center"/>
    </xf>
    <xf numFmtId="3" fontId="4" fillId="0" borderId="12" xfId="0" applyNumberFormat="1" applyFont="1" applyBorder="1" applyAlignment="1" applyProtection="1">
      <alignment horizontal="center" vertical="center" wrapText="1"/>
    </xf>
    <xf numFmtId="3" fontId="4" fillId="0" borderId="0" xfId="0" applyNumberFormat="1" applyFont="1" applyProtection="1"/>
    <xf numFmtId="3" fontId="4" fillId="0" borderId="13" xfId="0" applyNumberFormat="1" applyFont="1" applyBorder="1" applyAlignment="1" applyProtection="1">
      <alignment horizontal="right" vertical="center" wrapText="1"/>
    </xf>
    <xf numFmtId="0" fontId="4" fillId="0" borderId="13" xfId="0" applyNumberFormat="1" applyFont="1" applyBorder="1" applyAlignment="1" applyProtection="1">
      <alignment horizontal="center" vertical="center"/>
    </xf>
    <xf numFmtId="3" fontId="4" fillId="0" borderId="13" xfId="0" applyNumberFormat="1" applyFont="1" applyBorder="1" applyAlignment="1" applyProtection="1">
      <alignment horizontal="center" vertical="center" wrapText="1"/>
    </xf>
    <xf numFmtId="3" fontId="7" fillId="0" borderId="13" xfId="0" applyNumberFormat="1" applyFont="1" applyBorder="1" applyAlignment="1" applyProtection="1">
      <alignment horizontal="right" vertical="center" wrapText="1"/>
    </xf>
    <xf numFmtId="0" fontId="7" fillId="0" borderId="13" xfId="0" applyNumberFormat="1" applyFont="1" applyBorder="1" applyAlignment="1" applyProtection="1">
      <alignment horizontal="center" vertical="center"/>
    </xf>
    <xf numFmtId="3" fontId="7" fillId="0" borderId="13" xfId="0" applyNumberFormat="1" applyFont="1" applyBorder="1" applyAlignment="1" applyProtection="1">
      <alignment horizontal="center" vertical="center" wrapText="1"/>
    </xf>
    <xf numFmtId="0" fontId="8" fillId="0" borderId="0" xfId="0" applyNumberFormat="1" applyFont="1" applyProtection="1">
      <protection locked="0"/>
    </xf>
    <xf numFmtId="0" fontId="4" fillId="0" borderId="11" xfId="0" applyNumberFormat="1" applyFont="1" applyBorder="1" applyAlignment="1" applyProtection="1">
      <alignment horizontal="center" vertical="center" wrapText="1"/>
      <protection locked="0"/>
    </xf>
    <xf numFmtId="0" fontId="4" fillId="0" borderId="29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29" xfId="0" applyNumberFormat="1" applyFont="1" applyBorder="1" applyAlignment="1" applyProtection="1">
      <alignment horizontal="center" vertical="center"/>
      <protection locked="0"/>
    </xf>
    <xf numFmtId="0" fontId="4" fillId="0" borderId="39" xfId="0" applyNumberFormat="1" applyFont="1" applyBorder="1" applyAlignment="1" applyProtection="1">
      <alignment horizontal="center" vertical="center"/>
      <protection locked="0"/>
    </xf>
    <xf numFmtId="0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17" xfId="0" applyNumberFormat="1" applyFont="1" applyBorder="1" applyAlignment="1" applyProtection="1">
      <alignment vertical="center"/>
      <protection locked="0"/>
    </xf>
    <xf numFmtId="0" fontId="4" fillId="0" borderId="22" xfId="0" applyNumberFormat="1" applyFont="1" applyBorder="1" applyAlignment="1" applyProtection="1">
      <alignment vertical="center"/>
      <protection locked="0"/>
    </xf>
    <xf numFmtId="0" fontId="4" fillId="0" borderId="39" xfId="0" applyNumberFormat="1" applyFont="1" applyBorder="1" applyAlignment="1" applyProtection="1">
      <alignment vertical="center"/>
      <protection locked="0"/>
    </xf>
    <xf numFmtId="0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8" xfId="0" applyNumberFormat="1" applyFont="1" applyBorder="1" applyAlignment="1" applyProtection="1">
      <alignment vertical="center"/>
      <protection locked="0"/>
    </xf>
    <xf numFmtId="0" fontId="4" fillId="0" borderId="0" xfId="0" applyNumberFormat="1" applyFont="1" applyAlignment="1" applyProtection="1">
      <alignment vertical="center"/>
      <protection locked="0"/>
    </xf>
    <xf numFmtId="3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8" xfId="0" applyNumberFormat="1" applyFont="1" applyBorder="1" applyAlignment="1" applyProtection="1">
      <alignment vertical="center"/>
    </xf>
    <xf numFmtId="3" fontId="4" fillId="0" borderId="39" xfId="0" applyNumberFormat="1" applyFont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vertical="center"/>
    </xf>
    <xf numFmtId="3" fontId="4" fillId="0" borderId="13" xfId="0" applyNumberFormat="1" applyFont="1" applyBorder="1" applyAlignment="1" applyProtection="1">
      <alignment horizontal="center" vertical="center"/>
    </xf>
    <xf numFmtId="3" fontId="7" fillId="0" borderId="13" xfId="0" applyNumberFormat="1" applyFont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/>
      <protection locked="0"/>
    </xf>
    <xf numFmtId="0" fontId="4" fillId="0" borderId="0" xfId="0" applyNumberFormat="1" applyFont="1" applyAlignment="1" applyProtection="1">
      <alignment wrapText="1"/>
      <protection locked="0"/>
    </xf>
    <xf numFmtId="0" fontId="8" fillId="0" borderId="0" xfId="0" applyNumberFormat="1" applyFont="1" applyBorder="1" applyAlignment="1" applyProtection="1">
      <alignment horizontal="center"/>
      <protection locked="0"/>
    </xf>
    <xf numFmtId="0" fontId="6" fillId="0" borderId="0" xfId="0" applyNumberFormat="1" applyFont="1" applyBorder="1" applyAlignment="1" applyProtection="1">
      <alignment horizontal="center" wrapText="1"/>
      <protection locked="0"/>
    </xf>
    <xf numFmtId="0" fontId="7" fillId="0" borderId="0" xfId="0" applyNumberFormat="1" applyFont="1" applyAlignment="1" applyProtection="1">
      <protection locked="0"/>
    </xf>
    <xf numFmtId="0" fontId="7" fillId="0" borderId="0" xfId="0" applyNumberFormat="1" applyFont="1" applyAlignment="1" applyProtection="1">
      <alignment wrapText="1"/>
      <protection locked="0"/>
    </xf>
    <xf numFmtId="0" fontId="7" fillId="0" borderId="0" xfId="0" applyNumberFormat="1" applyFont="1" applyAlignment="1" applyProtection="1">
      <alignment horizontal="center"/>
      <protection locked="0"/>
    </xf>
    <xf numFmtId="0" fontId="9" fillId="0" borderId="28" xfId="0" applyNumberFormat="1" applyFont="1" applyBorder="1" applyAlignment="1" applyProtection="1">
      <protection locked="0"/>
    </xf>
    <xf numFmtId="0" fontId="9" fillId="0" borderId="0" xfId="0" applyNumberFormat="1" applyFont="1" applyBorder="1" applyAlignment="1" applyProtection="1">
      <alignment horizontal="center"/>
      <protection locked="0"/>
    </xf>
    <xf numFmtId="49" fontId="4" fillId="0" borderId="11" xfId="0" applyNumberFormat="1" applyFont="1" applyBorder="1" applyAlignment="1" applyProtection="1">
      <alignment horizontal="center" vertical="center" wrapText="1"/>
      <protection locked="0"/>
    </xf>
    <xf numFmtId="49" fontId="7" fillId="0" borderId="10" xfId="0" applyNumberFormat="1" applyFont="1" applyBorder="1" applyAlignment="1" applyProtection="1">
      <alignment horizontal="center" vertical="center" wrapText="1"/>
      <protection locked="0"/>
    </xf>
    <xf numFmtId="49" fontId="7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4" fillId="2" borderId="12" xfId="0" applyNumberFormat="1" applyFont="1" applyFill="1" applyBorder="1" applyAlignment="1" applyProtection="1">
      <alignment horizontal="right" vertical="center"/>
      <protection locked="0"/>
    </xf>
    <xf numFmtId="0" fontId="4" fillId="0" borderId="13" xfId="0" applyNumberFormat="1" applyFont="1" applyBorder="1" applyAlignment="1" applyProtection="1">
      <alignment horizontal="right" vertical="center"/>
      <protection locked="0"/>
    </xf>
    <xf numFmtId="0" fontId="4" fillId="0" borderId="14" xfId="0" applyNumberFormat="1" applyFont="1" applyBorder="1" applyAlignment="1" applyProtection="1">
      <alignment horizontal="center" vertical="center"/>
      <protection locked="0"/>
    </xf>
    <xf numFmtId="0" fontId="4" fillId="2" borderId="13" xfId="0" applyNumberFormat="1" applyFont="1" applyFill="1" applyBorder="1" applyAlignment="1" applyProtection="1">
      <alignment horizontal="right" vertical="center"/>
      <protection locked="0"/>
    </xf>
    <xf numFmtId="0" fontId="4" fillId="0" borderId="35" xfId="0" applyNumberFormat="1" applyFont="1" applyBorder="1" applyAlignment="1" applyProtection="1">
      <alignment horizontal="center" vertical="center"/>
      <protection locked="0"/>
    </xf>
    <xf numFmtId="3" fontId="4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36" xfId="0" applyNumberFormat="1" applyFont="1" applyBorder="1" applyAlignment="1" applyProtection="1">
      <alignment horizontal="center" vertical="center"/>
      <protection locked="0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5" xfId="0" applyNumberFormat="1" applyFont="1" applyBorder="1" applyAlignment="1" applyProtection="1">
      <alignment horizontal="left" vertical="center" wrapText="1"/>
      <protection locked="0"/>
    </xf>
    <xf numFmtId="0" fontId="4" fillId="0" borderId="37" xfId="0" applyNumberFormat="1" applyFont="1" applyBorder="1" applyAlignment="1" applyProtection="1">
      <alignment horizontal="center" vertical="center"/>
      <protection locked="0"/>
    </xf>
    <xf numFmtId="0" fontId="4" fillId="0" borderId="13" xfId="0" applyNumberFormat="1" applyFont="1" applyFill="1" applyBorder="1" applyAlignment="1" applyProtection="1">
      <alignment horizontal="right" vertical="center"/>
      <protection locked="0"/>
    </xf>
    <xf numFmtId="0" fontId="7" fillId="0" borderId="13" xfId="0" applyNumberFormat="1" applyFont="1" applyFill="1" applyBorder="1" applyAlignment="1" applyProtection="1">
      <alignment horizontal="right" vertical="center"/>
      <protection locked="0"/>
    </xf>
    <xf numFmtId="3" fontId="7" fillId="0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0" fontId="8" fillId="0" borderId="0" xfId="0" applyNumberFormat="1" applyFont="1" applyAlignment="1" applyProtection="1">
      <alignment horizontal="left"/>
      <protection locked="0"/>
    </xf>
    <xf numFmtId="0" fontId="4" fillId="0" borderId="0" xfId="0" applyNumberFormat="1" applyFont="1" applyAlignment="1" applyProtection="1">
      <alignment horizontal="left" wrapText="1"/>
      <protection locked="0"/>
    </xf>
    <xf numFmtId="0" fontId="4" fillId="0" borderId="0" xfId="0" applyNumberFormat="1" applyFont="1" applyAlignment="1" applyProtection="1">
      <alignment horizontal="left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3" fillId="0" borderId="0" xfId="0" applyNumberFormat="1" applyFont="1" applyAlignment="1" applyProtection="1">
      <alignment wrapText="1"/>
      <protection locked="0"/>
    </xf>
    <xf numFmtId="0" fontId="4" fillId="0" borderId="13" xfId="0" applyNumberFormat="1" applyFont="1" applyBorder="1" applyAlignment="1" applyProtection="1">
      <alignment horizontal="right" vertical="center"/>
    </xf>
    <xf numFmtId="0" fontId="4" fillId="0" borderId="14" xfId="0" applyNumberFormat="1" applyFont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Border="1" applyAlignment="1" applyProtection="1">
      <alignment horizontal="right" vertical="center"/>
    </xf>
    <xf numFmtId="0" fontId="7" fillId="0" borderId="13" xfId="0" applyNumberFormat="1" applyFont="1" applyFill="1" applyBorder="1" applyAlignment="1" applyProtection="1">
      <alignment horizontal="right" vertical="center"/>
    </xf>
    <xf numFmtId="3" fontId="7" fillId="0" borderId="13" xfId="0" applyNumberFormat="1" applyFont="1" applyFill="1" applyBorder="1" applyAlignment="1" applyProtection="1">
      <alignment horizontal="center" vertical="center"/>
    </xf>
    <xf numFmtId="0" fontId="7" fillId="0" borderId="32" xfId="0" applyNumberFormat="1" applyFont="1" applyFill="1" applyBorder="1" applyAlignment="1" applyProtection="1">
      <alignment horizontal="right" vertical="center"/>
    </xf>
    <xf numFmtId="3" fontId="7" fillId="0" borderId="32" xfId="0" applyNumberFormat="1" applyFont="1" applyFill="1" applyBorder="1" applyAlignment="1" applyProtection="1">
      <alignment horizontal="center" vertical="center"/>
    </xf>
    <xf numFmtId="164" fontId="19" fillId="0" borderId="51" xfId="0" applyNumberFormat="1" applyFont="1" applyBorder="1" applyAlignment="1" applyProtection="1">
      <alignment horizontal="center" vertical="center"/>
    </xf>
    <xf numFmtId="3" fontId="19" fillId="0" borderId="51" xfId="2" applyNumberFormat="1" applyFont="1" applyBorder="1" applyAlignment="1" applyProtection="1">
      <alignment horizontal="center" vertical="center" wrapText="1"/>
    </xf>
    <xf numFmtId="0" fontId="13" fillId="0" borderId="0" xfId="1" applyNumberFormat="1" applyFont="1" applyProtection="1">
      <protection locked="0"/>
    </xf>
    <xf numFmtId="0" fontId="13" fillId="0" borderId="0" xfId="1" applyNumberFormat="1" applyFont="1" applyBorder="1" applyProtection="1">
      <protection locked="0"/>
    </xf>
    <xf numFmtId="0" fontId="14" fillId="0" borderId="0" xfId="1" applyNumberFormat="1" applyFont="1" applyProtection="1">
      <protection locked="0"/>
    </xf>
    <xf numFmtId="0" fontId="8" fillId="0" borderId="0" xfId="2" applyNumberFormat="1" applyFont="1" applyProtection="1">
      <protection locked="0"/>
    </xf>
    <xf numFmtId="0" fontId="14" fillId="0" borderId="0" xfId="1" applyNumberFormat="1" applyFont="1" applyBorder="1" applyProtection="1">
      <protection locked="0"/>
    </xf>
    <xf numFmtId="0" fontId="8" fillId="0" borderId="0" xfId="0" applyNumberFormat="1" applyFont="1" applyBorder="1" applyAlignment="1" applyProtection="1">
      <alignment vertical="center"/>
      <protection locked="0"/>
    </xf>
    <xf numFmtId="0" fontId="6" fillId="0" borderId="0" xfId="0" applyNumberFormat="1" applyFont="1" applyBorder="1" applyAlignment="1" applyProtection="1">
      <alignment vertical="center" wrapText="1"/>
      <protection locked="0"/>
    </xf>
    <xf numFmtId="0" fontId="6" fillId="0" borderId="0" xfId="0" applyNumberFormat="1" applyFont="1" applyBorder="1" applyAlignment="1" applyProtection="1">
      <alignment vertical="center"/>
      <protection locked="0"/>
    </xf>
    <xf numFmtId="0" fontId="8" fillId="0" borderId="3" xfId="2" applyNumberFormat="1" applyFont="1" applyBorder="1" applyAlignment="1" applyProtection="1">
      <protection locked="0"/>
    </xf>
    <xf numFmtId="0" fontId="6" fillId="0" borderId="3" xfId="2" applyNumberFormat="1" applyFont="1" applyBorder="1" applyAlignment="1" applyProtection="1">
      <alignment horizontal="center" vertical="center" wrapText="1"/>
      <protection locked="0"/>
    </xf>
    <xf numFmtId="0" fontId="15" fillId="0" borderId="0" xfId="1" applyNumberFormat="1" applyFont="1" applyProtection="1">
      <protection locked="0"/>
    </xf>
    <xf numFmtId="0" fontId="7" fillId="0" borderId="0" xfId="2" applyNumberFormat="1" applyFont="1" applyAlignment="1" applyProtection="1">
      <protection locked="0"/>
    </xf>
    <xf numFmtId="0" fontId="4" fillId="0" borderId="0" xfId="2" applyNumberFormat="1" applyFont="1" applyBorder="1" applyAlignment="1" applyProtection="1">
      <protection locked="0"/>
    </xf>
    <xf numFmtId="49" fontId="7" fillId="0" borderId="11" xfId="2" applyNumberFormat="1" applyFont="1" applyBorder="1" applyAlignment="1" applyProtection="1">
      <alignment horizontal="center" vertical="center" wrapText="1"/>
      <protection locked="0"/>
    </xf>
    <xf numFmtId="0" fontId="4" fillId="0" borderId="11" xfId="2" applyNumberFormat="1" applyFont="1" applyBorder="1" applyAlignment="1" applyProtection="1">
      <alignment horizontal="center" vertical="center" wrapText="1"/>
      <protection locked="0"/>
    </xf>
    <xf numFmtId="0" fontId="7" fillId="0" borderId="11" xfId="2" applyNumberFormat="1" applyFont="1" applyBorder="1" applyAlignment="1" applyProtection="1">
      <alignment horizontal="center" vertical="center"/>
      <protection locked="0"/>
    </xf>
    <xf numFmtId="1" fontId="7" fillId="0" borderId="11" xfId="2" applyNumberFormat="1" applyFont="1" applyBorder="1" applyAlignment="1" applyProtection="1">
      <alignment horizontal="center" vertical="center" wrapText="1"/>
      <protection locked="0"/>
    </xf>
    <xf numFmtId="0" fontId="4" fillId="2" borderId="12" xfId="2" applyNumberFormat="1" applyFont="1" applyFill="1" applyBorder="1" applyAlignment="1" applyProtection="1">
      <alignment horizontal="right" vertical="center"/>
      <protection locked="0"/>
    </xf>
    <xf numFmtId="0" fontId="4" fillId="0" borderId="13" xfId="2" applyNumberFormat="1" applyFont="1" applyBorder="1" applyAlignment="1" applyProtection="1">
      <alignment horizontal="right" vertical="center"/>
      <protection locked="0"/>
    </xf>
    <xf numFmtId="0" fontId="4" fillId="0" borderId="14" xfId="2" applyNumberFormat="1" applyFont="1" applyBorder="1" applyAlignment="1" applyProtection="1">
      <alignment horizontal="center" vertical="center" wrapText="1"/>
      <protection locked="0"/>
    </xf>
    <xf numFmtId="0" fontId="4" fillId="0" borderId="15" xfId="2" applyNumberFormat="1" applyFont="1" applyBorder="1" applyAlignment="1" applyProtection="1">
      <alignment horizontal="left" vertical="center" wrapText="1"/>
      <protection locked="0"/>
    </xf>
    <xf numFmtId="0" fontId="4" fillId="0" borderId="14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15" xfId="2" applyNumberFormat="1" applyFont="1" applyFill="1" applyBorder="1" applyAlignment="1" applyProtection="1">
      <alignment horizontal="left" vertical="center" wrapText="1"/>
      <protection locked="0"/>
    </xf>
    <xf numFmtId="0" fontId="4" fillId="2" borderId="13" xfId="2" applyNumberFormat="1" applyFont="1" applyFill="1" applyBorder="1" applyAlignment="1" applyProtection="1">
      <alignment horizontal="right" vertical="center"/>
      <protection locked="0"/>
    </xf>
    <xf numFmtId="0" fontId="4" fillId="0" borderId="13" xfId="2" applyNumberFormat="1" applyFont="1" applyFill="1" applyBorder="1" applyAlignment="1" applyProtection="1">
      <alignment horizontal="right" vertical="center"/>
      <protection locked="0"/>
    </xf>
    <xf numFmtId="0" fontId="7" fillId="0" borderId="13" xfId="2" applyNumberFormat="1" applyFont="1" applyFill="1" applyBorder="1" applyAlignment="1" applyProtection="1">
      <alignment horizontal="right" vertical="center"/>
      <protection locked="0"/>
    </xf>
    <xf numFmtId="0" fontId="7" fillId="0" borderId="0" xfId="2" applyNumberFormat="1" applyFont="1" applyFill="1" applyBorder="1" applyAlignment="1" applyProtection="1">
      <alignment horizontal="left" vertical="center"/>
      <protection locked="0"/>
    </xf>
    <xf numFmtId="0" fontId="7" fillId="0" borderId="0" xfId="2" applyNumberFormat="1" applyFont="1" applyFill="1" applyBorder="1" applyAlignment="1" applyProtection="1">
      <alignment horizontal="right" vertical="center"/>
      <protection locked="0"/>
    </xf>
    <xf numFmtId="49" fontId="4" fillId="0" borderId="0" xfId="2" applyNumberFormat="1" applyFont="1" applyAlignment="1" applyProtection="1">
      <alignment horizontal="left"/>
      <protection locked="0"/>
    </xf>
    <xf numFmtId="0" fontId="4" fillId="0" borderId="0" xfId="2" applyNumberFormat="1" applyFont="1" applyAlignment="1" applyProtection="1">
      <alignment horizontal="left"/>
      <protection locked="0"/>
    </xf>
    <xf numFmtId="49" fontId="4" fillId="0" borderId="0" xfId="2" applyNumberFormat="1" applyFont="1" applyProtection="1">
      <protection locked="0"/>
    </xf>
    <xf numFmtId="0" fontId="4" fillId="0" borderId="0" xfId="2" applyNumberFormat="1" applyFont="1" applyProtection="1">
      <protection locked="0"/>
    </xf>
    <xf numFmtId="0" fontId="4" fillId="0" borderId="0" xfId="2" applyNumberFormat="1" applyFont="1" applyBorder="1" applyAlignment="1" applyProtection="1">
      <alignment wrapText="1"/>
      <protection locked="0"/>
    </xf>
    <xf numFmtId="0" fontId="4" fillId="0" borderId="13" xfId="2" applyNumberFormat="1" applyFont="1" applyBorder="1" applyAlignment="1" applyProtection="1">
      <alignment horizontal="right" vertical="center"/>
    </xf>
    <xf numFmtId="0" fontId="4" fillId="0" borderId="14" xfId="2" applyNumberFormat="1" applyFont="1" applyFill="1" applyBorder="1" applyAlignment="1" applyProtection="1">
      <alignment horizontal="center" vertical="center" wrapText="1"/>
    </xf>
    <xf numFmtId="0" fontId="4" fillId="0" borderId="15" xfId="2" applyNumberFormat="1" applyFont="1" applyFill="1" applyBorder="1" applyAlignment="1" applyProtection="1">
      <alignment horizontal="left" vertical="center" wrapText="1"/>
    </xf>
    <xf numFmtId="0" fontId="15" fillId="0" borderId="0" xfId="1" applyNumberFormat="1" applyFont="1" applyProtection="1"/>
    <xf numFmtId="0" fontId="7" fillId="0" borderId="13" xfId="2" applyNumberFormat="1" applyFont="1" applyBorder="1" applyAlignment="1" applyProtection="1">
      <alignment horizontal="right" vertical="center"/>
    </xf>
    <xf numFmtId="0" fontId="7" fillId="0" borderId="13" xfId="2" applyNumberFormat="1" applyFont="1" applyFill="1" applyBorder="1" applyAlignment="1" applyProtection="1">
      <alignment horizontal="right" vertical="center"/>
    </xf>
    <xf numFmtId="0" fontId="7" fillId="0" borderId="32" xfId="2" applyNumberFormat="1" applyFont="1" applyFill="1" applyBorder="1" applyAlignment="1" applyProtection="1">
      <alignment horizontal="right" vertical="center"/>
    </xf>
    <xf numFmtId="0" fontId="13" fillId="0" borderId="0" xfId="1" applyNumberFormat="1" applyFont="1" applyProtection="1"/>
    <xf numFmtId="0" fontId="19" fillId="0" borderId="48" xfId="2" applyNumberFormat="1" applyFont="1" applyBorder="1" applyAlignment="1" applyProtection="1">
      <alignment vertical="center" wrapText="1"/>
    </xf>
    <xf numFmtId="3" fontId="4" fillId="0" borderId="32" xfId="0" applyNumberFormat="1" applyFont="1" applyBorder="1" applyAlignment="1" applyProtection="1">
      <alignment horizontal="center" vertical="center"/>
      <protection locked="0"/>
    </xf>
    <xf numFmtId="3" fontId="4" fillId="0" borderId="13" xfId="2" applyNumberFormat="1" applyFont="1" applyBorder="1" applyAlignment="1" applyProtection="1">
      <alignment horizontal="center" vertical="center"/>
      <protection locked="0"/>
    </xf>
    <xf numFmtId="3" fontId="4" fillId="0" borderId="13" xfId="2" applyNumberFormat="1" applyFont="1" applyBorder="1" applyAlignment="1" applyProtection="1">
      <alignment horizontal="center" vertical="center"/>
    </xf>
    <xf numFmtId="3" fontId="7" fillId="0" borderId="13" xfId="2" applyNumberFormat="1" applyFont="1" applyBorder="1" applyAlignment="1" applyProtection="1">
      <alignment horizontal="center" vertical="center"/>
    </xf>
    <xf numFmtId="3" fontId="4" fillId="2" borderId="13" xfId="2" applyNumberFormat="1" applyFont="1" applyFill="1" applyBorder="1" applyAlignment="1" applyProtection="1">
      <alignment horizontal="center" vertical="center"/>
      <protection locked="0"/>
    </xf>
    <xf numFmtId="3" fontId="4" fillId="0" borderId="13" xfId="2" applyNumberFormat="1" applyFont="1" applyFill="1" applyBorder="1" applyAlignment="1" applyProtection="1">
      <alignment horizontal="center" vertical="center"/>
      <protection locked="0"/>
    </xf>
    <xf numFmtId="3" fontId="7" fillId="0" borderId="13" xfId="2" applyNumberFormat="1" applyFont="1" applyFill="1" applyBorder="1" applyAlignment="1" applyProtection="1">
      <alignment horizontal="center" vertical="center"/>
    </xf>
    <xf numFmtId="3" fontId="7" fillId="0" borderId="13" xfId="2" applyNumberFormat="1" applyFont="1" applyFill="1" applyBorder="1" applyAlignment="1" applyProtection="1">
      <alignment horizontal="center" vertical="center"/>
      <protection locked="0"/>
    </xf>
    <xf numFmtId="3" fontId="7" fillId="0" borderId="32" xfId="2" applyNumberFormat="1" applyFont="1" applyFill="1" applyBorder="1" applyAlignment="1" applyProtection="1">
      <alignment horizontal="center" vertical="center"/>
    </xf>
    <xf numFmtId="1" fontId="16" fillId="0" borderId="51" xfId="0" applyNumberFormat="1" applyFont="1" applyBorder="1" applyAlignment="1">
      <alignment horizontal="center" vertical="center"/>
    </xf>
    <xf numFmtId="49" fontId="4" fillId="0" borderId="3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left"/>
      <protection locked="0"/>
    </xf>
    <xf numFmtId="0" fontId="8" fillId="0" borderId="3" xfId="0" applyFont="1" applyFill="1" applyBorder="1" applyAlignment="1" applyProtection="1">
      <alignment horizontal="left"/>
      <protection locked="0"/>
    </xf>
    <xf numFmtId="0" fontId="8" fillId="0" borderId="4" xfId="0" applyFont="1" applyFill="1" applyBorder="1" applyAlignment="1" applyProtection="1">
      <alignment horizontal="left"/>
      <protection locked="0"/>
    </xf>
    <xf numFmtId="0" fontId="6" fillId="0" borderId="5" xfId="0" applyNumberFormat="1" applyFont="1" applyFill="1" applyBorder="1" applyAlignment="1" applyProtection="1">
      <alignment horizontal="left" vertical="top" wrapText="1"/>
      <protection locked="0"/>
    </xf>
    <xf numFmtId="0" fontId="6" fillId="0" borderId="6" xfId="0" applyNumberFormat="1" applyFont="1" applyFill="1" applyBorder="1" applyAlignment="1" applyProtection="1">
      <alignment horizontal="left" vertical="top" wrapText="1"/>
      <protection locked="0"/>
    </xf>
    <xf numFmtId="0" fontId="6" fillId="0" borderId="33" xfId="0" applyNumberFormat="1" applyFont="1" applyFill="1" applyBorder="1" applyAlignment="1" applyProtection="1">
      <alignment horizontal="left" vertical="top" wrapText="1"/>
      <protection locked="0"/>
    </xf>
    <xf numFmtId="49" fontId="6" fillId="0" borderId="8" xfId="0" applyNumberFormat="1" applyFont="1" applyFill="1" applyBorder="1" applyAlignment="1" applyProtection="1">
      <alignment horizontal="center" wrapText="1"/>
      <protection locked="0"/>
    </xf>
    <xf numFmtId="49" fontId="6" fillId="0" borderId="9" xfId="0" applyNumberFormat="1" applyFont="1" applyFill="1" applyBorder="1" applyAlignment="1" applyProtection="1">
      <alignment horizontal="center" wrapText="1"/>
      <protection locked="0"/>
    </xf>
    <xf numFmtId="49" fontId="6" fillId="0" borderId="29" xfId="0" applyNumberFormat="1" applyFont="1" applyFill="1" applyBorder="1" applyAlignment="1" applyProtection="1">
      <alignment horizontal="center" wrapText="1"/>
      <protection locked="0"/>
    </xf>
    <xf numFmtId="49" fontId="6" fillId="0" borderId="8" xfId="0" applyNumberFormat="1" applyFont="1" applyFill="1" applyBorder="1" applyAlignment="1" applyProtection="1">
      <alignment horizontal="center"/>
      <protection locked="0"/>
    </xf>
    <xf numFmtId="49" fontId="6" fillId="0" borderId="9" xfId="0" applyNumberFormat="1" applyFont="1" applyFill="1" applyBorder="1" applyAlignment="1" applyProtection="1">
      <alignment horizontal="center"/>
      <protection locked="0"/>
    </xf>
    <xf numFmtId="49" fontId="6" fillId="0" borderId="29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49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2" xfId="0" applyNumberFormat="1" applyFont="1" applyFill="1" applyBorder="1" applyAlignment="1" applyProtection="1">
      <alignment horizontal="center" vertical="center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49" fontId="4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5" xfId="0" applyNumberFormat="1" applyFont="1" applyFill="1" applyBorder="1" applyAlignment="1" applyProtection="1">
      <alignment horizontal="left"/>
      <protection locked="0"/>
    </xf>
    <xf numFmtId="49" fontId="8" fillId="0" borderId="8" xfId="0" applyNumberFormat="1" applyFont="1" applyFill="1" applyBorder="1" applyAlignment="1" applyProtection="1">
      <alignment horizontal="left"/>
      <protection locked="0"/>
    </xf>
    <xf numFmtId="0" fontId="8" fillId="0" borderId="3" xfId="0" applyNumberFormat="1" applyFont="1" applyBorder="1" applyAlignment="1" applyProtection="1">
      <alignment horizontal="left"/>
      <protection locked="0"/>
    </xf>
    <xf numFmtId="49" fontId="4" fillId="0" borderId="15" xfId="0" applyNumberFormat="1" applyFont="1" applyFill="1" applyBorder="1" applyAlignment="1" applyProtection="1">
      <alignment horizontal="left" vertical="center" wrapText="1"/>
    </xf>
    <xf numFmtId="49" fontId="4" fillId="0" borderId="15" xfId="0" applyNumberFormat="1" applyFont="1" applyFill="1" applyBorder="1" applyAlignment="1" applyProtection="1">
      <alignment horizontal="left" vertical="center"/>
      <protection locked="0"/>
    </xf>
    <xf numFmtId="49" fontId="9" fillId="0" borderId="28" xfId="0" applyNumberFormat="1" applyFont="1" applyFill="1" applyBorder="1" applyAlignment="1" applyProtection="1">
      <alignment horizontal="left"/>
      <protection locked="0"/>
    </xf>
    <xf numFmtId="49" fontId="4" fillId="0" borderId="13" xfId="0" applyNumberFormat="1" applyFont="1" applyFill="1" applyBorder="1" applyAlignment="1" applyProtection="1">
      <alignment horizontal="left"/>
    </xf>
    <xf numFmtId="49" fontId="4" fillId="0" borderId="13" xfId="0" applyNumberFormat="1" applyFont="1" applyFill="1" applyBorder="1" applyAlignment="1" applyProtection="1">
      <alignment horizontal="left" vertical="top" wrapText="1"/>
    </xf>
    <xf numFmtId="49" fontId="4" fillId="0" borderId="16" xfId="0" applyNumberFormat="1" applyFont="1" applyFill="1" applyBorder="1" applyAlignment="1" applyProtection="1">
      <alignment horizontal="left" vertical="top" wrapText="1"/>
    </xf>
    <xf numFmtId="49" fontId="11" fillId="0" borderId="18" xfId="0" applyNumberFormat="1" applyFont="1" applyFill="1" applyBorder="1" applyAlignment="1" applyProtection="1">
      <alignment horizontal="left"/>
      <protection locked="0"/>
    </xf>
    <xf numFmtId="49" fontId="10" fillId="2" borderId="13" xfId="0" applyNumberFormat="1" applyFont="1" applyFill="1" applyBorder="1" applyAlignment="1" applyProtection="1">
      <alignment horizontal="center" vertical="center"/>
      <protection locked="0"/>
    </xf>
    <xf numFmtId="49" fontId="4" fillId="0" borderId="19" xfId="0" applyNumberFormat="1" applyFont="1" applyFill="1" applyBorder="1" applyAlignment="1" applyProtection="1">
      <alignment horizontal="left" vertical="center"/>
      <protection locked="0"/>
    </xf>
    <xf numFmtId="49" fontId="7" fillId="0" borderId="74" xfId="0" applyNumberFormat="1" applyFont="1" applyFill="1" applyBorder="1" applyAlignment="1" applyProtection="1">
      <alignment horizontal="left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49" fontId="7" fillId="0" borderId="16" xfId="0" applyNumberFormat="1" applyFont="1" applyFill="1" applyBorder="1" applyAlignment="1" applyProtection="1">
      <alignment horizontal="left" vertical="center"/>
    </xf>
    <xf numFmtId="49" fontId="11" fillId="0" borderId="18" xfId="0" applyNumberFormat="1" applyFont="1" applyFill="1" applyBorder="1" applyAlignment="1" applyProtection="1">
      <alignment horizontal="left"/>
    </xf>
    <xf numFmtId="49" fontId="4" fillId="0" borderId="15" xfId="0" applyNumberFormat="1" applyFont="1" applyFill="1" applyBorder="1" applyAlignment="1" applyProtection="1">
      <alignment vertical="center" wrapText="1"/>
      <protection locked="0"/>
    </xf>
    <xf numFmtId="49" fontId="4" fillId="0" borderId="18" xfId="0" applyNumberFormat="1" applyFont="1" applyFill="1" applyBorder="1" applyAlignment="1" applyProtection="1">
      <alignment horizontal="left"/>
    </xf>
    <xf numFmtId="49" fontId="7" fillId="0" borderId="23" xfId="0" applyNumberFormat="1" applyFont="1" applyFill="1" applyBorder="1" applyAlignment="1" applyProtection="1">
      <alignment horizontal="left"/>
    </xf>
    <xf numFmtId="0" fontId="19" fillId="0" borderId="69" xfId="2" applyNumberFormat="1" applyFont="1" applyBorder="1" applyAlignment="1" applyProtection="1">
      <alignment horizontal="left" vertical="center" wrapText="1"/>
    </xf>
    <xf numFmtId="0" fontId="19" fillId="0" borderId="65" xfId="2" applyNumberFormat="1" applyFont="1" applyBorder="1" applyAlignment="1" applyProtection="1">
      <alignment horizontal="left" vertical="center" wrapText="1"/>
    </xf>
    <xf numFmtId="0" fontId="19" fillId="0" borderId="70" xfId="2" applyNumberFormat="1" applyFont="1" applyBorder="1" applyAlignment="1" applyProtection="1">
      <alignment horizontal="left" vertical="center" wrapText="1"/>
    </xf>
    <xf numFmtId="0" fontId="19" fillId="0" borderId="71" xfId="2" applyNumberFormat="1" applyFont="1" applyBorder="1" applyAlignment="1" applyProtection="1">
      <alignment horizontal="left" vertical="center" wrapText="1"/>
    </xf>
    <xf numFmtId="0" fontId="19" fillId="0" borderId="9" xfId="2" applyNumberFormat="1" applyFont="1" applyBorder="1" applyAlignment="1" applyProtection="1">
      <alignment horizontal="left" vertical="center" wrapText="1"/>
    </xf>
    <xf numFmtId="0" fontId="19" fillId="0" borderId="19" xfId="2" applyNumberFormat="1" applyFont="1" applyBorder="1" applyAlignment="1" applyProtection="1">
      <alignment horizontal="left" vertical="center" wrapText="1"/>
    </xf>
    <xf numFmtId="0" fontId="19" fillId="0" borderId="72" xfId="2" applyNumberFormat="1" applyFont="1" applyBorder="1" applyAlignment="1" applyProtection="1">
      <alignment horizontal="left" vertical="center" wrapText="1"/>
    </xf>
    <xf numFmtId="0" fontId="19" fillId="0" borderId="68" xfId="2" applyNumberFormat="1" applyFont="1" applyBorder="1" applyAlignment="1" applyProtection="1">
      <alignment horizontal="left" vertical="center" wrapText="1"/>
    </xf>
    <xf numFmtId="0" fontId="19" fillId="0" borderId="73" xfId="2" applyNumberFormat="1" applyFont="1" applyBorder="1" applyAlignment="1" applyProtection="1">
      <alignment horizontal="left" vertical="center" wrapText="1"/>
    </xf>
    <xf numFmtId="0" fontId="4" fillId="0" borderId="24" xfId="0" applyFont="1" applyFill="1" applyBorder="1" applyAlignment="1" applyProtection="1">
      <alignment horizontal="left"/>
      <protection locked="0"/>
    </xf>
    <xf numFmtId="0" fontId="8" fillId="0" borderId="8" xfId="0" applyNumberFormat="1" applyFont="1" applyBorder="1" applyAlignment="1" applyProtection="1">
      <alignment horizontal="left"/>
      <protection locked="0"/>
    </xf>
    <xf numFmtId="0" fontId="4" fillId="0" borderId="30" xfId="0" applyNumberFormat="1" applyFont="1" applyBorder="1" applyAlignment="1" applyProtection="1">
      <alignment horizontal="center" vertical="center" wrapText="1"/>
      <protection locked="0"/>
    </xf>
    <xf numFmtId="0" fontId="4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30" xfId="0" applyNumberFormat="1" applyFont="1" applyBorder="1" applyAlignment="1" applyProtection="1">
      <alignment horizontal="center" vertical="center" wrapText="1"/>
      <protection locked="0"/>
    </xf>
    <xf numFmtId="0" fontId="5" fillId="0" borderId="7" xfId="0" applyNumberFormat="1" applyFont="1" applyBorder="1" applyAlignment="1" applyProtection="1">
      <alignment horizontal="center" vertical="center" wrapText="1"/>
      <protection locked="0"/>
    </xf>
    <xf numFmtId="0" fontId="6" fillId="0" borderId="5" xfId="0" applyNumberFormat="1" applyFont="1" applyBorder="1" applyAlignment="1" applyProtection="1">
      <alignment horizontal="left" vertical="center" wrapText="1"/>
      <protection locked="0"/>
    </xf>
    <xf numFmtId="0" fontId="6" fillId="0" borderId="6" xfId="0" applyNumberFormat="1" applyFont="1" applyBorder="1" applyAlignment="1" applyProtection="1">
      <alignment horizontal="left" vertical="center" wrapText="1"/>
      <protection locked="0"/>
    </xf>
    <xf numFmtId="0" fontId="6" fillId="0" borderId="33" xfId="0" applyNumberFormat="1" applyFont="1" applyBorder="1" applyAlignment="1" applyProtection="1">
      <alignment horizontal="left" vertical="center" wrapText="1"/>
      <protection locked="0"/>
    </xf>
    <xf numFmtId="0" fontId="8" fillId="0" borderId="2" xfId="0" applyNumberFormat="1" applyFont="1" applyBorder="1" applyAlignment="1" applyProtection="1">
      <alignment horizontal="left" vertical="center" wrapText="1"/>
      <protection locked="0"/>
    </xf>
    <xf numFmtId="0" fontId="8" fillId="0" borderId="3" xfId="0" applyNumberFormat="1" applyFont="1" applyBorder="1" applyAlignment="1" applyProtection="1">
      <alignment horizontal="left" vertical="center" wrapText="1"/>
      <protection locked="0"/>
    </xf>
    <xf numFmtId="0" fontId="8" fillId="0" borderId="4" xfId="0" applyNumberFormat="1" applyFont="1" applyBorder="1" applyAlignment="1" applyProtection="1">
      <alignment horizontal="left" vertical="center" wrapText="1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49" fontId="6" fillId="0" borderId="29" xfId="0" applyNumberFormat="1" applyFont="1" applyBorder="1" applyAlignment="1" applyProtection="1">
      <alignment horizontal="center" vertical="center"/>
      <protection locked="0"/>
    </xf>
    <xf numFmtId="0" fontId="4" fillId="0" borderId="13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NumberFormat="1" applyFont="1" applyBorder="1" applyAlignment="1" applyProtection="1">
      <alignment horizontal="left"/>
      <protection locked="0"/>
    </xf>
    <xf numFmtId="0" fontId="7" fillId="0" borderId="0" xfId="0" applyNumberFormat="1" applyFont="1" applyBorder="1" applyAlignment="1" applyProtection="1">
      <alignment horizontal="center"/>
      <protection locked="0"/>
    </xf>
    <xf numFmtId="0" fontId="7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2" xfId="0" applyNumberFormat="1" applyFont="1" applyBorder="1" applyAlignment="1" applyProtection="1">
      <alignment horizontal="left" vertical="center" wrapText="1"/>
    </xf>
    <xf numFmtId="0" fontId="4" fillId="0" borderId="15" xfId="0" applyNumberFormat="1" applyFont="1" applyBorder="1" applyAlignment="1" applyProtection="1">
      <alignment horizontal="left" vertical="center" wrapText="1"/>
      <protection locked="0"/>
    </xf>
    <xf numFmtId="0" fontId="4" fillId="0" borderId="13" xfId="0" applyNumberFormat="1" applyFont="1" applyBorder="1" applyAlignment="1" applyProtection="1">
      <alignment horizontal="left" vertical="center" wrapText="1"/>
    </xf>
    <xf numFmtId="0" fontId="9" fillId="0" borderId="28" xfId="0" applyNumberFormat="1" applyFont="1" applyBorder="1" applyAlignment="1" applyProtection="1">
      <alignment horizontal="left"/>
      <protection locked="0"/>
    </xf>
    <xf numFmtId="0" fontId="7" fillId="0" borderId="13" xfId="0" applyNumberFormat="1" applyFont="1" applyBorder="1" applyAlignment="1" applyProtection="1">
      <alignment horizontal="left" vertical="center" wrapText="1"/>
    </xf>
    <xf numFmtId="0" fontId="7" fillId="0" borderId="13" xfId="0" applyNumberFormat="1" applyFont="1" applyFill="1" applyBorder="1" applyAlignment="1" applyProtection="1">
      <alignment horizontal="left" vertical="center" wrapText="1"/>
    </xf>
    <xf numFmtId="0" fontId="4" fillId="0" borderId="32" xfId="0" applyNumberFormat="1" applyFont="1" applyBorder="1" applyAlignment="1" applyProtection="1">
      <alignment horizontal="left" vertical="center" wrapText="1"/>
      <protection locked="0"/>
    </xf>
    <xf numFmtId="49" fontId="8" fillId="0" borderId="0" xfId="0" applyNumberFormat="1" applyFont="1" applyBorder="1" applyAlignment="1" applyProtection="1">
      <alignment horizontal="left"/>
      <protection locked="0"/>
    </xf>
    <xf numFmtId="0" fontId="9" fillId="0" borderId="0" xfId="0" applyNumberFormat="1" applyFont="1" applyBorder="1" applyAlignment="1" applyProtection="1">
      <alignment horizontal="left"/>
      <protection locked="0"/>
    </xf>
    <xf numFmtId="0" fontId="19" fillId="0" borderId="48" xfId="2" applyNumberFormat="1" applyFont="1" applyBorder="1" applyAlignment="1" applyProtection="1">
      <alignment horizontal="left" vertical="center" wrapText="1"/>
    </xf>
    <xf numFmtId="0" fontId="19" fillId="0" borderId="49" xfId="2" applyNumberFormat="1" applyFont="1" applyBorder="1" applyAlignment="1" applyProtection="1">
      <alignment horizontal="left" vertical="center" wrapText="1"/>
    </xf>
    <xf numFmtId="0" fontId="19" fillId="0" borderId="50" xfId="2" applyNumberFormat="1" applyFont="1" applyBorder="1" applyAlignment="1" applyProtection="1">
      <alignment horizontal="left" vertical="center" wrapText="1"/>
    </xf>
    <xf numFmtId="0" fontId="4" fillId="0" borderId="8" xfId="0" applyNumberFormat="1" applyFont="1" applyBorder="1" applyAlignment="1" applyProtection="1">
      <alignment horizontal="left" vertical="center" wrapText="1"/>
      <protection locked="0"/>
    </xf>
    <xf numFmtId="0" fontId="8" fillId="0" borderId="1" xfId="0" applyNumberFormat="1" applyFont="1" applyBorder="1" applyAlignment="1" applyProtection="1">
      <alignment horizontal="left"/>
      <protection locked="0"/>
    </xf>
    <xf numFmtId="0" fontId="4" fillId="0" borderId="6" xfId="0" applyNumberFormat="1" applyFont="1" applyBorder="1" applyAlignment="1" applyProtection="1">
      <alignment horizontal="left" vertical="center" wrapText="1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4" fillId="0" borderId="9" xfId="0" applyNumberFormat="1" applyFont="1" applyBorder="1" applyAlignment="1" applyProtection="1">
      <alignment horizontal="left" vertical="center"/>
    </xf>
    <xf numFmtId="0" fontId="4" fillId="0" borderId="9" xfId="0" applyNumberFormat="1" applyFont="1" applyBorder="1" applyAlignment="1" applyProtection="1">
      <alignment horizontal="left" vertical="center" wrapText="1"/>
      <protection locked="0"/>
    </xf>
    <xf numFmtId="0" fontId="4" fillId="0" borderId="9" xfId="0" applyNumberFormat="1" applyFont="1" applyBorder="1" applyAlignment="1" applyProtection="1">
      <alignment horizontal="left" vertical="center"/>
      <protection locked="0"/>
    </xf>
    <xf numFmtId="0" fontId="7" fillId="0" borderId="9" xfId="0" applyNumberFormat="1" applyFont="1" applyBorder="1" applyAlignment="1" applyProtection="1">
      <alignment horizontal="left" vertical="center" wrapText="1"/>
    </xf>
    <xf numFmtId="0" fontId="4" fillId="0" borderId="9" xfId="0" applyNumberFormat="1" applyFont="1" applyBorder="1" applyAlignment="1" applyProtection="1">
      <alignment horizontal="left" vertical="center" wrapText="1"/>
    </xf>
    <xf numFmtId="0" fontId="4" fillId="0" borderId="68" xfId="0" applyNumberFormat="1" applyFont="1" applyBorder="1" applyAlignment="1" applyProtection="1">
      <alignment horizontal="left" vertical="center" wrapText="1"/>
      <protection locked="0"/>
    </xf>
    <xf numFmtId="0" fontId="8" fillId="0" borderId="8" xfId="0" applyNumberFormat="1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NumberFormat="1" applyFont="1" applyBorder="1" applyAlignment="1" applyProtection="1">
      <alignment horizontal="left" vertical="center"/>
      <protection locked="0"/>
    </xf>
    <xf numFmtId="0" fontId="8" fillId="0" borderId="3" xfId="0" applyNumberFormat="1" applyFont="1" applyBorder="1" applyAlignment="1" applyProtection="1">
      <alignment horizontal="left" vertical="center"/>
      <protection locked="0"/>
    </xf>
    <xf numFmtId="0" fontId="8" fillId="0" borderId="4" xfId="0" applyNumberFormat="1" applyFont="1" applyBorder="1" applyAlignment="1" applyProtection="1">
      <alignment horizontal="left" vertical="center"/>
      <protection locked="0"/>
    </xf>
    <xf numFmtId="0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29" xfId="0" applyNumberFormat="1" applyFont="1" applyBorder="1" applyAlignment="1" applyProtection="1">
      <alignment horizontal="center" vertical="center"/>
      <protection locked="0"/>
    </xf>
    <xf numFmtId="0" fontId="7" fillId="2" borderId="13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NumberFormat="1" applyFont="1" applyBorder="1" applyAlignment="1" applyProtection="1">
      <alignment horizontal="left" vertical="center"/>
      <protection locked="0"/>
    </xf>
    <xf numFmtId="0" fontId="7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5" xfId="0" applyNumberFormat="1" applyFont="1" applyBorder="1" applyAlignment="1" applyProtection="1">
      <alignment horizontal="left" vertical="center"/>
    </xf>
    <xf numFmtId="0" fontId="11" fillId="5" borderId="15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5" xfId="0" applyNumberFormat="1" applyFont="1" applyBorder="1" applyAlignment="1" applyProtection="1">
      <alignment horizontal="left" vertical="center" wrapText="1"/>
    </xf>
    <xf numFmtId="0" fontId="11" fillId="5" borderId="38" xfId="0" applyNumberFormat="1" applyFont="1" applyFill="1" applyBorder="1" applyAlignment="1" applyProtection="1">
      <alignment horizontal="left" vertical="center" wrapText="1"/>
      <protection locked="0"/>
    </xf>
    <xf numFmtId="0" fontId="7" fillId="0" borderId="32" xfId="0" applyNumberFormat="1" applyFont="1" applyFill="1" applyBorder="1" applyAlignment="1" applyProtection="1">
      <alignment horizontal="left" vertical="center" wrapText="1"/>
    </xf>
    <xf numFmtId="0" fontId="19" fillId="0" borderId="48" xfId="2" applyNumberFormat="1" applyFont="1" applyBorder="1" applyAlignment="1" applyProtection="1">
      <alignment horizontal="center" vertical="center" wrapText="1"/>
    </xf>
    <xf numFmtId="0" fontId="19" fillId="0" borderId="50" xfId="2" applyNumberFormat="1" applyFont="1" applyBorder="1" applyAlignment="1" applyProtection="1">
      <alignment horizontal="center" vertical="center" wrapText="1"/>
    </xf>
    <xf numFmtId="0" fontId="7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0" xfId="2" applyNumberFormat="1" applyFont="1" applyBorder="1" applyAlignment="1" applyProtection="1">
      <alignment horizontal="center" vertical="center" wrapText="1"/>
      <protection locked="0"/>
    </xf>
    <xf numFmtId="0" fontId="4" fillId="0" borderId="30" xfId="2" applyNumberFormat="1" applyFont="1" applyBorder="1" applyAlignment="1" applyProtection="1">
      <alignment horizontal="center" vertical="center" wrapText="1"/>
      <protection locked="0"/>
    </xf>
    <xf numFmtId="0" fontId="4" fillId="0" borderId="7" xfId="2" applyNumberFormat="1" applyFont="1" applyBorder="1" applyAlignment="1" applyProtection="1">
      <alignment horizontal="center" vertical="center" wrapText="1"/>
      <protection locked="0"/>
    </xf>
    <xf numFmtId="0" fontId="8" fillId="0" borderId="29" xfId="0" applyNumberFormat="1" applyFont="1" applyBorder="1" applyAlignment="1" applyProtection="1">
      <alignment horizontal="left" vertical="center"/>
      <protection locked="0"/>
    </xf>
    <xf numFmtId="0" fontId="5" fillId="0" borderId="30" xfId="2" applyNumberFormat="1" applyFont="1" applyBorder="1" applyAlignment="1" applyProtection="1">
      <alignment horizontal="center" vertical="center" wrapText="1"/>
      <protection locked="0"/>
    </xf>
    <xf numFmtId="0" fontId="5" fillId="0" borderId="7" xfId="2" applyNumberFormat="1" applyFont="1" applyBorder="1" applyAlignment="1" applyProtection="1">
      <alignment horizontal="center" vertical="center" wrapText="1"/>
      <protection locked="0"/>
    </xf>
    <xf numFmtId="0" fontId="9" fillId="0" borderId="28" xfId="2" applyNumberFormat="1" applyFont="1" applyBorder="1" applyAlignment="1" applyProtection="1">
      <alignment horizontal="left"/>
      <protection locked="0"/>
    </xf>
    <xf numFmtId="0" fontId="8" fillId="0" borderId="3" xfId="2" applyNumberFormat="1" applyFont="1" applyBorder="1" applyAlignment="1" applyProtection="1">
      <alignment horizontal="left" vertical="center"/>
      <protection locked="0"/>
    </xf>
    <xf numFmtId="0" fontId="7" fillId="2" borderId="12" xfId="2" applyNumberFormat="1" applyFont="1" applyFill="1" applyBorder="1" applyAlignment="1" applyProtection="1">
      <alignment horizontal="left" vertical="center" wrapText="1"/>
      <protection locked="0"/>
    </xf>
    <xf numFmtId="0" fontId="7" fillId="0" borderId="13" xfId="2" applyNumberFormat="1" applyFont="1" applyFill="1" applyBorder="1" applyAlignment="1" applyProtection="1">
      <alignment horizontal="left" vertical="center" wrapText="1"/>
    </xf>
    <xf numFmtId="0" fontId="7" fillId="0" borderId="13" xfId="2" applyNumberFormat="1" applyFont="1" applyFill="1" applyBorder="1" applyAlignment="1" applyProtection="1">
      <alignment horizontal="left" vertical="center" wrapText="1"/>
      <protection locked="0"/>
    </xf>
    <xf numFmtId="0" fontId="7" fillId="0" borderId="32" xfId="2" applyNumberFormat="1" applyFont="1" applyFill="1" applyBorder="1" applyAlignment="1" applyProtection="1">
      <alignment horizontal="left" vertical="center" wrapText="1"/>
    </xf>
    <xf numFmtId="0" fontId="7" fillId="2" borderId="13" xfId="2" applyNumberFormat="1" applyFont="1" applyFill="1" applyBorder="1" applyAlignment="1" applyProtection="1">
      <alignment horizontal="left" vertical="center" wrapText="1"/>
      <protection locked="0"/>
    </xf>
    <xf numFmtId="0" fontId="7" fillId="0" borderId="13" xfId="2" applyNumberFormat="1" applyFont="1" applyBorder="1" applyAlignment="1" applyProtection="1">
      <alignment horizontal="left" vertical="center" wrapText="1"/>
    </xf>
    <xf numFmtId="0" fontId="7" fillId="0" borderId="13" xfId="2" applyNumberFormat="1" applyFont="1" applyFill="1" applyBorder="1" applyAlignment="1" applyProtection="1">
      <alignment horizontal="left" vertical="center"/>
      <protection locked="0"/>
    </xf>
    <xf numFmtId="0" fontId="14" fillId="0" borderId="55" xfId="0" applyFont="1" applyBorder="1" applyAlignment="1">
      <alignment horizontal="left"/>
    </xf>
    <xf numFmtId="0" fontId="14" fillId="0" borderId="56" xfId="0" applyFont="1" applyBorder="1" applyAlignment="1">
      <alignment horizontal="left"/>
    </xf>
    <xf numFmtId="0" fontId="14" fillId="0" borderId="57" xfId="0" applyFont="1" applyBorder="1" applyAlignment="1">
      <alignment horizontal="left"/>
    </xf>
    <xf numFmtId="0" fontId="14" fillId="0" borderId="62" xfId="0" applyFont="1" applyBorder="1" applyAlignment="1">
      <alignment horizontal="left"/>
    </xf>
    <xf numFmtId="0" fontId="14" fillId="0" borderId="63" xfId="0" applyFont="1" applyBorder="1" applyAlignment="1">
      <alignment horizontal="left"/>
    </xf>
    <xf numFmtId="0" fontId="14" fillId="0" borderId="59" xfId="0" applyFont="1" applyBorder="1" applyAlignment="1">
      <alignment horizontal="left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8" fillId="0" borderId="52" xfId="3" applyFont="1" applyBorder="1" applyAlignment="1">
      <alignment horizontal="left"/>
    </xf>
    <xf numFmtId="0" fontId="18" fillId="0" borderId="44" xfId="3" applyFont="1" applyBorder="1" applyAlignment="1">
      <alignment horizontal="left"/>
    </xf>
    <xf numFmtId="0" fontId="18" fillId="0" borderId="53" xfId="3" applyFont="1" applyBorder="1" applyAlignment="1">
      <alignment horizontal="left"/>
    </xf>
    <xf numFmtId="0" fontId="8" fillId="0" borderId="40" xfId="2" applyNumberFormat="1" applyFont="1" applyFill="1" applyBorder="1" applyAlignment="1" applyProtection="1">
      <alignment horizontal="left" wrapText="1"/>
      <protection locked="0"/>
    </xf>
    <xf numFmtId="0" fontId="8" fillId="0" borderId="41" xfId="2" applyNumberFormat="1" applyFont="1" applyFill="1" applyBorder="1" applyAlignment="1" applyProtection="1">
      <alignment horizontal="left" wrapText="1"/>
      <protection locked="0"/>
    </xf>
    <xf numFmtId="0" fontId="8" fillId="0" borderId="42" xfId="2" applyNumberFormat="1" applyFont="1" applyFill="1" applyBorder="1" applyAlignment="1" applyProtection="1">
      <alignment horizontal="left" wrapText="1"/>
      <protection locked="0"/>
    </xf>
    <xf numFmtId="0" fontId="8" fillId="0" borderId="61" xfId="0" applyNumberFormat="1" applyFont="1" applyFill="1" applyBorder="1" applyAlignment="1">
      <alignment horizontal="left"/>
    </xf>
    <xf numFmtId="0" fontId="5" fillId="0" borderId="46" xfId="0" applyNumberFormat="1" applyFont="1" applyFill="1" applyBorder="1" applyAlignment="1">
      <alignment horizontal="center" vertical="center" wrapText="1"/>
    </xf>
    <xf numFmtId="0" fontId="5" fillId="0" borderId="47" xfId="0" applyNumberFormat="1" applyFont="1" applyFill="1" applyBorder="1" applyAlignment="1">
      <alignment horizontal="center" vertical="center" wrapText="1"/>
    </xf>
    <xf numFmtId="49" fontId="4" fillId="0" borderId="46" xfId="0" applyNumberFormat="1" applyFont="1" applyFill="1" applyBorder="1" applyAlignment="1">
      <alignment horizontal="center" vertical="center" wrapText="1"/>
    </xf>
    <xf numFmtId="49" fontId="4" fillId="0" borderId="47" xfId="0" applyNumberFormat="1" applyFont="1" applyFill="1" applyBorder="1" applyAlignment="1">
      <alignment horizontal="center" vertical="center" wrapText="1"/>
    </xf>
    <xf numFmtId="0" fontId="6" fillId="0" borderId="43" xfId="0" applyNumberFormat="1" applyFont="1" applyFill="1" applyBorder="1" applyAlignment="1">
      <alignment horizontal="left"/>
    </xf>
    <xf numFmtId="0" fontId="6" fillId="0" borderId="44" xfId="0" applyNumberFormat="1" applyFont="1" applyFill="1" applyBorder="1" applyAlignment="1">
      <alignment horizontal="left"/>
    </xf>
    <xf numFmtId="0" fontId="6" fillId="0" borderId="45" xfId="0" applyNumberFormat="1" applyFont="1" applyFill="1" applyBorder="1" applyAlignment="1">
      <alignment horizontal="left"/>
    </xf>
    <xf numFmtId="0" fontId="6" fillId="0" borderId="61" xfId="0" applyNumberFormat="1" applyFont="1" applyFill="1" applyBorder="1" applyAlignment="1">
      <alignment horizontal="center" wrapText="1"/>
    </xf>
    <xf numFmtId="0" fontId="6" fillId="0" borderId="61" xfId="0" applyNumberFormat="1" applyFont="1" applyFill="1" applyBorder="1" applyAlignment="1">
      <alignment horizontal="center"/>
    </xf>
  </cellXfs>
  <cellStyles count="4">
    <cellStyle name="Hyperlink" xfId="3" builtinId="8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162"/>
  <sheetViews>
    <sheetView showGridLines="0" tabSelected="1" topLeftCell="B1" zoomScaleNormal="100" workbookViewId="0">
      <selection activeCell="B5" sqref="B5:K5"/>
    </sheetView>
  </sheetViews>
  <sheetFormatPr defaultColWidth="9.109375" defaultRowHeight="13.2" x14ac:dyDescent="0.25"/>
  <cols>
    <col min="1" max="1" width="6.88671875" style="13" hidden="1" customWidth="1"/>
    <col min="2" max="2" width="3.6640625" style="15" customWidth="1"/>
    <col min="3" max="3" width="3.109375" style="15" customWidth="1"/>
    <col min="4" max="4" width="9.109375" style="15"/>
    <col min="5" max="5" width="9.5546875" style="15" customWidth="1"/>
    <col min="6" max="6" width="38.5546875" style="15" customWidth="1"/>
    <col min="7" max="21" width="13.44140625" style="14" customWidth="1"/>
    <col min="22" max="40" width="13.44140625" style="13" customWidth="1"/>
    <col min="41" max="48" width="9.109375" style="13"/>
    <col min="49" max="238" width="9.109375" style="15"/>
    <col min="239" max="16384" width="9.109375" style="16"/>
  </cols>
  <sheetData>
    <row r="1" spans="1:238" ht="12.9" customHeight="1" x14ac:dyDescent="0.25">
      <c r="B1" s="245" t="s">
        <v>301</v>
      </c>
      <c r="C1" s="245"/>
      <c r="D1" s="245"/>
      <c r="E1" s="245"/>
      <c r="F1" s="245"/>
      <c r="G1" s="247" t="s">
        <v>0</v>
      </c>
      <c r="H1" s="247"/>
      <c r="I1" s="247"/>
      <c r="J1" s="247"/>
      <c r="K1" s="247"/>
    </row>
    <row r="2" spans="1:238" ht="29.25" customHeight="1" x14ac:dyDescent="0.25">
      <c r="B2" s="246"/>
      <c r="C2" s="246"/>
      <c r="D2" s="246"/>
      <c r="E2" s="246"/>
      <c r="F2" s="246"/>
      <c r="G2" s="248"/>
      <c r="H2" s="248"/>
      <c r="I2" s="248"/>
      <c r="J2" s="248"/>
      <c r="K2" s="248"/>
    </row>
    <row r="4" spans="1:238" s="20" customFormat="1" ht="13.8" x14ac:dyDescent="0.25">
      <c r="A4" s="17"/>
      <c r="B4" s="249" t="s">
        <v>1</v>
      </c>
      <c r="C4" s="250"/>
      <c r="D4" s="250"/>
      <c r="E4" s="250"/>
      <c r="F4" s="250"/>
      <c r="G4" s="250"/>
      <c r="H4" s="250"/>
      <c r="I4" s="250"/>
      <c r="J4" s="250"/>
      <c r="K4" s="251"/>
      <c r="L4" s="18"/>
      <c r="M4" s="18"/>
      <c r="N4" s="18"/>
      <c r="O4" s="18"/>
      <c r="P4" s="18"/>
      <c r="Q4" s="18"/>
      <c r="R4" s="18"/>
      <c r="S4" s="18"/>
      <c r="T4" s="18"/>
      <c r="U4" s="18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</row>
    <row r="5" spans="1:238" s="20" customFormat="1" ht="14.4" customHeight="1" x14ac:dyDescent="0.25">
      <c r="A5" s="17"/>
      <c r="B5" s="252"/>
      <c r="C5" s="253"/>
      <c r="D5" s="253"/>
      <c r="E5" s="253"/>
      <c r="F5" s="253"/>
      <c r="G5" s="253"/>
      <c r="H5" s="253"/>
      <c r="I5" s="253"/>
      <c r="J5" s="253"/>
      <c r="K5" s="254"/>
      <c r="L5" s="18"/>
      <c r="M5" s="18"/>
      <c r="N5" s="18"/>
      <c r="O5" s="18"/>
      <c r="P5" s="18"/>
      <c r="Q5" s="18"/>
      <c r="R5" s="18"/>
      <c r="S5" s="18"/>
      <c r="T5" s="18"/>
      <c r="U5" s="18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</row>
    <row r="6" spans="1:238" s="20" customFormat="1" ht="13.8" x14ac:dyDescent="0.25">
      <c r="A6" s="17"/>
      <c r="B6" s="267" t="s">
        <v>2</v>
      </c>
      <c r="C6" s="267"/>
      <c r="D6" s="267"/>
      <c r="E6" s="267"/>
      <c r="F6" s="21"/>
      <c r="G6" s="255"/>
      <c r="H6" s="256"/>
      <c r="I6" s="256"/>
      <c r="J6" s="256"/>
      <c r="K6" s="257"/>
      <c r="L6" s="18"/>
      <c r="M6" s="18"/>
      <c r="N6" s="18"/>
      <c r="O6" s="18"/>
      <c r="P6" s="18"/>
      <c r="Q6" s="18"/>
      <c r="R6" s="18"/>
      <c r="S6" s="18"/>
      <c r="T6" s="18"/>
      <c r="U6" s="18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</row>
    <row r="7" spans="1:238" s="20" customFormat="1" ht="13.8" x14ac:dyDescent="0.25">
      <c r="A7" s="17"/>
      <c r="B7" s="268" t="s">
        <v>3</v>
      </c>
      <c r="C7" s="268"/>
      <c r="D7" s="268"/>
      <c r="E7" s="268"/>
      <c r="F7" s="22"/>
      <c r="G7" s="258"/>
      <c r="H7" s="259"/>
      <c r="I7" s="259"/>
      <c r="J7" s="259"/>
      <c r="K7" s="260"/>
      <c r="L7" s="18"/>
      <c r="M7" s="18"/>
      <c r="N7" s="18"/>
      <c r="O7" s="18"/>
      <c r="P7" s="18"/>
      <c r="Q7" s="18"/>
      <c r="R7" s="18"/>
      <c r="S7" s="18"/>
      <c r="T7" s="18"/>
      <c r="U7" s="18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</row>
    <row r="8" spans="1:238" ht="13.8" x14ac:dyDescent="0.25">
      <c r="B8" s="269"/>
      <c r="C8" s="269"/>
      <c r="D8" s="269"/>
      <c r="E8" s="269"/>
      <c r="F8" s="23"/>
      <c r="G8" s="24"/>
      <c r="H8" s="25"/>
    </row>
    <row r="9" spans="1:238" x14ac:dyDescent="0.25">
      <c r="B9" s="261"/>
      <c r="C9" s="261"/>
      <c r="D9" s="261"/>
      <c r="E9" s="261"/>
      <c r="F9" s="262"/>
      <c r="G9" s="262"/>
      <c r="H9" s="262"/>
    </row>
    <row r="10" spans="1:238" x14ac:dyDescent="0.25">
      <c r="B10" s="272" t="s">
        <v>4</v>
      </c>
      <c r="C10" s="272"/>
      <c r="D10" s="272"/>
      <c r="E10" s="272"/>
      <c r="F10" s="272"/>
      <c r="G10" s="26"/>
      <c r="J10" s="27"/>
    </row>
    <row r="11" spans="1:238" s="33" customFormat="1" ht="25.5" customHeight="1" x14ac:dyDescent="0.25">
      <c r="A11" s="28" t="s">
        <v>5</v>
      </c>
      <c r="B11" s="263" t="s">
        <v>6</v>
      </c>
      <c r="C11" s="263"/>
      <c r="D11" s="263"/>
      <c r="E11" s="263"/>
      <c r="F11" s="263"/>
      <c r="G11" s="29">
        <f ca="1">H11-1</f>
        <v>2020</v>
      </c>
      <c r="H11" s="29">
        <f ca="1">I11-1</f>
        <v>2021</v>
      </c>
      <c r="I11" s="29">
        <f ca="1">J11-1</f>
        <v>2022</v>
      </c>
      <c r="J11" s="30">
        <f ca="1">YEAR(TODAY())</f>
        <v>2023</v>
      </c>
      <c r="K11" s="29">
        <f ca="1">J11+1</f>
        <v>2024</v>
      </c>
      <c r="L11" s="29">
        <f t="shared" ref="L11:AN11" ca="1" si="0">K11+1</f>
        <v>2025</v>
      </c>
      <c r="M11" s="29">
        <f t="shared" ca="1" si="0"/>
        <v>2026</v>
      </c>
      <c r="N11" s="29">
        <f t="shared" ca="1" si="0"/>
        <v>2027</v>
      </c>
      <c r="O11" s="29">
        <f t="shared" ca="1" si="0"/>
        <v>2028</v>
      </c>
      <c r="P11" s="29">
        <f t="shared" ca="1" si="0"/>
        <v>2029</v>
      </c>
      <c r="Q11" s="29">
        <f t="shared" ca="1" si="0"/>
        <v>2030</v>
      </c>
      <c r="R11" s="29">
        <f t="shared" ca="1" si="0"/>
        <v>2031</v>
      </c>
      <c r="S11" s="29">
        <f t="shared" ca="1" si="0"/>
        <v>2032</v>
      </c>
      <c r="T11" s="29">
        <f t="shared" ca="1" si="0"/>
        <v>2033</v>
      </c>
      <c r="U11" s="29">
        <f t="shared" ca="1" si="0"/>
        <v>2034</v>
      </c>
      <c r="V11" s="29">
        <f t="shared" ca="1" si="0"/>
        <v>2035</v>
      </c>
      <c r="W11" s="29">
        <f t="shared" ca="1" si="0"/>
        <v>2036</v>
      </c>
      <c r="X11" s="29">
        <f t="shared" ca="1" si="0"/>
        <v>2037</v>
      </c>
      <c r="Y11" s="29">
        <f t="shared" ca="1" si="0"/>
        <v>2038</v>
      </c>
      <c r="Z11" s="29">
        <f t="shared" ca="1" si="0"/>
        <v>2039</v>
      </c>
      <c r="AA11" s="29">
        <f t="shared" ca="1" si="0"/>
        <v>2040</v>
      </c>
      <c r="AB11" s="29">
        <f t="shared" ca="1" si="0"/>
        <v>2041</v>
      </c>
      <c r="AC11" s="29">
        <f t="shared" ca="1" si="0"/>
        <v>2042</v>
      </c>
      <c r="AD11" s="29">
        <f t="shared" ca="1" si="0"/>
        <v>2043</v>
      </c>
      <c r="AE11" s="29">
        <f t="shared" ca="1" si="0"/>
        <v>2044</v>
      </c>
      <c r="AF11" s="29">
        <f t="shared" ca="1" si="0"/>
        <v>2045</v>
      </c>
      <c r="AG11" s="29">
        <f t="shared" ca="1" si="0"/>
        <v>2046</v>
      </c>
      <c r="AH11" s="29">
        <f t="shared" ca="1" si="0"/>
        <v>2047</v>
      </c>
      <c r="AI11" s="29">
        <f t="shared" ca="1" si="0"/>
        <v>2048</v>
      </c>
      <c r="AJ11" s="29">
        <f t="shared" ca="1" si="0"/>
        <v>2049</v>
      </c>
      <c r="AK11" s="29">
        <f t="shared" ca="1" si="0"/>
        <v>2050</v>
      </c>
      <c r="AL11" s="29">
        <f t="shared" ca="1" si="0"/>
        <v>2051</v>
      </c>
      <c r="AM11" s="29">
        <f t="shared" ca="1" si="0"/>
        <v>2052</v>
      </c>
      <c r="AN11" s="29">
        <f t="shared" ca="1" si="0"/>
        <v>2053</v>
      </c>
      <c r="AO11" s="31"/>
      <c r="AP11" s="31"/>
      <c r="AQ11" s="31"/>
      <c r="AR11" s="31"/>
      <c r="AS11" s="31"/>
      <c r="AT11" s="31"/>
      <c r="AU11" s="31"/>
      <c r="AV11" s="31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</row>
    <row r="12" spans="1:238" ht="15" x14ac:dyDescent="0.25">
      <c r="A12" s="34"/>
      <c r="B12" s="264" t="s">
        <v>7</v>
      </c>
      <c r="C12" s="264"/>
      <c r="D12" s="264"/>
      <c r="E12" s="264"/>
      <c r="F12" s="264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</row>
    <row r="13" spans="1:238" x14ac:dyDescent="0.25">
      <c r="A13" s="36" t="s">
        <v>8</v>
      </c>
      <c r="B13" s="265" t="s">
        <v>9</v>
      </c>
      <c r="C13" s="265"/>
      <c r="D13" s="265"/>
      <c r="E13" s="265"/>
      <c r="F13" s="265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</row>
    <row r="14" spans="1:238" ht="13.2" customHeight="1" x14ac:dyDescent="0.25">
      <c r="A14" s="38">
        <v>1110</v>
      </c>
      <c r="B14" s="39" t="s">
        <v>10</v>
      </c>
      <c r="C14" s="266" t="s">
        <v>11</v>
      </c>
      <c r="D14" s="266"/>
      <c r="E14" s="266"/>
      <c r="F14" s="266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</row>
    <row r="15" spans="1:238" ht="13.2" customHeight="1" x14ac:dyDescent="0.25">
      <c r="A15" s="38">
        <v>1120</v>
      </c>
      <c r="B15" s="39" t="s">
        <v>12</v>
      </c>
      <c r="C15" s="266" t="s">
        <v>13</v>
      </c>
      <c r="D15" s="266"/>
      <c r="E15" s="266"/>
      <c r="F15" s="266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</row>
    <row r="16" spans="1:238" ht="13.2" customHeight="1" x14ac:dyDescent="0.25">
      <c r="A16" s="38">
        <v>1130</v>
      </c>
      <c r="B16" s="39" t="s">
        <v>14</v>
      </c>
      <c r="C16" s="266" t="s">
        <v>15</v>
      </c>
      <c r="D16" s="266"/>
      <c r="E16" s="266"/>
      <c r="F16" s="266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</row>
    <row r="17" spans="1:238" ht="13.2" customHeight="1" x14ac:dyDescent="0.25">
      <c r="A17" s="38">
        <v>1140</v>
      </c>
      <c r="B17" s="39" t="s">
        <v>16</v>
      </c>
      <c r="C17" s="266" t="s">
        <v>17</v>
      </c>
      <c r="D17" s="266"/>
      <c r="E17" s="266"/>
      <c r="F17" s="266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</row>
    <row r="18" spans="1:238" ht="13.2" customHeight="1" x14ac:dyDescent="0.25">
      <c r="A18" s="38">
        <v>1180</v>
      </c>
      <c r="B18" s="39" t="s">
        <v>18</v>
      </c>
      <c r="C18" s="266" t="s">
        <v>19</v>
      </c>
      <c r="D18" s="266"/>
      <c r="E18" s="266"/>
      <c r="F18" s="266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</row>
    <row r="19" spans="1:238" x14ac:dyDescent="0.25">
      <c r="A19" s="38" t="s">
        <v>20</v>
      </c>
      <c r="B19" s="39"/>
      <c r="C19" s="266"/>
      <c r="D19" s="266"/>
      <c r="E19" s="266"/>
      <c r="F19" s="266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</row>
    <row r="20" spans="1:238" s="77" customFormat="1" x14ac:dyDescent="0.25">
      <c r="A20" s="110"/>
      <c r="B20" s="273" t="s">
        <v>21</v>
      </c>
      <c r="C20" s="273"/>
      <c r="D20" s="273"/>
      <c r="E20" s="273"/>
      <c r="F20" s="273"/>
      <c r="G20" s="111">
        <f>SUM(G14:G19)</f>
        <v>0</v>
      </c>
      <c r="H20" s="111">
        <f t="shared" ref="H20:K20" si="1">SUM(H14:H19)</f>
        <v>0</v>
      </c>
      <c r="I20" s="111">
        <f t="shared" si="1"/>
        <v>0</v>
      </c>
      <c r="J20" s="111">
        <f t="shared" si="1"/>
        <v>0</v>
      </c>
      <c r="K20" s="111">
        <f t="shared" si="1"/>
        <v>0</v>
      </c>
      <c r="L20" s="111">
        <f t="shared" ref="L20" si="2">SUM(L14:L19)</f>
        <v>0</v>
      </c>
      <c r="M20" s="111">
        <f t="shared" ref="M20" si="3">SUM(M14:M19)</f>
        <v>0</v>
      </c>
      <c r="N20" s="111">
        <f t="shared" ref="N20" si="4">SUM(N14:N19)</f>
        <v>0</v>
      </c>
      <c r="O20" s="111">
        <f t="shared" ref="O20" si="5">SUM(O14:O19)</f>
        <v>0</v>
      </c>
      <c r="P20" s="111">
        <f t="shared" ref="P20" si="6">SUM(P14:P19)</f>
        <v>0</v>
      </c>
      <c r="Q20" s="111">
        <f t="shared" ref="Q20" si="7">SUM(Q14:Q19)</f>
        <v>0</v>
      </c>
      <c r="R20" s="111">
        <f t="shared" ref="R20" si="8">SUM(R14:R19)</f>
        <v>0</v>
      </c>
      <c r="S20" s="111">
        <f t="shared" ref="S20" si="9">SUM(S14:S19)</f>
        <v>0</v>
      </c>
      <c r="T20" s="111">
        <f t="shared" ref="T20" si="10">SUM(T14:T19)</f>
        <v>0</v>
      </c>
      <c r="U20" s="111">
        <f t="shared" ref="U20" si="11">SUM(U14:U19)</f>
        <v>0</v>
      </c>
      <c r="V20" s="110">
        <f t="shared" ref="V20" si="12">SUM(V14:V19)</f>
        <v>0</v>
      </c>
      <c r="W20" s="110">
        <f t="shared" ref="W20" si="13">SUM(W14:W19)</f>
        <v>0</v>
      </c>
      <c r="X20" s="110">
        <f t="shared" ref="X20" si="14">SUM(X14:X19)</f>
        <v>0</v>
      </c>
      <c r="Y20" s="110">
        <f t="shared" ref="Y20" si="15">SUM(Y14:Y19)</f>
        <v>0</v>
      </c>
      <c r="Z20" s="110">
        <f t="shared" ref="Z20" si="16">SUM(Z14:Z19)</f>
        <v>0</v>
      </c>
      <c r="AA20" s="110">
        <f t="shared" ref="AA20" si="17">SUM(AA14:AA19)</f>
        <v>0</v>
      </c>
      <c r="AB20" s="110">
        <f t="shared" ref="AB20" si="18">SUM(AB14:AB19)</f>
        <v>0</v>
      </c>
      <c r="AC20" s="110">
        <f t="shared" ref="AC20" si="19">SUM(AC14:AC19)</f>
        <v>0</v>
      </c>
      <c r="AD20" s="110">
        <f t="shared" ref="AD20" si="20">SUM(AD14:AD19)</f>
        <v>0</v>
      </c>
      <c r="AE20" s="110">
        <f t="shared" ref="AE20" si="21">SUM(AE14:AE19)</f>
        <v>0</v>
      </c>
      <c r="AF20" s="110">
        <f t="shared" ref="AF20" si="22">SUM(AF14:AF19)</f>
        <v>0</v>
      </c>
      <c r="AG20" s="110">
        <f t="shared" ref="AG20" si="23">SUM(AG14:AG19)</f>
        <v>0</v>
      </c>
      <c r="AH20" s="110">
        <f t="shared" ref="AH20" si="24">SUM(AH14:AH19)</f>
        <v>0</v>
      </c>
      <c r="AI20" s="110">
        <f t="shared" ref="AI20" si="25">SUM(AI14:AI19)</f>
        <v>0</v>
      </c>
      <c r="AJ20" s="110">
        <f t="shared" ref="AJ20" si="26">SUM(AJ14:AJ19)</f>
        <v>0</v>
      </c>
      <c r="AK20" s="110">
        <f t="shared" ref="AK20" si="27">SUM(AK14:AK19)</f>
        <v>0</v>
      </c>
      <c r="AL20" s="110">
        <f t="shared" ref="AL20" si="28">SUM(AL14:AL19)</f>
        <v>0</v>
      </c>
      <c r="AM20" s="110">
        <f t="shared" ref="AM20" si="29">SUM(AM14:AM19)</f>
        <v>0</v>
      </c>
      <c r="AN20" s="110">
        <f t="shared" ref="AN20" si="30">SUM(AN14:AN19)</f>
        <v>0</v>
      </c>
      <c r="AO20" s="71"/>
      <c r="AP20" s="71"/>
      <c r="AQ20" s="71"/>
      <c r="AR20" s="71"/>
      <c r="AS20" s="71"/>
      <c r="AT20" s="71"/>
      <c r="AU20" s="71"/>
      <c r="AV20" s="71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</row>
    <row r="21" spans="1:238" x14ac:dyDescent="0.25">
      <c r="A21" s="36" t="s">
        <v>22</v>
      </c>
      <c r="B21" s="265" t="s">
        <v>23</v>
      </c>
      <c r="C21" s="265"/>
      <c r="D21" s="265"/>
      <c r="E21" s="265"/>
      <c r="F21" s="265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</row>
    <row r="22" spans="1:238" s="77" customFormat="1" ht="13.2" customHeight="1" x14ac:dyDescent="0.25">
      <c r="A22" s="110">
        <v>1210</v>
      </c>
      <c r="B22" s="112" t="s">
        <v>10</v>
      </c>
      <c r="C22" s="270" t="s">
        <v>24</v>
      </c>
      <c r="D22" s="270"/>
      <c r="E22" s="270"/>
      <c r="F22" s="270"/>
      <c r="G22" s="111">
        <f>SUM(G23:G24)</f>
        <v>0</v>
      </c>
      <c r="H22" s="111">
        <f t="shared" ref="H22:K22" si="31">SUM(H23:H24)</f>
        <v>0</v>
      </c>
      <c r="I22" s="111">
        <f t="shared" si="31"/>
        <v>0</v>
      </c>
      <c r="J22" s="111">
        <f t="shared" si="31"/>
        <v>0</v>
      </c>
      <c r="K22" s="111">
        <f t="shared" si="31"/>
        <v>0</v>
      </c>
      <c r="L22" s="111">
        <f t="shared" ref="L22" si="32">SUM(L23:L24)</f>
        <v>0</v>
      </c>
      <c r="M22" s="111">
        <f t="shared" ref="M22" si="33">SUM(M23:M24)</f>
        <v>0</v>
      </c>
      <c r="N22" s="111">
        <f t="shared" ref="N22" si="34">SUM(N23:N24)</f>
        <v>0</v>
      </c>
      <c r="O22" s="111">
        <f t="shared" ref="O22" si="35">SUM(O23:O24)</f>
        <v>0</v>
      </c>
      <c r="P22" s="111">
        <f t="shared" ref="P22" si="36">SUM(P23:P24)</f>
        <v>0</v>
      </c>
      <c r="Q22" s="111">
        <f t="shared" ref="Q22" si="37">SUM(Q23:Q24)</f>
        <v>0</v>
      </c>
      <c r="R22" s="111">
        <f t="shared" ref="R22" si="38">SUM(R23:R24)</f>
        <v>0</v>
      </c>
      <c r="S22" s="111">
        <f t="shared" ref="S22" si="39">SUM(S23:S24)</f>
        <v>0</v>
      </c>
      <c r="T22" s="111">
        <f t="shared" ref="T22" si="40">SUM(T23:T24)</f>
        <v>0</v>
      </c>
      <c r="U22" s="111">
        <f t="shared" ref="U22" si="41">SUM(U23:U24)</f>
        <v>0</v>
      </c>
      <c r="V22" s="110">
        <f t="shared" ref="V22" si="42">SUM(V23:V24)</f>
        <v>0</v>
      </c>
      <c r="W22" s="110">
        <f t="shared" ref="W22" si="43">SUM(W23:W24)</f>
        <v>0</v>
      </c>
      <c r="X22" s="110">
        <f t="shared" ref="X22" si="44">SUM(X23:X24)</f>
        <v>0</v>
      </c>
      <c r="Y22" s="110">
        <f t="shared" ref="Y22" si="45">SUM(Y23:Y24)</f>
        <v>0</v>
      </c>
      <c r="Z22" s="110">
        <f t="shared" ref="Z22" si="46">SUM(Z23:Z24)</f>
        <v>0</v>
      </c>
      <c r="AA22" s="110">
        <f t="shared" ref="AA22" si="47">SUM(AA23:AA24)</f>
        <v>0</v>
      </c>
      <c r="AB22" s="110">
        <f t="shared" ref="AB22" si="48">SUM(AB23:AB24)</f>
        <v>0</v>
      </c>
      <c r="AC22" s="110">
        <f t="shared" ref="AC22" si="49">SUM(AC23:AC24)</f>
        <v>0</v>
      </c>
      <c r="AD22" s="110">
        <f t="shared" ref="AD22" si="50">SUM(AD23:AD24)</f>
        <v>0</v>
      </c>
      <c r="AE22" s="110">
        <f t="shared" ref="AE22" si="51">SUM(AE23:AE24)</f>
        <v>0</v>
      </c>
      <c r="AF22" s="110">
        <f t="shared" ref="AF22" si="52">SUM(AF23:AF24)</f>
        <v>0</v>
      </c>
      <c r="AG22" s="110">
        <f t="shared" ref="AG22" si="53">SUM(AG23:AG24)</f>
        <v>0</v>
      </c>
      <c r="AH22" s="110">
        <f t="shared" ref="AH22" si="54">SUM(AH23:AH24)</f>
        <v>0</v>
      </c>
      <c r="AI22" s="110">
        <f t="shared" ref="AI22" si="55">SUM(AI23:AI24)</f>
        <v>0</v>
      </c>
      <c r="AJ22" s="110">
        <f t="shared" ref="AJ22" si="56">SUM(AJ23:AJ24)</f>
        <v>0</v>
      </c>
      <c r="AK22" s="110">
        <f t="shared" ref="AK22" si="57">SUM(AK23:AK24)</f>
        <v>0</v>
      </c>
      <c r="AL22" s="110">
        <f t="shared" ref="AL22" si="58">SUM(AL23:AL24)</f>
        <v>0</v>
      </c>
      <c r="AM22" s="110">
        <f t="shared" ref="AM22" si="59">SUM(AM23:AM24)</f>
        <v>0</v>
      </c>
      <c r="AN22" s="110">
        <f t="shared" ref="AN22" si="60">SUM(AN23:AN24)</f>
        <v>0</v>
      </c>
      <c r="AO22" s="71"/>
      <c r="AP22" s="71"/>
      <c r="AQ22" s="71"/>
      <c r="AR22" s="71"/>
      <c r="AS22" s="71"/>
      <c r="AT22" s="71"/>
      <c r="AU22" s="71"/>
      <c r="AV22" s="71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</row>
    <row r="23" spans="1:238" x14ac:dyDescent="0.25">
      <c r="A23" s="38">
        <v>1211</v>
      </c>
      <c r="B23" s="39"/>
      <c r="C23" s="41" t="s">
        <v>25</v>
      </c>
      <c r="D23" s="271" t="s">
        <v>26</v>
      </c>
      <c r="E23" s="271"/>
      <c r="F23" s="271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</row>
    <row r="24" spans="1:238" x14ac:dyDescent="0.25">
      <c r="A24" s="38">
        <v>1212</v>
      </c>
      <c r="B24" s="39"/>
      <c r="C24" s="41" t="s">
        <v>27</v>
      </c>
      <c r="D24" s="271" t="s">
        <v>28</v>
      </c>
      <c r="E24" s="271"/>
      <c r="F24" s="271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</row>
    <row r="25" spans="1:238" s="77" customFormat="1" ht="13.2" customHeight="1" x14ac:dyDescent="0.25">
      <c r="A25" s="110">
        <v>1220</v>
      </c>
      <c r="B25" s="112" t="s">
        <v>12</v>
      </c>
      <c r="C25" s="270" t="s">
        <v>29</v>
      </c>
      <c r="D25" s="270"/>
      <c r="E25" s="270"/>
      <c r="F25" s="270"/>
      <c r="G25" s="111">
        <f>SUM(G26:G27)</f>
        <v>0</v>
      </c>
      <c r="H25" s="111">
        <f t="shared" ref="H25:K25" si="61">SUM(H26:H27)</f>
        <v>0</v>
      </c>
      <c r="I25" s="111">
        <f t="shared" si="61"/>
        <v>0</v>
      </c>
      <c r="J25" s="111">
        <f t="shared" si="61"/>
        <v>0</v>
      </c>
      <c r="K25" s="111">
        <f t="shared" si="61"/>
        <v>0</v>
      </c>
      <c r="L25" s="111">
        <f t="shared" ref="L25" si="62">SUM(L26:L27)</f>
        <v>0</v>
      </c>
      <c r="M25" s="111">
        <f t="shared" ref="M25" si="63">SUM(M26:M27)</f>
        <v>0</v>
      </c>
      <c r="N25" s="111">
        <f t="shared" ref="N25" si="64">SUM(N26:N27)</f>
        <v>0</v>
      </c>
      <c r="O25" s="111">
        <f t="shared" ref="O25" si="65">SUM(O26:O27)</f>
        <v>0</v>
      </c>
      <c r="P25" s="111">
        <f t="shared" ref="P25" si="66">SUM(P26:P27)</f>
        <v>0</v>
      </c>
      <c r="Q25" s="111">
        <f t="shared" ref="Q25" si="67">SUM(Q26:Q27)</f>
        <v>0</v>
      </c>
      <c r="R25" s="111">
        <f t="shared" ref="R25" si="68">SUM(R26:R27)</f>
        <v>0</v>
      </c>
      <c r="S25" s="111">
        <f t="shared" ref="S25" si="69">SUM(S26:S27)</f>
        <v>0</v>
      </c>
      <c r="T25" s="111">
        <f t="shared" ref="T25" si="70">SUM(T26:T27)</f>
        <v>0</v>
      </c>
      <c r="U25" s="111">
        <f t="shared" ref="U25" si="71">SUM(U26:U27)</f>
        <v>0</v>
      </c>
      <c r="V25" s="110">
        <f t="shared" ref="V25" si="72">SUM(V26:V27)</f>
        <v>0</v>
      </c>
      <c r="W25" s="110">
        <f t="shared" ref="W25" si="73">SUM(W26:W27)</f>
        <v>0</v>
      </c>
      <c r="X25" s="110">
        <f t="shared" ref="X25" si="74">SUM(X26:X27)</f>
        <v>0</v>
      </c>
      <c r="Y25" s="110">
        <f t="shared" ref="Y25" si="75">SUM(Y26:Y27)</f>
        <v>0</v>
      </c>
      <c r="Z25" s="110">
        <f t="shared" ref="Z25" si="76">SUM(Z26:Z27)</f>
        <v>0</v>
      </c>
      <c r="AA25" s="110">
        <f t="shared" ref="AA25" si="77">SUM(AA26:AA27)</f>
        <v>0</v>
      </c>
      <c r="AB25" s="110">
        <f t="shared" ref="AB25" si="78">SUM(AB26:AB27)</f>
        <v>0</v>
      </c>
      <c r="AC25" s="110">
        <f t="shared" ref="AC25" si="79">SUM(AC26:AC27)</f>
        <v>0</v>
      </c>
      <c r="AD25" s="110">
        <f t="shared" ref="AD25" si="80">SUM(AD26:AD27)</f>
        <v>0</v>
      </c>
      <c r="AE25" s="110">
        <f t="shared" ref="AE25" si="81">SUM(AE26:AE27)</f>
        <v>0</v>
      </c>
      <c r="AF25" s="110">
        <f t="shared" ref="AF25" si="82">SUM(AF26:AF27)</f>
        <v>0</v>
      </c>
      <c r="AG25" s="110">
        <f t="shared" ref="AG25" si="83">SUM(AG26:AG27)</f>
        <v>0</v>
      </c>
      <c r="AH25" s="110">
        <f t="shared" ref="AH25" si="84">SUM(AH26:AH27)</f>
        <v>0</v>
      </c>
      <c r="AI25" s="110">
        <f t="shared" ref="AI25" si="85">SUM(AI26:AI27)</f>
        <v>0</v>
      </c>
      <c r="AJ25" s="110">
        <f t="shared" ref="AJ25" si="86">SUM(AJ26:AJ27)</f>
        <v>0</v>
      </c>
      <c r="AK25" s="110">
        <f t="shared" ref="AK25" si="87">SUM(AK26:AK27)</f>
        <v>0</v>
      </c>
      <c r="AL25" s="110">
        <f t="shared" ref="AL25" si="88">SUM(AL26:AL27)</f>
        <v>0</v>
      </c>
      <c r="AM25" s="110">
        <f t="shared" ref="AM25" si="89">SUM(AM26:AM27)</f>
        <v>0</v>
      </c>
      <c r="AN25" s="110">
        <f t="shared" ref="AN25" si="90">SUM(AN26:AN27)</f>
        <v>0</v>
      </c>
      <c r="AO25" s="71"/>
      <c r="AP25" s="71"/>
      <c r="AQ25" s="71"/>
      <c r="AR25" s="71"/>
      <c r="AS25" s="71"/>
      <c r="AT25" s="71"/>
      <c r="AU25" s="71"/>
      <c r="AV25" s="71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</row>
    <row r="26" spans="1:238" x14ac:dyDescent="0.25">
      <c r="A26" s="38">
        <v>1222</v>
      </c>
      <c r="B26" s="39"/>
      <c r="C26" s="41" t="s">
        <v>25</v>
      </c>
      <c r="D26" s="271" t="s">
        <v>30</v>
      </c>
      <c r="E26" s="271"/>
      <c r="F26" s="271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</row>
    <row r="27" spans="1:238" x14ac:dyDescent="0.25">
      <c r="A27" s="38">
        <v>1223</v>
      </c>
      <c r="B27" s="39"/>
      <c r="C27" s="41" t="s">
        <v>27</v>
      </c>
      <c r="D27" s="271" t="s">
        <v>31</v>
      </c>
      <c r="E27" s="271"/>
      <c r="F27" s="271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</row>
    <row r="28" spans="1:238" ht="13.2" customHeight="1" x14ac:dyDescent="0.25">
      <c r="A28" s="38">
        <v>1230</v>
      </c>
      <c r="B28" s="39" t="s">
        <v>14</v>
      </c>
      <c r="C28" s="266" t="s">
        <v>32</v>
      </c>
      <c r="D28" s="266"/>
      <c r="E28" s="266"/>
      <c r="F28" s="266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</row>
    <row r="29" spans="1:238" ht="13.2" customHeight="1" x14ac:dyDescent="0.25">
      <c r="A29" s="38">
        <v>1240</v>
      </c>
      <c r="B29" s="39" t="s">
        <v>16</v>
      </c>
      <c r="C29" s="266" t="s">
        <v>33</v>
      </c>
      <c r="D29" s="266"/>
      <c r="E29" s="266"/>
      <c r="F29" s="266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</row>
    <row r="30" spans="1:238" ht="13.2" customHeight="1" x14ac:dyDescent="0.25">
      <c r="A30" s="38">
        <v>1250</v>
      </c>
      <c r="B30" s="39" t="s">
        <v>18</v>
      </c>
      <c r="C30" s="266" t="s">
        <v>34</v>
      </c>
      <c r="D30" s="266"/>
      <c r="E30" s="266"/>
      <c r="F30" s="266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</row>
    <row r="31" spans="1:238" ht="13.2" customHeight="1" x14ac:dyDescent="0.25">
      <c r="A31" s="38">
        <v>1260</v>
      </c>
      <c r="B31" s="39" t="s">
        <v>35</v>
      </c>
      <c r="C31" s="266" t="s">
        <v>36</v>
      </c>
      <c r="D31" s="266"/>
      <c r="E31" s="266"/>
      <c r="F31" s="266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</row>
    <row r="32" spans="1:238" ht="13.2" customHeight="1" x14ac:dyDescent="0.25">
      <c r="A32" s="38">
        <v>1270</v>
      </c>
      <c r="B32" s="39" t="s">
        <v>37</v>
      </c>
      <c r="C32" s="266" t="s">
        <v>38</v>
      </c>
      <c r="D32" s="266"/>
      <c r="E32" s="266"/>
      <c r="F32" s="266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</row>
    <row r="33" spans="1:238" ht="13.2" customHeight="1" x14ac:dyDescent="0.25">
      <c r="A33" s="38">
        <v>1280</v>
      </c>
      <c r="B33" s="39" t="s">
        <v>39</v>
      </c>
      <c r="C33" s="266" t="s">
        <v>40</v>
      </c>
      <c r="D33" s="266"/>
      <c r="E33" s="266"/>
      <c r="F33" s="266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</row>
    <row r="34" spans="1:238" x14ac:dyDescent="0.25">
      <c r="A34" s="38" t="s">
        <v>41</v>
      </c>
      <c r="B34" s="39"/>
      <c r="C34" s="266"/>
      <c r="D34" s="266"/>
      <c r="E34" s="266"/>
      <c r="F34" s="266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</row>
    <row r="35" spans="1:238" s="77" customFormat="1" ht="13.2" customHeight="1" x14ac:dyDescent="0.25">
      <c r="A35" s="110"/>
      <c r="B35" s="274" t="s">
        <v>42</v>
      </c>
      <c r="C35" s="274"/>
      <c r="D35" s="274"/>
      <c r="E35" s="274"/>
      <c r="F35" s="274"/>
      <c r="G35" s="111">
        <f>SUM(G28:G34,G22,G25)</f>
        <v>0</v>
      </c>
      <c r="H35" s="111">
        <f t="shared" ref="H35:K35" si="91">SUM(H28:H34,H22,H25)</f>
        <v>0</v>
      </c>
      <c r="I35" s="111">
        <f t="shared" si="91"/>
        <v>0</v>
      </c>
      <c r="J35" s="111">
        <f t="shared" si="91"/>
        <v>0</v>
      </c>
      <c r="K35" s="111">
        <f t="shared" si="91"/>
        <v>0</v>
      </c>
      <c r="L35" s="111">
        <f t="shared" ref="L35" si="92">SUM(L28:L34,L22,L25)</f>
        <v>0</v>
      </c>
      <c r="M35" s="111">
        <f t="shared" ref="M35" si="93">SUM(M28:M34,M22,M25)</f>
        <v>0</v>
      </c>
      <c r="N35" s="111">
        <f t="shared" ref="N35" si="94">SUM(N28:N34,N22,N25)</f>
        <v>0</v>
      </c>
      <c r="O35" s="111">
        <f t="shared" ref="O35" si="95">SUM(O28:O34,O22,O25)</f>
        <v>0</v>
      </c>
      <c r="P35" s="111">
        <f t="shared" ref="P35" si="96">SUM(P28:P34,P22,P25)</f>
        <v>0</v>
      </c>
      <c r="Q35" s="111">
        <f t="shared" ref="Q35" si="97">SUM(Q28:Q34,Q22,Q25)</f>
        <v>0</v>
      </c>
      <c r="R35" s="111">
        <f t="shared" ref="R35" si="98">SUM(R28:R34,R22,R25)</f>
        <v>0</v>
      </c>
      <c r="S35" s="111">
        <f t="shared" ref="S35" si="99">SUM(S28:S34,S22,S25)</f>
        <v>0</v>
      </c>
      <c r="T35" s="111">
        <f t="shared" ref="T35" si="100">SUM(T28:T34,T22,T25)</f>
        <v>0</v>
      </c>
      <c r="U35" s="111">
        <f t="shared" ref="U35" si="101">SUM(U28:U34,U22,U25)</f>
        <v>0</v>
      </c>
      <c r="V35" s="110">
        <f t="shared" ref="V35" si="102">SUM(V28:V34,V22,V25)</f>
        <v>0</v>
      </c>
      <c r="W35" s="110">
        <f t="shared" ref="W35" si="103">SUM(W28:W34,W22,W25)</f>
        <v>0</v>
      </c>
      <c r="X35" s="110">
        <f t="shared" ref="X35" si="104">SUM(X28:X34,X22,X25)</f>
        <v>0</v>
      </c>
      <c r="Y35" s="110">
        <f t="shared" ref="Y35" si="105">SUM(Y28:Y34,Y22,Y25)</f>
        <v>0</v>
      </c>
      <c r="Z35" s="110">
        <f t="shared" ref="Z35" si="106">SUM(Z28:Z34,Z22,Z25)</f>
        <v>0</v>
      </c>
      <c r="AA35" s="110">
        <f t="shared" ref="AA35" si="107">SUM(AA28:AA34,AA22,AA25)</f>
        <v>0</v>
      </c>
      <c r="AB35" s="110">
        <f t="shared" ref="AB35" si="108">SUM(AB28:AB34,AB22,AB25)</f>
        <v>0</v>
      </c>
      <c r="AC35" s="110">
        <f t="shared" ref="AC35" si="109">SUM(AC28:AC34,AC22,AC25)</f>
        <v>0</v>
      </c>
      <c r="AD35" s="110">
        <f t="shared" ref="AD35" si="110">SUM(AD28:AD34,AD22,AD25)</f>
        <v>0</v>
      </c>
      <c r="AE35" s="110">
        <f t="shared" ref="AE35" si="111">SUM(AE28:AE34,AE22,AE25)</f>
        <v>0</v>
      </c>
      <c r="AF35" s="110">
        <f t="shared" ref="AF35" si="112">SUM(AF28:AF34,AF22,AF25)</f>
        <v>0</v>
      </c>
      <c r="AG35" s="110">
        <f t="shared" ref="AG35" si="113">SUM(AG28:AG34,AG22,AG25)</f>
        <v>0</v>
      </c>
      <c r="AH35" s="110">
        <f t="shared" ref="AH35" si="114">SUM(AH28:AH34,AH22,AH25)</f>
        <v>0</v>
      </c>
      <c r="AI35" s="110">
        <f t="shared" ref="AI35" si="115">SUM(AI28:AI34,AI22,AI25)</f>
        <v>0</v>
      </c>
      <c r="AJ35" s="110">
        <f t="shared" ref="AJ35" si="116">SUM(AJ28:AJ34,AJ22,AJ25)</f>
        <v>0</v>
      </c>
      <c r="AK35" s="110">
        <f t="shared" ref="AK35" si="117">SUM(AK28:AK34,AK22,AK25)</f>
        <v>0</v>
      </c>
      <c r="AL35" s="110">
        <f t="shared" ref="AL35" si="118">SUM(AL28:AL34,AL22,AL25)</f>
        <v>0</v>
      </c>
      <c r="AM35" s="110">
        <f t="shared" ref="AM35" si="119">SUM(AM28:AM34,AM22,AM25)</f>
        <v>0</v>
      </c>
      <c r="AN35" s="110">
        <f t="shared" ref="AN35" si="120">SUM(AN28:AN34,AN22,AN25)</f>
        <v>0</v>
      </c>
      <c r="AO35" s="71"/>
      <c r="AP35" s="71"/>
      <c r="AQ35" s="71"/>
      <c r="AR35" s="71"/>
      <c r="AS35" s="71"/>
      <c r="AT35" s="71"/>
      <c r="AU35" s="71"/>
      <c r="AV35" s="71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</row>
    <row r="36" spans="1:238" x14ac:dyDescent="0.25">
      <c r="A36" s="36" t="s">
        <v>43</v>
      </c>
      <c r="B36" s="265" t="s">
        <v>44</v>
      </c>
      <c r="C36" s="265"/>
      <c r="D36" s="265"/>
      <c r="E36" s="265"/>
      <c r="F36" s="265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</row>
    <row r="37" spans="1:238" ht="13.2" customHeight="1" x14ac:dyDescent="0.25">
      <c r="A37" s="38">
        <v>1310</v>
      </c>
      <c r="B37" s="39" t="s">
        <v>10</v>
      </c>
      <c r="C37" s="266" t="s">
        <v>45</v>
      </c>
      <c r="D37" s="266"/>
      <c r="E37" s="266"/>
      <c r="F37" s="266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</row>
    <row r="38" spans="1:238" ht="13.2" customHeight="1" x14ac:dyDescent="0.25">
      <c r="A38" s="38">
        <v>1320</v>
      </c>
      <c r="B38" s="39" t="s">
        <v>12</v>
      </c>
      <c r="C38" s="266" t="s">
        <v>46</v>
      </c>
      <c r="D38" s="266"/>
      <c r="E38" s="266"/>
      <c r="F38" s="266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</row>
    <row r="39" spans="1:238" ht="13.2" customHeight="1" x14ac:dyDescent="0.25">
      <c r="A39" s="38">
        <v>1330</v>
      </c>
      <c r="B39" s="39" t="s">
        <v>14</v>
      </c>
      <c r="C39" s="266" t="s">
        <v>47</v>
      </c>
      <c r="D39" s="266"/>
      <c r="E39" s="266"/>
      <c r="F39" s="266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</row>
    <row r="40" spans="1:238" ht="13.2" customHeight="1" x14ac:dyDescent="0.25">
      <c r="A40" s="38">
        <v>1340</v>
      </c>
      <c r="B40" s="39" t="s">
        <v>16</v>
      </c>
      <c r="C40" s="266" t="s">
        <v>48</v>
      </c>
      <c r="D40" s="266"/>
      <c r="E40" s="266"/>
      <c r="F40" s="266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</row>
    <row r="41" spans="1:238" ht="13.2" customHeight="1" x14ac:dyDescent="0.25">
      <c r="A41" s="38">
        <v>1350</v>
      </c>
      <c r="B41" s="39" t="s">
        <v>18</v>
      </c>
      <c r="C41" s="266" t="s">
        <v>49</v>
      </c>
      <c r="D41" s="266"/>
      <c r="E41" s="266"/>
      <c r="F41" s="266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</row>
    <row r="42" spans="1:238" ht="13.2" customHeight="1" x14ac:dyDescent="0.25">
      <c r="A42" s="38">
        <v>1360</v>
      </c>
      <c r="B42" s="39" t="s">
        <v>35</v>
      </c>
      <c r="C42" s="266" t="s">
        <v>50</v>
      </c>
      <c r="D42" s="266"/>
      <c r="E42" s="266"/>
      <c r="F42" s="266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</row>
    <row r="43" spans="1:238" ht="13.2" customHeight="1" x14ac:dyDescent="0.25">
      <c r="A43" s="38">
        <v>1370</v>
      </c>
      <c r="B43" s="39" t="s">
        <v>37</v>
      </c>
      <c r="C43" s="266" t="s">
        <v>51</v>
      </c>
      <c r="D43" s="266"/>
      <c r="E43" s="266"/>
      <c r="F43" s="266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</row>
    <row r="44" spans="1:238" ht="13.2" customHeight="1" x14ac:dyDescent="0.25">
      <c r="A44" s="38">
        <v>1380</v>
      </c>
      <c r="B44" s="39" t="s">
        <v>39</v>
      </c>
      <c r="C44" s="266" t="s">
        <v>52</v>
      </c>
      <c r="D44" s="266"/>
      <c r="E44" s="266"/>
      <c r="F44" s="266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</row>
    <row r="45" spans="1:238" ht="13.2" customHeight="1" x14ac:dyDescent="0.25">
      <c r="A45" s="38">
        <v>1390</v>
      </c>
      <c r="B45" s="39" t="s">
        <v>53</v>
      </c>
      <c r="C45" s="266" t="s">
        <v>54</v>
      </c>
      <c r="D45" s="266"/>
      <c r="E45" s="266"/>
      <c r="F45" s="266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</row>
    <row r="46" spans="1:238" x14ac:dyDescent="0.25">
      <c r="A46" s="38" t="s">
        <v>55</v>
      </c>
      <c r="B46" s="39"/>
      <c r="C46" s="266"/>
      <c r="D46" s="266"/>
      <c r="E46" s="266"/>
      <c r="F46" s="266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</row>
    <row r="47" spans="1:238" s="77" customFormat="1" ht="13.5" customHeight="1" thickBot="1" x14ac:dyDescent="0.3">
      <c r="A47" s="113"/>
      <c r="B47" s="275" t="s">
        <v>56</v>
      </c>
      <c r="C47" s="275"/>
      <c r="D47" s="275"/>
      <c r="E47" s="275"/>
      <c r="F47" s="275"/>
      <c r="G47" s="114">
        <f>SUM(G37:G46)</f>
        <v>0</v>
      </c>
      <c r="H47" s="114">
        <f t="shared" ref="H47:K47" si="121">SUM(H37:H46)</f>
        <v>0</v>
      </c>
      <c r="I47" s="114">
        <f t="shared" si="121"/>
        <v>0</v>
      </c>
      <c r="J47" s="114">
        <f t="shared" si="121"/>
        <v>0</v>
      </c>
      <c r="K47" s="114">
        <f t="shared" si="121"/>
        <v>0</v>
      </c>
      <c r="L47" s="114">
        <f t="shared" ref="L47" si="122">SUM(L37:L46)</f>
        <v>0</v>
      </c>
      <c r="M47" s="114">
        <f t="shared" ref="M47" si="123">SUM(M37:M46)</f>
        <v>0</v>
      </c>
      <c r="N47" s="114">
        <f t="shared" ref="N47" si="124">SUM(N37:N46)</f>
        <v>0</v>
      </c>
      <c r="O47" s="114">
        <f t="shared" ref="O47" si="125">SUM(O37:O46)</f>
        <v>0</v>
      </c>
      <c r="P47" s="114">
        <f t="shared" ref="P47" si="126">SUM(P37:P46)</f>
        <v>0</v>
      </c>
      <c r="Q47" s="114">
        <f t="shared" ref="Q47" si="127">SUM(Q37:Q46)</f>
        <v>0</v>
      </c>
      <c r="R47" s="114">
        <f t="shared" ref="R47" si="128">SUM(R37:R46)</f>
        <v>0</v>
      </c>
      <c r="S47" s="114">
        <f t="shared" ref="S47" si="129">SUM(S37:S46)</f>
        <v>0</v>
      </c>
      <c r="T47" s="114">
        <f t="shared" ref="T47" si="130">SUM(T37:T46)</f>
        <v>0</v>
      </c>
      <c r="U47" s="114">
        <f t="shared" ref="U47" si="131">SUM(U37:U46)</f>
        <v>0</v>
      </c>
      <c r="V47" s="113">
        <f t="shared" ref="V47" si="132">SUM(V37:V46)</f>
        <v>0</v>
      </c>
      <c r="W47" s="113">
        <f t="shared" ref="W47" si="133">SUM(W37:W46)</f>
        <v>0</v>
      </c>
      <c r="X47" s="113">
        <f t="shared" ref="X47" si="134">SUM(X37:X46)</f>
        <v>0</v>
      </c>
      <c r="Y47" s="113">
        <f t="shared" ref="Y47" si="135">SUM(Y37:Y46)</f>
        <v>0</v>
      </c>
      <c r="Z47" s="113">
        <f t="shared" ref="Z47" si="136">SUM(Z37:Z46)</f>
        <v>0</v>
      </c>
      <c r="AA47" s="113">
        <f t="shared" ref="AA47" si="137">SUM(AA37:AA46)</f>
        <v>0</v>
      </c>
      <c r="AB47" s="113">
        <f t="shared" ref="AB47" si="138">SUM(AB37:AB46)</f>
        <v>0</v>
      </c>
      <c r="AC47" s="113">
        <f t="shared" ref="AC47" si="139">SUM(AC37:AC46)</f>
        <v>0</v>
      </c>
      <c r="AD47" s="113">
        <f t="shared" ref="AD47" si="140">SUM(AD37:AD46)</f>
        <v>0</v>
      </c>
      <c r="AE47" s="113">
        <f t="shared" ref="AE47" si="141">SUM(AE37:AE46)</f>
        <v>0</v>
      </c>
      <c r="AF47" s="113">
        <f t="shared" ref="AF47" si="142">SUM(AF37:AF46)</f>
        <v>0</v>
      </c>
      <c r="AG47" s="113">
        <f t="shared" ref="AG47" si="143">SUM(AG37:AG46)</f>
        <v>0</v>
      </c>
      <c r="AH47" s="113">
        <f t="shared" ref="AH47" si="144">SUM(AH37:AH46)</f>
        <v>0</v>
      </c>
      <c r="AI47" s="113">
        <f t="shared" ref="AI47" si="145">SUM(AI37:AI46)</f>
        <v>0</v>
      </c>
      <c r="AJ47" s="113">
        <f t="shared" ref="AJ47" si="146">SUM(AJ37:AJ46)</f>
        <v>0</v>
      </c>
      <c r="AK47" s="113">
        <f t="shared" ref="AK47" si="147">SUM(AK37:AK46)</f>
        <v>0</v>
      </c>
      <c r="AL47" s="113">
        <f t="shared" ref="AL47" si="148">SUM(AL37:AL46)</f>
        <v>0</v>
      </c>
      <c r="AM47" s="113">
        <f t="shared" ref="AM47" si="149">SUM(AM37:AM46)</f>
        <v>0</v>
      </c>
      <c r="AN47" s="113">
        <f t="shared" ref="AN47" si="150">SUM(AN37:AN46)</f>
        <v>0</v>
      </c>
      <c r="AO47" s="71"/>
      <c r="AP47" s="71"/>
      <c r="AQ47" s="71"/>
      <c r="AR47" s="71"/>
      <c r="AS47" s="71"/>
      <c r="AT47" s="71"/>
      <c r="AU47" s="71"/>
      <c r="AV47" s="71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</row>
    <row r="48" spans="1:238" x14ac:dyDescent="0.25">
      <c r="A48" s="42"/>
      <c r="B48" s="276" t="s">
        <v>57</v>
      </c>
      <c r="C48" s="276"/>
      <c r="D48" s="276"/>
      <c r="E48" s="276"/>
      <c r="F48" s="276"/>
      <c r="G48" s="43">
        <f>G47+G35+G20</f>
        <v>0</v>
      </c>
      <c r="H48" s="43">
        <f t="shared" ref="H48:K48" si="151">H47+H35+H20</f>
        <v>0</v>
      </c>
      <c r="I48" s="43">
        <f t="shared" si="151"/>
        <v>0</v>
      </c>
      <c r="J48" s="43">
        <f t="shared" si="151"/>
        <v>0</v>
      </c>
      <c r="K48" s="43">
        <f t="shared" si="151"/>
        <v>0</v>
      </c>
      <c r="L48" s="43">
        <f t="shared" ref="L48" si="152">L47+L35+L20</f>
        <v>0</v>
      </c>
      <c r="M48" s="43">
        <f t="shared" ref="M48" si="153">M47+M35+M20</f>
        <v>0</v>
      </c>
      <c r="N48" s="43">
        <f t="shared" ref="N48" si="154">N47+N35+N20</f>
        <v>0</v>
      </c>
      <c r="O48" s="43">
        <f t="shared" ref="O48" si="155">O47+O35+O20</f>
        <v>0</v>
      </c>
      <c r="P48" s="43">
        <f t="shared" ref="P48" si="156">P47+P35+P20</f>
        <v>0</v>
      </c>
      <c r="Q48" s="43">
        <f t="shared" ref="Q48" si="157">Q47+Q35+Q20</f>
        <v>0</v>
      </c>
      <c r="R48" s="43">
        <f t="shared" ref="R48" si="158">R47+R35+R20</f>
        <v>0</v>
      </c>
      <c r="S48" s="43">
        <f t="shared" ref="S48" si="159">S47+S35+S20</f>
        <v>0</v>
      </c>
      <c r="T48" s="43">
        <f t="shared" ref="T48" si="160">T47+T35+T20</f>
        <v>0</v>
      </c>
      <c r="U48" s="43">
        <f t="shared" ref="U48" si="161">U47+U35+U20</f>
        <v>0</v>
      </c>
      <c r="V48" s="42">
        <f t="shared" ref="V48" si="162">V47+V35+V20</f>
        <v>0</v>
      </c>
      <c r="W48" s="42">
        <f t="shared" ref="W48" si="163">W47+W35+W20</f>
        <v>0</v>
      </c>
      <c r="X48" s="42">
        <f t="shared" ref="X48" si="164">X47+X35+X20</f>
        <v>0</v>
      </c>
      <c r="Y48" s="42">
        <f t="shared" ref="Y48" si="165">Y47+Y35+Y20</f>
        <v>0</v>
      </c>
      <c r="Z48" s="42">
        <f t="shared" ref="Z48" si="166">Z47+Z35+Z20</f>
        <v>0</v>
      </c>
      <c r="AA48" s="42">
        <f t="shared" ref="AA48" si="167">AA47+AA35+AA20</f>
        <v>0</v>
      </c>
      <c r="AB48" s="42">
        <f t="shared" ref="AB48" si="168">AB47+AB35+AB20</f>
        <v>0</v>
      </c>
      <c r="AC48" s="42">
        <f t="shared" ref="AC48" si="169">AC47+AC35+AC20</f>
        <v>0</v>
      </c>
      <c r="AD48" s="42">
        <f t="shared" ref="AD48" si="170">AD47+AD35+AD20</f>
        <v>0</v>
      </c>
      <c r="AE48" s="42">
        <f t="shared" ref="AE48" si="171">AE47+AE35+AE20</f>
        <v>0</v>
      </c>
      <c r="AF48" s="42">
        <f t="shared" ref="AF48" si="172">AF47+AF35+AF20</f>
        <v>0</v>
      </c>
      <c r="AG48" s="42">
        <f t="shared" ref="AG48" si="173">AG47+AG35+AG20</f>
        <v>0</v>
      </c>
      <c r="AH48" s="42">
        <f t="shared" ref="AH48" si="174">AH47+AH35+AH20</f>
        <v>0</v>
      </c>
      <c r="AI48" s="42">
        <f t="shared" ref="AI48" si="175">AI47+AI35+AI20</f>
        <v>0</v>
      </c>
      <c r="AJ48" s="42">
        <f t="shared" ref="AJ48" si="176">AJ47+AJ35+AJ20</f>
        <v>0</v>
      </c>
      <c r="AK48" s="42">
        <f t="shared" ref="AK48" si="177">AK47+AK35+AK20</f>
        <v>0</v>
      </c>
      <c r="AL48" s="42">
        <f t="shared" ref="AL48" si="178">AL47+AL35+AL20</f>
        <v>0</v>
      </c>
      <c r="AM48" s="42">
        <f t="shared" ref="AM48" si="179">AM47+AM35+AM20</f>
        <v>0</v>
      </c>
      <c r="AN48" s="42">
        <f t="shared" ref="AN48" si="180">AN47+AN35+AN20</f>
        <v>0</v>
      </c>
    </row>
    <row r="49" spans="1:238" ht="15" x14ac:dyDescent="0.25">
      <c r="A49" s="36"/>
      <c r="B49" s="277" t="s">
        <v>58</v>
      </c>
      <c r="C49" s="277"/>
      <c r="D49" s="277"/>
      <c r="E49" s="277"/>
      <c r="F49" s="27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</row>
    <row r="50" spans="1:238" x14ac:dyDescent="0.25">
      <c r="A50" s="36" t="s">
        <v>59</v>
      </c>
      <c r="B50" s="265" t="s">
        <v>60</v>
      </c>
      <c r="C50" s="265"/>
      <c r="D50" s="265"/>
      <c r="E50" s="265"/>
      <c r="F50" s="265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</row>
    <row r="51" spans="1:238" ht="13.2" customHeight="1" x14ac:dyDescent="0.25">
      <c r="A51" s="38">
        <v>2110</v>
      </c>
      <c r="B51" s="39" t="s">
        <v>10</v>
      </c>
      <c r="C51" s="266" t="s">
        <v>61</v>
      </c>
      <c r="D51" s="266"/>
      <c r="E51" s="266"/>
      <c r="F51" s="266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</row>
    <row r="52" spans="1:238" ht="13.2" customHeight="1" x14ac:dyDescent="0.25">
      <c r="A52" s="38">
        <v>2120</v>
      </c>
      <c r="B52" s="39" t="s">
        <v>12</v>
      </c>
      <c r="C52" s="266" t="s">
        <v>62</v>
      </c>
      <c r="D52" s="266"/>
      <c r="E52" s="266"/>
      <c r="F52" s="266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</row>
    <row r="53" spans="1:238" ht="13.2" customHeight="1" x14ac:dyDescent="0.25">
      <c r="A53" s="38">
        <v>2130</v>
      </c>
      <c r="B53" s="39" t="s">
        <v>14</v>
      </c>
      <c r="C53" s="266" t="s">
        <v>63</v>
      </c>
      <c r="D53" s="266"/>
      <c r="E53" s="266"/>
      <c r="F53" s="266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</row>
    <row r="54" spans="1:238" ht="13.2" customHeight="1" x14ac:dyDescent="0.25">
      <c r="A54" s="38">
        <v>2140</v>
      </c>
      <c r="B54" s="39" t="s">
        <v>16</v>
      </c>
      <c r="C54" s="266" t="s">
        <v>64</v>
      </c>
      <c r="D54" s="266"/>
      <c r="E54" s="266"/>
      <c r="F54" s="266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</row>
    <row r="55" spans="1:238" s="77" customFormat="1" ht="13.2" customHeight="1" x14ac:dyDescent="0.25">
      <c r="A55" s="110">
        <v>2150</v>
      </c>
      <c r="B55" s="112" t="s">
        <v>18</v>
      </c>
      <c r="C55" s="270" t="s">
        <v>29</v>
      </c>
      <c r="D55" s="270"/>
      <c r="E55" s="270"/>
      <c r="F55" s="270"/>
      <c r="G55" s="111">
        <f>SUM(G56:G57)</f>
        <v>0</v>
      </c>
      <c r="H55" s="111">
        <f t="shared" ref="H55:K55" si="181">SUM(H56:H57)</f>
        <v>0</v>
      </c>
      <c r="I55" s="111">
        <f t="shared" si="181"/>
        <v>0</v>
      </c>
      <c r="J55" s="111">
        <f t="shared" si="181"/>
        <v>0</v>
      </c>
      <c r="K55" s="111">
        <f t="shared" si="181"/>
        <v>0</v>
      </c>
      <c r="L55" s="111">
        <f t="shared" ref="L55" si="182">SUM(L56:L57)</f>
        <v>0</v>
      </c>
      <c r="M55" s="111">
        <f t="shared" ref="M55" si="183">SUM(M56:M57)</f>
        <v>0</v>
      </c>
      <c r="N55" s="111">
        <f t="shared" ref="N55" si="184">SUM(N56:N57)</f>
        <v>0</v>
      </c>
      <c r="O55" s="111">
        <f t="shared" ref="O55" si="185">SUM(O56:O57)</f>
        <v>0</v>
      </c>
      <c r="P55" s="111">
        <f t="shared" ref="P55" si="186">SUM(P56:P57)</f>
        <v>0</v>
      </c>
      <c r="Q55" s="111">
        <f t="shared" ref="Q55" si="187">SUM(Q56:Q57)</f>
        <v>0</v>
      </c>
      <c r="R55" s="111">
        <f t="shared" ref="R55" si="188">SUM(R56:R57)</f>
        <v>0</v>
      </c>
      <c r="S55" s="111">
        <f t="shared" ref="S55" si="189">SUM(S56:S57)</f>
        <v>0</v>
      </c>
      <c r="T55" s="111">
        <f t="shared" ref="T55" si="190">SUM(T56:T57)</f>
        <v>0</v>
      </c>
      <c r="U55" s="111">
        <f t="shared" ref="U55" si="191">SUM(U56:U57)</f>
        <v>0</v>
      </c>
      <c r="V55" s="110">
        <f t="shared" ref="V55" si="192">SUM(V56:V57)</f>
        <v>0</v>
      </c>
      <c r="W55" s="110">
        <f t="shared" ref="W55" si="193">SUM(W56:W57)</f>
        <v>0</v>
      </c>
      <c r="X55" s="110">
        <f t="shared" ref="X55" si="194">SUM(X56:X57)</f>
        <v>0</v>
      </c>
      <c r="Y55" s="110">
        <f t="shared" ref="Y55" si="195">SUM(Y56:Y57)</f>
        <v>0</v>
      </c>
      <c r="Z55" s="110">
        <f t="shared" ref="Z55" si="196">SUM(Z56:Z57)</f>
        <v>0</v>
      </c>
      <c r="AA55" s="110">
        <f t="shared" ref="AA55" si="197">SUM(AA56:AA57)</f>
        <v>0</v>
      </c>
      <c r="AB55" s="110">
        <f t="shared" ref="AB55" si="198">SUM(AB56:AB57)</f>
        <v>0</v>
      </c>
      <c r="AC55" s="110">
        <f t="shared" ref="AC55" si="199">SUM(AC56:AC57)</f>
        <v>0</v>
      </c>
      <c r="AD55" s="110">
        <f t="shared" ref="AD55" si="200">SUM(AD56:AD57)</f>
        <v>0</v>
      </c>
      <c r="AE55" s="110">
        <f t="shared" ref="AE55" si="201">SUM(AE56:AE57)</f>
        <v>0</v>
      </c>
      <c r="AF55" s="110">
        <f t="shared" ref="AF55" si="202">SUM(AF56:AF57)</f>
        <v>0</v>
      </c>
      <c r="AG55" s="110">
        <f t="shared" ref="AG55" si="203">SUM(AG56:AG57)</f>
        <v>0</v>
      </c>
      <c r="AH55" s="110">
        <f t="shared" ref="AH55" si="204">SUM(AH56:AH57)</f>
        <v>0</v>
      </c>
      <c r="AI55" s="110">
        <f t="shared" ref="AI55" si="205">SUM(AI56:AI57)</f>
        <v>0</v>
      </c>
      <c r="AJ55" s="110">
        <f t="shared" ref="AJ55" si="206">SUM(AJ56:AJ57)</f>
        <v>0</v>
      </c>
      <c r="AK55" s="110">
        <f t="shared" ref="AK55" si="207">SUM(AK56:AK57)</f>
        <v>0</v>
      </c>
      <c r="AL55" s="110">
        <f t="shared" ref="AL55" si="208">SUM(AL56:AL57)</f>
        <v>0</v>
      </c>
      <c r="AM55" s="110">
        <f t="shared" ref="AM55" si="209">SUM(AM56:AM57)</f>
        <v>0</v>
      </c>
      <c r="AN55" s="110">
        <f t="shared" ref="AN55" si="210">SUM(AN56:AN57)</f>
        <v>0</v>
      </c>
      <c r="AO55" s="71"/>
      <c r="AP55" s="71"/>
      <c r="AQ55" s="71"/>
      <c r="AR55" s="71"/>
      <c r="AS55" s="71"/>
      <c r="AT55" s="71"/>
      <c r="AU55" s="71"/>
      <c r="AV55" s="71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</row>
    <row r="56" spans="1:238" ht="13.2" customHeight="1" x14ac:dyDescent="0.25">
      <c r="A56" s="38">
        <v>2151</v>
      </c>
      <c r="B56" s="39"/>
      <c r="C56" s="41" t="s">
        <v>25</v>
      </c>
      <c r="D56" s="266" t="s">
        <v>65</v>
      </c>
      <c r="E56" s="266"/>
      <c r="F56" s="266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</row>
    <row r="57" spans="1:238" ht="13.2" customHeight="1" x14ac:dyDescent="0.25">
      <c r="A57" s="38">
        <v>2152</v>
      </c>
      <c r="B57" s="39"/>
      <c r="C57" s="41" t="s">
        <v>27</v>
      </c>
      <c r="D57" s="266" t="s">
        <v>31</v>
      </c>
      <c r="E57" s="266"/>
      <c r="F57" s="266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</row>
    <row r="58" spans="1:238" ht="13.2" customHeight="1" x14ac:dyDescent="0.25">
      <c r="A58" s="38">
        <v>2160</v>
      </c>
      <c r="B58" s="39" t="s">
        <v>35</v>
      </c>
      <c r="C58" s="266" t="s">
        <v>66</v>
      </c>
      <c r="D58" s="266"/>
      <c r="E58" s="266"/>
      <c r="F58" s="266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</row>
    <row r="59" spans="1:238" x14ac:dyDescent="0.25">
      <c r="A59" s="38" t="s">
        <v>67</v>
      </c>
      <c r="B59" s="39"/>
      <c r="C59" s="266"/>
      <c r="D59" s="266"/>
      <c r="E59" s="266"/>
      <c r="F59" s="266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</row>
    <row r="60" spans="1:238" s="77" customFormat="1" x14ac:dyDescent="0.25">
      <c r="A60" s="110"/>
      <c r="B60" s="273" t="s">
        <v>68</v>
      </c>
      <c r="C60" s="273"/>
      <c r="D60" s="273"/>
      <c r="E60" s="273"/>
      <c r="F60" s="273"/>
      <c r="G60" s="111">
        <f>SUM(G51:G55,G58)</f>
        <v>0</v>
      </c>
      <c r="H60" s="111">
        <f t="shared" ref="H60:K60" si="211">SUM(H51:H55,H58)</f>
        <v>0</v>
      </c>
      <c r="I60" s="111">
        <f t="shared" si="211"/>
        <v>0</v>
      </c>
      <c r="J60" s="111">
        <f t="shared" si="211"/>
        <v>0</v>
      </c>
      <c r="K60" s="111">
        <f t="shared" si="211"/>
        <v>0</v>
      </c>
      <c r="L60" s="111">
        <f t="shared" ref="L60:AN60" si="212">SUM(L51:L55,L58)</f>
        <v>0</v>
      </c>
      <c r="M60" s="111">
        <f t="shared" si="212"/>
        <v>0</v>
      </c>
      <c r="N60" s="111">
        <f t="shared" si="212"/>
        <v>0</v>
      </c>
      <c r="O60" s="111">
        <f t="shared" si="212"/>
        <v>0</v>
      </c>
      <c r="P60" s="111">
        <f t="shared" si="212"/>
        <v>0</v>
      </c>
      <c r="Q60" s="111">
        <f t="shared" si="212"/>
        <v>0</v>
      </c>
      <c r="R60" s="111">
        <f t="shared" si="212"/>
        <v>0</v>
      </c>
      <c r="S60" s="111">
        <f t="shared" si="212"/>
        <v>0</v>
      </c>
      <c r="T60" s="111">
        <f t="shared" si="212"/>
        <v>0</v>
      </c>
      <c r="U60" s="111">
        <f t="shared" si="212"/>
        <v>0</v>
      </c>
      <c r="V60" s="110">
        <f t="shared" si="212"/>
        <v>0</v>
      </c>
      <c r="W60" s="110">
        <f t="shared" si="212"/>
        <v>0</v>
      </c>
      <c r="X60" s="110">
        <f t="shared" si="212"/>
        <v>0</v>
      </c>
      <c r="Y60" s="110">
        <f t="shared" si="212"/>
        <v>0</v>
      </c>
      <c r="Z60" s="110">
        <f t="shared" si="212"/>
        <v>0</v>
      </c>
      <c r="AA60" s="110">
        <f t="shared" si="212"/>
        <v>0</v>
      </c>
      <c r="AB60" s="110">
        <f t="shared" si="212"/>
        <v>0</v>
      </c>
      <c r="AC60" s="110">
        <f t="shared" si="212"/>
        <v>0</v>
      </c>
      <c r="AD60" s="110">
        <f t="shared" si="212"/>
        <v>0</v>
      </c>
      <c r="AE60" s="110">
        <f t="shared" si="212"/>
        <v>0</v>
      </c>
      <c r="AF60" s="110">
        <f t="shared" si="212"/>
        <v>0</v>
      </c>
      <c r="AG60" s="110">
        <f t="shared" si="212"/>
        <v>0</v>
      </c>
      <c r="AH60" s="110">
        <f t="shared" si="212"/>
        <v>0</v>
      </c>
      <c r="AI60" s="110">
        <f t="shared" si="212"/>
        <v>0</v>
      </c>
      <c r="AJ60" s="110">
        <f t="shared" si="212"/>
        <v>0</v>
      </c>
      <c r="AK60" s="110">
        <f t="shared" si="212"/>
        <v>0</v>
      </c>
      <c r="AL60" s="110">
        <f t="shared" si="212"/>
        <v>0</v>
      </c>
      <c r="AM60" s="110">
        <f t="shared" si="212"/>
        <v>0</v>
      </c>
      <c r="AN60" s="110">
        <f t="shared" si="212"/>
        <v>0</v>
      </c>
      <c r="AO60" s="71"/>
      <c r="AP60" s="71"/>
      <c r="AQ60" s="71"/>
      <c r="AR60" s="71"/>
      <c r="AS60" s="71"/>
      <c r="AT60" s="71"/>
      <c r="AU60" s="71"/>
      <c r="AV60" s="71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</row>
    <row r="61" spans="1:238" x14ac:dyDescent="0.25">
      <c r="A61" s="36" t="s">
        <v>69</v>
      </c>
      <c r="B61" s="265" t="s">
        <v>70</v>
      </c>
      <c r="C61" s="265"/>
      <c r="D61" s="265"/>
      <c r="E61" s="265"/>
      <c r="F61" s="265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</row>
    <row r="62" spans="1:238" x14ac:dyDescent="0.25">
      <c r="A62" s="38">
        <v>2310</v>
      </c>
      <c r="B62" s="39" t="s">
        <v>10</v>
      </c>
      <c r="C62" s="278" t="s">
        <v>71</v>
      </c>
      <c r="D62" s="278"/>
      <c r="E62" s="278"/>
      <c r="F62" s="278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</row>
    <row r="63" spans="1:238" ht="13.2" customHeight="1" x14ac:dyDescent="0.25">
      <c r="A63" s="38">
        <v>2320</v>
      </c>
      <c r="B63" s="39" t="s">
        <v>12</v>
      </c>
      <c r="C63" s="266" t="s">
        <v>72</v>
      </c>
      <c r="D63" s="266"/>
      <c r="E63" s="266"/>
      <c r="F63" s="266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</row>
    <row r="64" spans="1:238" x14ac:dyDescent="0.25">
      <c r="A64" s="38">
        <v>2330</v>
      </c>
      <c r="B64" s="39" t="s">
        <v>14</v>
      </c>
      <c r="C64" s="278" t="s">
        <v>73</v>
      </c>
      <c r="D64" s="278"/>
      <c r="E64" s="278"/>
      <c r="F64" s="278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</row>
    <row r="65" spans="1:238" ht="13.2" customHeight="1" x14ac:dyDescent="0.25">
      <c r="A65" s="38">
        <v>2340</v>
      </c>
      <c r="B65" s="39" t="s">
        <v>16</v>
      </c>
      <c r="C65" s="266" t="s">
        <v>74</v>
      </c>
      <c r="D65" s="266"/>
      <c r="E65" s="266"/>
      <c r="F65" s="266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</row>
    <row r="66" spans="1:238" ht="13.2" customHeight="1" x14ac:dyDescent="0.25">
      <c r="A66" s="38">
        <v>2350</v>
      </c>
      <c r="B66" s="39" t="s">
        <v>18</v>
      </c>
      <c r="C66" s="266" t="s">
        <v>75</v>
      </c>
      <c r="D66" s="266"/>
      <c r="E66" s="266"/>
      <c r="F66" s="266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</row>
    <row r="67" spans="1:238" ht="13.2" customHeight="1" x14ac:dyDescent="0.25">
      <c r="A67" s="38">
        <v>2360</v>
      </c>
      <c r="B67" s="39" t="s">
        <v>35</v>
      </c>
      <c r="C67" s="266" t="s">
        <v>76</v>
      </c>
      <c r="D67" s="266"/>
      <c r="E67" s="266"/>
      <c r="F67" s="266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</row>
    <row r="68" spans="1:238" ht="13.2" customHeight="1" x14ac:dyDescent="0.25">
      <c r="A68" s="38">
        <v>2410</v>
      </c>
      <c r="B68" s="39" t="s">
        <v>37</v>
      </c>
      <c r="C68" s="266" t="s">
        <v>77</v>
      </c>
      <c r="D68" s="266"/>
      <c r="E68" s="266"/>
      <c r="F68" s="266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</row>
    <row r="69" spans="1:238" ht="13.2" customHeight="1" x14ac:dyDescent="0.25">
      <c r="A69" s="38">
        <v>2420</v>
      </c>
      <c r="B69" s="39" t="s">
        <v>39</v>
      </c>
      <c r="C69" s="266" t="s">
        <v>78</v>
      </c>
      <c r="D69" s="266"/>
      <c r="E69" s="266"/>
      <c r="F69" s="266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</row>
    <row r="70" spans="1:238" x14ac:dyDescent="0.25">
      <c r="A70" s="38" t="s">
        <v>79</v>
      </c>
      <c r="B70" s="39"/>
      <c r="C70" s="266"/>
      <c r="D70" s="266"/>
      <c r="E70" s="266"/>
      <c r="F70" s="266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</row>
    <row r="71" spans="1:238" s="77" customFormat="1" x14ac:dyDescent="0.25">
      <c r="A71" s="110"/>
      <c r="B71" s="273" t="s">
        <v>80</v>
      </c>
      <c r="C71" s="273"/>
      <c r="D71" s="273"/>
      <c r="E71" s="273"/>
      <c r="F71" s="273"/>
      <c r="G71" s="111">
        <f>SUM(G62:G70)</f>
        <v>0</v>
      </c>
      <c r="H71" s="111">
        <f t="shared" ref="H71:K71" si="213">SUM(H62:H70)</f>
        <v>0</v>
      </c>
      <c r="I71" s="111">
        <f t="shared" si="213"/>
        <v>0</v>
      </c>
      <c r="J71" s="111">
        <f t="shared" si="213"/>
        <v>0</v>
      </c>
      <c r="K71" s="111">
        <f t="shared" si="213"/>
        <v>0</v>
      </c>
      <c r="L71" s="111">
        <f t="shared" ref="L71" si="214">SUM(L62:L70)</f>
        <v>0</v>
      </c>
      <c r="M71" s="111">
        <f t="shared" ref="M71" si="215">SUM(M62:M70)</f>
        <v>0</v>
      </c>
      <c r="N71" s="111">
        <f t="shared" ref="N71" si="216">SUM(N62:N70)</f>
        <v>0</v>
      </c>
      <c r="O71" s="111">
        <f t="shared" ref="O71" si="217">SUM(O62:O70)</f>
        <v>0</v>
      </c>
      <c r="P71" s="111">
        <f t="shared" ref="P71" si="218">SUM(P62:P70)</f>
        <v>0</v>
      </c>
      <c r="Q71" s="111">
        <f t="shared" ref="Q71" si="219">SUM(Q62:Q70)</f>
        <v>0</v>
      </c>
      <c r="R71" s="111">
        <f t="shared" ref="R71" si="220">SUM(R62:R70)</f>
        <v>0</v>
      </c>
      <c r="S71" s="111">
        <f t="shared" ref="S71" si="221">SUM(S62:S70)</f>
        <v>0</v>
      </c>
      <c r="T71" s="111">
        <f t="shared" ref="T71" si="222">SUM(T62:T70)</f>
        <v>0</v>
      </c>
      <c r="U71" s="111">
        <f t="shared" ref="U71" si="223">SUM(U62:U70)</f>
        <v>0</v>
      </c>
      <c r="V71" s="110">
        <f t="shared" ref="V71" si="224">SUM(V62:V70)</f>
        <v>0</v>
      </c>
      <c r="W71" s="110">
        <f t="shared" ref="W71" si="225">SUM(W62:W70)</f>
        <v>0</v>
      </c>
      <c r="X71" s="110">
        <f t="shared" ref="X71" si="226">SUM(X62:X70)</f>
        <v>0</v>
      </c>
      <c r="Y71" s="110">
        <f t="shared" ref="Y71" si="227">SUM(Y62:Y70)</f>
        <v>0</v>
      </c>
      <c r="Z71" s="110">
        <f t="shared" ref="Z71" si="228">SUM(Z62:Z70)</f>
        <v>0</v>
      </c>
      <c r="AA71" s="110">
        <f t="shared" ref="AA71" si="229">SUM(AA62:AA70)</f>
        <v>0</v>
      </c>
      <c r="AB71" s="110">
        <f t="shared" ref="AB71" si="230">SUM(AB62:AB70)</f>
        <v>0</v>
      </c>
      <c r="AC71" s="110">
        <f t="shared" ref="AC71" si="231">SUM(AC62:AC70)</f>
        <v>0</v>
      </c>
      <c r="AD71" s="110">
        <f t="shared" ref="AD71" si="232">SUM(AD62:AD70)</f>
        <v>0</v>
      </c>
      <c r="AE71" s="110">
        <f t="shared" ref="AE71" si="233">SUM(AE62:AE70)</f>
        <v>0</v>
      </c>
      <c r="AF71" s="110">
        <f t="shared" ref="AF71" si="234">SUM(AF62:AF70)</f>
        <v>0</v>
      </c>
      <c r="AG71" s="110">
        <f t="shared" ref="AG71" si="235">SUM(AG62:AG70)</f>
        <v>0</v>
      </c>
      <c r="AH71" s="110">
        <f t="shared" ref="AH71" si="236">SUM(AH62:AH70)</f>
        <v>0</v>
      </c>
      <c r="AI71" s="110">
        <f t="shared" ref="AI71" si="237">SUM(AI62:AI70)</f>
        <v>0</v>
      </c>
      <c r="AJ71" s="110">
        <f t="shared" ref="AJ71" si="238">SUM(AJ62:AJ70)</f>
        <v>0</v>
      </c>
      <c r="AK71" s="110">
        <f t="shared" ref="AK71" si="239">SUM(AK62:AK70)</f>
        <v>0</v>
      </c>
      <c r="AL71" s="110">
        <f t="shared" ref="AL71" si="240">SUM(AL62:AL70)</f>
        <v>0</v>
      </c>
      <c r="AM71" s="110">
        <f t="shared" ref="AM71" si="241">SUM(AM62:AM70)</f>
        <v>0</v>
      </c>
      <c r="AN71" s="110">
        <f t="shared" ref="AN71" si="242">SUM(AN62:AN70)</f>
        <v>0</v>
      </c>
      <c r="AO71" s="71"/>
      <c r="AP71" s="71"/>
      <c r="AQ71" s="71"/>
      <c r="AR71" s="71"/>
      <c r="AS71" s="71"/>
      <c r="AT71" s="71"/>
      <c r="AU71" s="71"/>
      <c r="AV71" s="71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</row>
    <row r="72" spans="1:238" x14ac:dyDescent="0.25">
      <c r="A72" s="36" t="s">
        <v>81</v>
      </c>
      <c r="B72" s="265" t="s">
        <v>82</v>
      </c>
      <c r="C72" s="265"/>
      <c r="D72" s="265"/>
      <c r="E72" s="265"/>
      <c r="F72" s="265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</row>
    <row r="73" spans="1:238" ht="13.2" customHeight="1" x14ac:dyDescent="0.25">
      <c r="A73" s="38">
        <v>2510</v>
      </c>
      <c r="B73" s="39" t="s">
        <v>10</v>
      </c>
      <c r="C73" s="266" t="s">
        <v>83</v>
      </c>
      <c r="D73" s="266"/>
      <c r="E73" s="266"/>
      <c r="F73" s="266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</row>
    <row r="74" spans="1:238" ht="13.2" customHeight="1" x14ac:dyDescent="0.25">
      <c r="A74" s="38">
        <v>2520</v>
      </c>
      <c r="B74" s="39" t="s">
        <v>12</v>
      </c>
      <c r="C74" s="266" t="s">
        <v>51</v>
      </c>
      <c r="D74" s="266"/>
      <c r="E74" s="266"/>
      <c r="F74" s="266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</row>
    <row r="75" spans="1:238" ht="13.2" customHeight="1" x14ac:dyDescent="0.25">
      <c r="A75" s="38">
        <v>2530</v>
      </c>
      <c r="B75" s="39" t="s">
        <v>14</v>
      </c>
      <c r="C75" s="266" t="s">
        <v>84</v>
      </c>
      <c r="D75" s="266"/>
      <c r="E75" s="266"/>
      <c r="F75" s="266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</row>
    <row r="76" spans="1:238" ht="13.2" customHeight="1" x14ac:dyDescent="0.25">
      <c r="A76" s="38">
        <v>2540</v>
      </c>
      <c r="B76" s="39" t="s">
        <v>16</v>
      </c>
      <c r="C76" s="266" t="s">
        <v>85</v>
      </c>
      <c r="D76" s="266"/>
      <c r="E76" s="266"/>
      <c r="F76" s="266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</row>
    <row r="77" spans="1:238" x14ac:dyDescent="0.25">
      <c r="A77" s="38" t="s">
        <v>86</v>
      </c>
      <c r="B77" s="39"/>
      <c r="C77" s="266"/>
      <c r="D77" s="266"/>
      <c r="E77" s="266"/>
      <c r="F77" s="266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</row>
    <row r="78" spans="1:238" s="77" customFormat="1" x14ac:dyDescent="0.25">
      <c r="A78" s="110"/>
      <c r="B78" s="273" t="s">
        <v>87</v>
      </c>
      <c r="C78" s="273"/>
      <c r="D78" s="273"/>
      <c r="E78" s="273"/>
      <c r="F78" s="273"/>
      <c r="G78" s="111">
        <f>SUM(G73:G77)</f>
        <v>0</v>
      </c>
      <c r="H78" s="111">
        <f t="shared" ref="H78:K78" si="243">SUM(H73:H77)</f>
        <v>0</v>
      </c>
      <c r="I78" s="111">
        <f t="shared" si="243"/>
        <v>0</v>
      </c>
      <c r="J78" s="111">
        <f t="shared" si="243"/>
        <v>0</v>
      </c>
      <c r="K78" s="111">
        <f t="shared" si="243"/>
        <v>0</v>
      </c>
      <c r="L78" s="111">
        <f t="shared" ref="L78" si="244">SUM(L73:L77)</f>
        <v>0</v>
      </c>
      <c r="M78" s="111">
        <f t="shared" ref="M78" si="245">SUM(M73:M77)</f>
        <v>0</v>
      </c>
      <c r="N78" s="111">
        <f t="shared" ref="N78" si="246">SUM(N73:N77)</f>
        <v>0</v>
      </c>
      <c r="O78" s="111">
        <f t="shared" ref="O78" si="247">SUM(O73:O77)</f>
        <v>0</v>
      </c>
      <c r="P78" s="111">
        <f t="shared" ref="P78" si="248">SUM(P73:P77)</f>
        <v>0</v>
      </c>
      <c r="Q78" s="111">
        <f t="shared" ref="Q78" si="249">SUM(Q73:Q77)</f>
        <v>0</v>
      </c>
      <c r="R78" s="111">
        <f t="shared" ref="R78" si="250">SUM(R73:R77)</f>
        <v>0</v>
      </c>
      <c r="S78" s="111">
        <f t="shared" ref="S78" si="251">SUM(S73:S77)</f>
        <v>0</v>
      </c>
      <c r="T78" s="111">
        <f t="shared" ref="T78" si="252">SUM(T73:T77)</f>
        <v>0</v>
      </c>
      <c r="U78" s="111">
        <f t="shared" ref="U78" si="253">SUM(U73:U77)</f>
        <v>0</v>
      </c>
      <c r="V78" s="110">
        <f t="shared" ref="V78" si="254">SUM(V73:V77)</f>
        <v>0</v>
      </c>
      <c r="W78" s="110">
        <f t="shared" ref="W78" si="255">SUM(W73:W77)</f>
        <v>0</v>
      </c>
      <c r="X78" s="110">
        <f t="shared" ref="X78" si="256">SUM(X73:X77)</f>
        <v>0</v>
      </c>
      <c r="Y78" s="110">
        <f t="shared" ref="Y78" si="257">SUM(Y73:Y77)</f>
        <v>0</v>
      </c>
      <c r="Z78" s="110">
        <f t="shared" ref="Z78" si="258">SUM(Z73:Z77)</f>
        <v>0</v>
      </c>
      <c r="AA78" s="110">
        <f t="shared" ref="AA78" si="259">SUM(AA73:AA77)</f>
        <v>0</v>
      </c>
      <c r="AB78" s="110">
        <f t="shared" ref="AB78" si="260">SUM(AB73:AB77)</f>
        <v>0</v>
      </c>
      <c r="AC78" s="110">
        <f t="shared" ref="AC78" si="261">SUM(AC73:AC77)</f>
        <v>0</v>
      </c>
      <c r="AD78" s="110">
        <f t="shared" ref="AD78" si="262">SUM(AD73:AD77)</f>
        <v>0</v>
      </c>
      <c r="AE78" s="110">
        <f t="shared" ref="AE78" si="263">SUM(AE73:AE77)</f>
        <v>0</v>
      </c>
      <c r="AF78" s="110">
        <f t="shared" ref="AF78" si="264">SUM(AF73:AF77)</f>
        <v>0</v>
      </c>
      <c r="AG78" s="110">
        <f t="shared" ref="AG78" si="265">SUM(AG73:AG77)</f>
        <v>0</v>
      </c>
      <c r="AH78" s="110">
        <f t="shared" ref="AH78" si="266">SUM(AH73:AH77)</f>
        <v>0</v>
      </c>
      <c r="AI78" s="110">
        <f t="shared" ref="AI78" si="267">SUM(AI73:AI77)</f>
        <v>0</v>
      </c>
      <c r="AJ78" s="110">
        <f t="shared" ref="AJ78" si="268">SUM(AJ73:AJ77)</f>
        <v>0</v>
      </c>
      <c r="AK78" s="110">
        <f t="shared" ref="AK78" si="269">SUM(AK73:AK77)</f>
        <v>0</v>
      </c>
      <c r="AL78" s="110">
        <f t="shared" ref="AL78" si="270">SUM(AL73:AL77)</f>
        <v>0</v>
      </c>
      <c r="AM78" s="110">
        <f t="shared" ref="AM78" si="271">SUM(AM73:AM77)</f>
        <v>0</v>
      </c>
      <c r="AN78" s="110">
        <f t="shared" ref="AN78" si="272">SUM(AN73:AN77)</f>
        <v>0</v>
      </c>
      <c r="AO78" s="71"/>
      <c r="AP78" s="71"/>
      <c r="AQ78" s="71"/>
      <c r="AR78" s="71"/>
      <c r="AS78" s="71"/>
      <c r="AT78" s="71"/>
      <c r="AU78" s="71"/>
      <c r="AV78" s="71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</row>
    <row r="79" spans="1:238" s="77" customFormat="1" ht="13.8" thickBot="1" x14ac:dyDescent="0.3">
      <c r="A79" s="113" t="s">
        <v>88</v>
      </c>
      <c r="B79" s="281" t="s">
        <v>89</v>
      </c>
      <c r="C79" s="281"/>
      <c r="D79" s="281"/>
      <c r="E79" s="281"/>
      <c r="F79" s="281"/>
      <c r="G79" s="114">
        <f>'NPP (NetiešMet)'!E60</f>
        <v>0</v>
      </c>
      <c r="H79" s="114">
        <f>'NPP (NetiešMet)'!F60</f>
        <v>0</v>
      </c>
      <c r="I79" s="114">
        <f>'NPP (NetiešMet)'!G60</f>
        <v>0</v>
      </c>
      <c r="J79" s="114">
        <f>'NPP (NetiešMet)'!H60</f>
        <v>0</v>
      </c>
      <c r="K79" s="114">
        <f>'NPP (NetiešMet)'!I60</f>
        <v>0</v>
      </c>
      <c r="L79" s="114">
        <f>'NPP (NetiešMet)'!J60</f>
        <v>0</v>
      </c>
      <c r="M79" s="114">
        <f>'NPP (NetiešMet)'!K60</f>
        <v>0</v>
      </c>
      <c r="N79" s="114">
        <f>'NPP (NetiešMet)'!L60</f>
        <v>0</v>
      </c>
      <c r="O79" s="114">
        <f>'NPP (NetiešMet)'!M60</f>
        <v>0</v>
      </c>
      <c r="P79" s="114">
        <f>'NPP (NetiešMet)'!N60</f>
        <v>0</v>
      </c>
      <c r="Q79" s="114">
        <f>'NPP (NetiešMet)'!O60</f>
        <v>0</v>
      </c>
      <c r="R79" s="114">
        <f>'NPP (NetiešMet)'!P60</f>
        <v>0</v>
      </c>
      <c r="S79" s="114">
        <f>'NPP (NetiešMet)'!Q60</f>
        <v>0</v>
      </c>
      <c r="T79" s="114">
        <f>'NPP (NetiešMet)'!R60</f>
        <v>0</v>
      </c>
      <c r="U79" s="114">
        <f>'NPP (NetiešMet)'!S60</f>
        <v>0</v>
      </c>
      <c r="V79" s="113">
        <f>'NPP (NetiešMet)'!T60</f>
        <v>0</v>
      </c>
      <c r="W79" s="113">
        <f>'NPP (NetiešMet)'!U60</f>
        <v>0</v>
      </c>
      <c r="X79" s="113">
        <f>'NPP (NetiešMet)'!V60</f>
        <v>0</v>
      </c>
      <c r="Y79" s="113">
        <f>'NPP (NetiešMet)'!W60</f>
        <v>0</v>
      </c>
      <c r="Z79" s="113">
        <f>'NPP (NetiešMet)'!X60</f>
        <v>0</v>
      </c>
      <c r="AA79" s="113">
        <f>'NPP (NetiešMet)'!Y60</f>
        <v>0</v>
      </c>
      <c r="AB79" s="113">
        <f>'NPP (NetiešMet)'!Z60</f>
        <v>0</v>
      </c>
      <c r="AC79" s="113">
        <f>'NPP (NetiešMet)'!AA60</f>
        <v>0</v>
      </c>
      <c r="AD79" s="113">
        <f>'NPP (NetiešMet)'!AB60</f>
        <v>0</v>
      </c>
      <c r="AE79" s="113">
        <f>'NPP (NetiešMet)'!AC60</f>
        <v>0</v>
      </c>
      <c r="AF79" s="113">
        <f>'NPP (NetiešMet)'!AD60</f>
        <v>0</v>
      </c>
      <c r="AG79" s="113">
        <f>'NPP (NetiešMet)'!AE60</f>
        <v>0</v>
      </c>
      <c r="AH79" s="113">
        <f>'NPP (NetiešMet)'!AF60</f>
        <v>0</v>
      </c>
      <c r="AI79" s="113">
        <f>'NPP (NetiešMet)'!AG60</f>
        <v>0</v>
      </c>
      <c r="AJ79" s="113">
        <f>'NPP (NetiešMet)'!AH60</f>
        <v>0</v>
      </c>
      <c r="AK79" s="113">
        <f>'NPP (NetiešMet)'!AI60</f>
        <v>0</v>
      </c>
      <c r="AL79" s="113">
        <f>'NPP (NetiešMet)'!AJ60</f>
        <v>0</v>
      </c>
      <c r="AM79" s="113">
        <f>'NPP (NetiešMet)'!AK60</f>
        <v>0</v>
      </c>
      <c r="AN79" s="113">
        <f>'NPP (NetiešMet)'!AL60</f>
        <v>0</v>
      </c>
      <c r="AO79" s="71"/>
      <c r="AP79" s="71"/>
      <c r="AQ79" s="71"/>
      <c r="AR79" s="71"/>
      <c r="AS79" s="71"/>
      <c r="AT79" s="71"/>
      <c r="AU79" s="71"/>
      <c r="AV79" s="71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</row>
    <row r="80" spans="1:238" s="77" customFormat="1" x14ac:dyDescent="0.25">
      <c r="A80" s="115" t="s">
        <v>90</v>
      </c>
      <c r="B80" s="282" t="s">
        <v>91</v>
      </c>
      <c r="C80" s="282"/>
      <c r="D80" s="282"/>
      <c r="E80" s="282"/>
      <c r="F80" s="282"/>
      <c r="G80" s="116">
        <f>G79+G78+G71+G60</f>
        <v>0</v>
      </c>
      <c r="H80" s="116">
        <f t="shared" ref="H80:K80" si="273">H79+H78+H71+H60</f>
        <v>0</v>
      </c>
      <c r="I80" s="116">
        <f t="shared" si="273"/>
        <v>0</v>
      </c>
      <c r="J80" s="116">
        <f t="shared" si="273"/>
        <v>0</v>
      </c>
      <c r="K80" s="116">
        <f t="shared" si="273"/>
        <v>0</v>
      </c>
      <c r="L80" s="116">
        <f t="shared" ref="L80" si="274">L79+L78+L71+L60</f>
        <v>0</v>
      </c>
      <c r="M80" s="116">
        <f t="shared" ref="M80" si="275">M79+M78+M71+M60</f>
        <v>0</v>
      </c>
      <c r="N80" s="116">
        <f t="shared" ref="N80" si="276">N79+N78+N71+N60</f>
        <v>0</v>
      </c>
      <c r="O80" s="116">
        <f t="shared" ref="O80" si="277">O79+O78+O71+O60</f>
        <v>0</v>
      </c>
      <c r="P80" s="116">
        <f t="shared" ref="P80" si="278">P79+P78+P71+P60</f>
        <v>0</v>
      </c>
      <c r="Q80" s="116">
        <f t="shared" ref="Q80" si="279">Q79+Q78+Q71+Q60</f>
        <v>0</v>
      </c>
      <c r="R80" s="116">
        <f t="shared" ref="R80" si="280">R79+R78+R71+R60</f>
        <v>0</v>
      </c>
      <c r="S80" s="116">
        <f t="shared" ref="S80" si="281">S79+S78+S71+S60</f>
        <v>0</v>
      </c>
      <c r="T80" s="116">
        <f t="shared" ref="T80" si="282">T79+T78+T71+T60</f>
        <v>0</v>
      </c>
      <c r="U80" s="116">
        <f t="shared" ref="U80" si="283">U79+U78+U71+U60</f>
        <v>0</v>
      </c>
      <c r="V80" s="115">
        <f t="shared" ref="V80" si="284">V79+V78+V71+V60</f>
        <v>0</v>
      </c>
      <c r="W80" s="115">
        <f t="shared" ref="W80" si="285">W79+W78+W71+W60</f>
        <v>0</v>
      </c>
      <c r="X80" s="115">
        <f t="shared" ref="X80" si="286">X79+X78+X71+X60</f>
        <v>0</v>
      </c>
      <c r="Y80" s="115">
        <f t="shared" ref="Y80" si="287">Y79+Y78+Y71+Y60</f>
        <v>0</v>
      </c>
      <c r="Z80" s="115">
        <f t="shared" ref="Z80" si="288">Z79+Z78+Z71+Z60</f>
        <v>0</v>
      </c>
      <c r="AA80" s="115">
        <f t="shared" ref="AA80" si="289">AA79+AA78+AA71+AA60</f>
        <v>0</v>
      </c>
      <c r="AB80" s="115">
        <f t="shared" ref="AB80" si="290">AB79+AB78+AB71+AB60</f>
        <v>0</v>
      </c>
      <c r="AC80" s="115">
        <f t="shared" ref="AC80" si="291">AC79+AC78+AC71+AC60</f>
        <v>0</v>
      </c>
      <c r="AD80" s="115">
        <f t="shared" ref="AD80" si="292">AD79+AD78+AD71+AD60</f>
        <v>0</v>
      </c>
      <c r="AE80" s="115">
        <f t="shared" ref="AE80" si="293">AE79+AE78+AE71+AE60</f>
        <v>0</v>
      </c>
      <c r="AF80" s="115">
        <f t="shared" ref="AF80" si="294">AF79+AF78+AF71+AF60</f>
        <v>0</v>
      </c>
      <c r="AG80" s="115">
        <f t="shared" ref="AG80" si="295">AG79+AG78+AG71+AG60</f>
        <v>0</v>
      </c>
      <c r="AH80" s="115">
        <f t="shared" ref="AH80" si="296">AH79+AH78+AH71+AH60</f>
        <v>0</v>
      </c>
      <c r="AI80" s="115">
        <f t="shared" ref="AI80" si="297">AI79+AI78+AI71+AI60</f>
        <v>0</v>
      </c>
      <c r="AJ80" s="115">
        <f t="shared" ref="AJ80" si="298">AJ79+AJ78+AJ71+AJ60</f>
        <v>0</v>
      </c>
      <c r="AK80" s="115">
        <f t="shared" ref="AK80" si="299">AK79+AK78+AK71+AK60</f>
        <v>0</v>
      </c>
      <c r="AL80" s="115">
        <f t="shared" ref="AL80" si="300">AL79+AL78+AL71+AL60</f>
        <v>0</v>
      </c>
      <c r="AM80" s="115">
        <f t="shared" ref="AM80" si="301">AM79+AM78+AM71+AM60</f>
        <v>0</v>
      </c>
      <c r="AN80" s="115">
        <f t="shared" ref="AN80" si="302">AN79+AN78+AN71+AN60</f>
        <v>0</v>
      </c>
      <c r="AO80" s="71"/>
      <c r="AP80" s="71"/>
      <c r="AQ80" s="71"/>
      <c r="AR80" s="71"/>
      <c r="AS80" s="71"/>
      <c r="AT80" s="71"/>
      <c r="AU80" s="71"/>
      <c r="AV80" s="71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  <c r="DT80" s="76"/>
      <c r="DU80" s="76"/>
      <c r="DV80" s="76"/>
      <c r="DW80" s="76"/>
      <c r="DX80" s="76"/>
      <c r="DY80" s="76"/>
      <c r="DZ80" s="76"/>
      <c r="EA80" s="76"/>
      <c r="EB80" s="76"/>
      <c r="EC80" s="76"/>
      <c r="ED80" s="76"/>
      <c r="EE80" s="76"/>
      <c r="EF80" s="76"/>
      <c r="EG80" s="76"/>
      <c r="EH80" s="76"/>
      <c r="EI80" s="76"/>
      <c r="EJ80" s="76"/>
      <c r="EK80" s="76"/>
      <c r="EL80" s="76"/>
      <c r="EM80" s="76"/>
      <c r="EN80" s="76"/>
      <c r="EO80" s="76"/>
      <c r="EP80" s="76"/>
      <c r="EQ80" s="76"/>
      <c r="ER80" s="76"/>
      <c r="ES80" s="76"/>
      <c r="ET80" s="76"/>
      <c r="EU80" s="76"/>
      <c r="EV80" s="76"/>
      <c r="EW80" s="76"/>
      <c r="EX80" s="76"/>
      <c r="EY80" s="76"/>
      <c r="EZ80" s="76"/>
      <c r="FA80" s="76"/>
      <c r="FB80" s="76"/>
      <c r="FC80" s="76"/>
      <c r="FD80" s="76"/>
      <c r="FE80" s="76"/>
      <c r="FF80" s="76"/>
      <c r="FG80" s="76"/>
      <c r="FH80" s="76"/>
      <c r="FI80" s="76"/>
      <c r="FJ80" s="76"/>
      <c r="FK80" s="76"/>
      <c r="FL80" s="76"/>
      <c r="FM80" s="76"/>
      <c r="FN80" s="76"/>
      <c r="FO80" s="76"/>
      <c r="FP80" s="76"/>
      <c r="FQ80" s="76"/>
      <c r="FR80" s="76"/>
      <c r="FS80" s="76"/>
      <c r="FT80" s="76"/>
      <c r="FU80" s="76"/>
      <c r="FV80" s="76"/>
      <c r="FW80" s="76"/>
      <c r="FX80" s="76"/>
      <c r="FY80" s="76"/>
      <c r="FZ80" s="76"/>
      <c r="GA80" s="76"/>
      <c r="GB80" s="76"/>
      <c r="GC80" s="76"/>
      <c r="GD80" s="76"/>
      <c r="GE80" s="76"/>
      <c r="GF80" s="76"/>
      <c r="GG80" s="76"/>
      <c r="GH80" s="76"/>
      <c r="GI80" s="76"/>
      <c r="GJ80" s="76"/>
      <c r="GK80" s="76"/>
      <c r="GL80" s="76"/>
      <c r="GM80" s="76"/>
      <c r="GN80" s="76"/>
      <c r="GO80" s="76"/>
      <c r="GP80" s="76"/>
      <c r="GQ80" s="76"/>
      <c r="GR80" s="76"/>
      <c r="GS80" s="76"/>
      <c r="GT80" s="76"/>
      <c r="GU80" s="76"/>
      <c r="GV80" s="76"/>
      <c r="GW80" s="76"/>
      <c r="GX80" s="76"/>
      <c r="GY80" s="76"/>
      <c r="GZ80" s="76"/>
      <c r="HA80" s="76"/>
      <c r="HB80" s="76"/>
      <c r="HC80" s="76"/>
      <c r="HD80" s="76"/>
      <c r="HE80" s="76"/>
      <c r="HF80" s="76"/>
      <c r="HG80" s="76"/>
      <c r="HH80" s="76"/>
      <c r="HI80" s="76"/>
      <c r="HJ80" s="76"/>
      <c r="HK80" s="76"/>
      <c r="HL80" s="76"/>
      <c r="HM80" s="76"/>
      <c r="HN80" s="76"/>
      <c r="HO80" s="76"/>
      <c r="HP80" s="76"/>
      <c r="HQ80" s="76"/>
      <c r="HR80" s="76"/>
      <c r="HS80" s="76"/>
      <c r="HT80" s="76"/>
      <c r="HU80" s="76"/>
      <c r="HV80" s="76"/>
      <c r="HW80" s="76"/>
      <c r="HX80" s="76"/>
      <c r="HY80" s="76"/>
      <c r="HZ80" s="76"/>
      <c r="IA80" s="76"/>
      <c r="IB80" s="76"/>
      <c r="IC80" s="76"/>
      <c r="ID80" s="76"/>
    </row>
    <row r="81" spans="1:238" ht="13.8" thickBot="1" x14ac:dyDescent="0.3">
      <c r="A81" s="44"/>
      <c r="B81" s="45"/>
      <c r="C81" s="46"/>
      <c r="D81" s="46"/>
      <c r="E81" s="46"/>
      <c r="F81" s="47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</row>
    <row r="82" spans="1:238" ht="14.4" thickTop="1" thickBot="1" x14ac:dyDescent="0.3">
      <c r="A82" s="49"/>
      <c r="B82" s="279" t="s">
        <v>0</v>
      </c>
      <c r="C82" s="279"/>
      <c r="D82" s="279"/>
      <c r="E82" s="279"/>
      <c r="F82" s="279"/>
      <c r="G82" s="50">
        <f>G80+G48</f>
        <v>0</v>
      </c>
      <c r="H82" s="50">
        <f t="shared" ref="H82:K82" si="303">H80+H48</f>
        <v>0</v>
      </c>
      <c r="I82" s="50">
        <f t="shared" si="303"/>
        <v>0</v>
      </c>
      <c r="J82" s="50">
        <f t="shared" si="303"/>
        <v>0</v>
      </c>
      <c r="K82" s="50">
        <f t="shared" si="303"/>
        <v>0</v>
      </c>
      <c r="L82" s="50">
        <f t="shared" ref="L82:AN82" si="304">L80+L48</f>
        <v>0</v>
      </c>
      <c r="M82" s="50">
        <f t="shared" si="304"/>
        <v>0</v>
      </c>
      <c r="N82" s="50">
        <f t="shared" si="304"/>
        <v>0</v>
      </c>
      <c r="O82" s="50">
        <f t="shared" si="304"/>
        <v>0</v>
      </c>
      <c r="P82" s="50">
        <f t="shared" si="304"/>
        <v>0</v>
      </c>
      <c r="Q82" s="50">
        <f t="shared" si="304"/>
        <v>0</v>
      </c>
      <c r="R82" s="50">
        <f t="shared" si="304"/>
        <v>0</v>
      </c>
      <c r="S82" s="50">
        <f t="shared" si="304"/>
        <v>0</v>
      </c>
      <c r="T82" s="50">
        <f t="shared" si="304"/>
        <v>0</v>
      </c>
      <c r="U82" s="50">
        <f t="shared" si="304"/>
        <v>0</v>
      </c>
      <c r="V82" s="51">
        <f t="shared" si="304"/>
        <v>0</v>
      </c>
      <c r="W82" s="51">
        <f t="shared" si="304"/>
        <v>0</v>
      </c>
      <c r="X82" s="51">
        <f t="shared" si="304"/>
        <v>0</v>
      </c>
      <c r="Y82" s="51">
        <f t="shared" si="304"/>
        <v>0</v>
      </c>
      <c r="Z82" s="51">
        <f t="shared" si="304"/>
        <v>0</v>
      </c>
      <c r="AA82" s="51">
        <f t="shared" si="304"/>
        <v>0</v>
      </c>
      <c r="AB82" s="51">
        <f t="shared" si="304"/>
        <v>0</v>
      </c>
      <c r="AC82" s="51">
        <f t="shared" si="304"/>
        <v>0</v>
      </c>
      <c r="AD82" s="51">
        <f t="shared" si="304"/>
        <v>0</v>
      </c>
      <c r="AE82" s="51">
        <f t="shared" si="304"/>
        <v>0</v>
      </c>
      <c r="AF82" s="51">
        <f t="shared" si="304"/>
        <v>0</v>
      </c>
      <c r="AG82" s="51">
        <f t="shared" si="304"/>
        <v>0</v>
      </c>
      <c r="AH82" s="51">
        <f t="shared" si="304"/>
        <v>0</v>
      </c>
      <c r="AI82" s="51">
        <f t="shared" si="304"/>
        <v>0</v>
      </c>
      <c r="AJ82" s="51">
        <f t="shared" si="304"/>
        <v>0</v>
      </c>
      <c r="AK82" s="51">
        <f t="shared" si="304"/>
        <v>0</v>
      </c>
      <c r="AL82" s="51">
        <f t="shared" si="304"/>
        <v>0</v>
      </c>
      <c r="AM82" s="51">
        <f t="shared" si="304"/>
        <v>0</v>
      </c>
      <c r="AN82" s="51">
        <f t="shared" si="304"/>
        <v>0</v>
      </c>
    </row>
    <row r="83" spans="1:238" ht="13.8" thickTop="1" x14ac:dyDescent="0.25">
      <c r="A83" s="52"/>
      <c r="B83" s="280"/>
      <c r="C83" s="280"/>
      <c r="D83" s="280"/>
      <c r="E83" s="280"/>
      <c r="F83" s="280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</row>
    <row r="84" spans="1:238" s="56" customFormat="1" ht="25.5" customHeight="1" x14ac:dyDescent="0.25">
      <c r="A84" s="28"/>
      <c r="B84" s="263" t="s">
        <v>92</v>
      </c>
      <c r="C84" s="263"/>
      <c r="D84" s="263"/>
      <c r="E84" s="263"/>
      <c r="F84" s="263"/>
      <c r="G84" s="28">
        <f ca="1">G11</f>
        <v>2020</v>
      </c>
      <c r="H84" s="28">
        <f t="shared" ref="H84:K84" ca="1" si="305">H11</f>
        <v>2021</v>
      </c>
      <c r="I84" s="28">
        <f t="shared" ca="1" si="305"/>
        <v>2022</v>
      </c>
      <c r="J84" s="28">
        <f t="shared" ca="1" si="305"/>
        <v>2023</v>
      </c>
      <c r="K84" s="28">
        <f t="shared" ca="1" si="305"/>
        <v>2024</v>
      </c>
      <c r="L84" s="28">
        <f t="shared" ref="L84:AN84" ca="1" si="306">L11</f>
        <v>2025</v>
      </c>
      <c r="M84" s="28">
        <f t="shared" ca="1" si="306"/>
        <v>2026</v>
      </c>
      <c r="N84" s="28">
        <f t="shared" ca="1" si="306"/>
        <v>2027</v>
      </c>
      <c r="O84" s="28">
        <f t="shared" ca="1" si="306"/>
        <v>2028</v>
      </c>
      <c r="P84" s="28">
        <f t="shared" ca="1" si="306"/>
        <v>2029</v>
      </c>
      <c r="Q84" s="28">
        <f t="shared" ca="1" si="306"/>
        <v>2030</v>
      </c>
      <c r="R84" s="28">
        <f t="shared" ca="1" si="306"/>
        <v>2031</v>
      </c>
      <c r="S84" s="28">
        <f t="shared" ca="1" si="306"/>
        <v>2032</v>
      </c>
      <c r="T84" s="28">
        <f t="shared" ca="1" si="306"/>
        <v>2033</v>
      </c>
      <c r="U84" s="28">
        <f t="shared" ca="1" si="306"/>
        <v>2034</v>
      </c>
      <c r="V84" s="28">
        <f t="shared" ca="1" si="306"/>
        <v>2035</v>
      </c>
      <c r="W84" s="28">
        <f t="shared" ca="1" si="306"/>
        <v>2036</v>
      </c>
      <c r="X84" s="28">
        <f t="shared" ca="1" si="306"/>
        <v>2037</v>
      </c>
      <c r="Y84" s="28">
        <f t="shared" ca="1" si="306"/>
        <v>2038</v>
      </c>
      <c r="Z84" s="28">
        <f t="shared" ca="1" si="306"/>
        <v>2039</v>
      </c>
      <c r="AA84" s="28">
        <f t="shared" ca="1" si="306"/>
        <v>2040</v>
      </c>
      <c r="AB84" s="28">
        <f t="shared" ca="1" si="306"/>
        <v>2041</v>
      </c>
      <c r="AC84" s="28">
        <f t="shared" ca="1" si="306"/>
        <v>2042</v>
      </c>
      <c r="AD84" s="28">
        <f t="shared" ca="1" si="306"/>
        <v>2043</v>
      </c>
      <c r="AE84" s="28">
        <f t="shared" ca="1" si="306"/>
        <v>2044</v>
      </c>
      <c r="AF84" s="28">
        <f t="shared" ca="1" si="306"/>
        <v>2045</v>
      </c>
      <c r="AG84" s="28">
        <f t="shared" ca="1" si="306"/>
        <v>2046</v>
      </c>
      <c r="AH84" s="28">
        <f t="shared" ca="1" si="306"/>
        <v>2047</v>
      </c>
      <c r="AI84" s="28">
        <f t="shared" ca="1" si="306"/>
        <v>2048</v>
      </c>
      <c r="AJ84" s="28">
        <f t="shared" ca="1" si="306"/>
        <v>2049</v>
      </c>
      <c r="AK84" s="28">
        <f t="shared" ca="1" si="306"/>
        <v>2050</v>
      </c>
      <c r="AL84" s="28">
        <f t="shared" ca="1" si="306"/>
        <v>2051</v>
      </c>
      <c r="AM84" s="28">
        <f t="shared" ca="1" si="306"/>
        <v>2052</v>
      </c>
      <c r="AN84" s="28">
        <f t="shared" ca="1" si="306"/>
        <v>2053</v>
      </c>
      <c r="AO84" s="54"/>
      <c r="AP84" s="54"/>
      <c r="AQ84" s="54"/>
      <c r="AR84" s="54"/>
      <c r="AS84" s="54"/>
      <c r="AT84" s="54"/>
      <c r="AU84" s="54"/>
      <c r="AV84" s="54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  <c r="BM84" s="55"/>
      <c r="BN84" s="55"/>
      <c r="BO84" s="55"/>
      <c r="BP84" s="55"/>
      <c r="BQ84" s="55"/>
      <c r="BR84" s="55"/>
      <c r="BS84" s="55"/>
      <c r="BT84" s="55"/>
      <c r="BU84" s="55"/>
      <c r="BV84" s="55"/>
      <c r="BW84" s="55"/>
      <c r="BX84" s="55"/>
      <c r="BY84" s="55"/>
      <c r="BZ84" s="55"/>
      <c r="CA84" s="55"/>
      <c r="CB84" s="55"/>
      <c r="CC84" s="55"/>
      <c r="CD84" s="55"/>
      <c r="CE84" s="55"/>
      <c r="CF84" s="55"/>
      <c r="CG84" s="55"/>
      <c r="CH84" s="55"/>
      <c r="CI84" s="55"/>
      <c r="CJ84" s="55"/>
      <c r="CK84" s="55"/>
      <c r="CL84" s="55"/>
      <c r="CM84" s="55"/>
      <c r="CN84" s="55"/>
      <c r="CO84" s="55"/>
      <c r="CP84" s="55"/>
      <c r="CQ84" s="55"/>
      <c r="CR84" s="55"/>
      <c r="CS84" s="55"/>
      <c r="CT84" s="55"/>
      <c r="CU84" s="55"/>
      <c r="CV84" s="55"/>
      <c r="CW84" s="55"/>
      <c r="CX84" s="55"/>
      <c r="CY84" s="55"/>
      <c r="CZ84" s="55"/>
      <c r="DA84" s="55"/>
      <c r="DB84" s="55"/>
      <c r="DC84" s="55"/>
      <c r="DD84" s="55"/>
      <c r="DE84" s="55"/>
      <c r="DF84" s="55"/>
      <c r="DG84" s="55"/>
      <c r="DH84" s="55"/>
      <c r="DI84" s="55"/>
      <c r="DJ84" s="55"/>
      <c r="DK84" s="55"/>
      <c r="DL84" s="55"/>
      <c r="DM84" s="55"/>
      <c r="DN84" s="55"/>
      <c r="DO84" s="55"/>
      <c r="DP84" s="55"/>
      <c r="DQ84" s="55"/>
      <c r="DR84" s="55"/>
      <c r="DS84" s="55"/>
      <c r="DT84" s="55"/>
      <c r="DU84" s="55"/>
      <c r="DV84" s="55"/>
      <c r="DW84" s="55"/>
      <c r="DX84" s="55"/>
      <c r="DY84" s="55"/>
      <c r="DZ84" s="55"/>
      <c r="EA84" s="55"/>
      <c r="EB84" s="55"/>
      <c r="EC84" s="55"/>
      <c r="ED84" s="55"/>
      <c r="EE84" s="55"/>
      <c r="EF84" s="55"/>
      <c r="EG84" s="55"/>
      <c r="EH84" s="55"/>
      <c r="EI84" s="55"/>
      <c r="EJ84" s="55"/>
      <c r="EK84" s="55"/>
      <c r="EL84" s="55"/>
      <c r="EM84" s="55"/>
      <c r="EN84" s="55"/>
      <c r="EO84" s="55"/>
      <c r="EP84" s="55"/>
      <c r="EQ84" s="55"/>
      <c r="ER84" s="55"/>
      <c r="ES84" s="55"/>
      <c r="ET84" s="55"/>
      <c r="EU84" s="55"/>
      <c r="EV84" s="55"/>
      <c r="EW84" s="55"/>
      <c r="EX84" s="55"/>
      <c r="EY84" s="55"/>
      <c r="EZ84" s="55"/>
      <c r="FA84" s="55"/>
      <c r="FB84" s="55"/>
      <c r="FC84" s="55"/>
      <c r="FD84" s="55"/>
      <c r="FE84" s="55"/>
      <c r="FF84" s="55"/>
      <c r="FG84" s="55"/>
      <c r="FH84" s="55"/>
      <c r="FI84" s="55"/>
      <c r="FJ84" s="55"/>
      <c r="FK84" s="55"/>
      <c r="FL84" s="55"/>
      <c r="FM84" s="55"/>
      <c r="FN84" s="55"/>
      <c r="FO84" s="55"/>
      <c r="FP84" s="55"/>
      <c r="FQ84" s="55"/>
      <c r="FR84" s="55"/>
      <c r="FS84" s="55"/>
      <c r="FT84" s="55"/>
      <c r="FU84" s="55"/>
      <c r="FV84" s="55"/>
      <c r="FW84" s="55"/>
      <c r="FX84" s="55"/>
      <c r="FY84" s="55"/>
      <c r="FZ84" s="55"/>
      <c r="GA84" s="55"/>
      <c r="GB84" s="55"/>
      <c r="GC84" s="55"/>
      <c r="GD84" s="55"/>
      <c r="GE84" s="55"/>
      <c r="GF84" s="55"/>
      <c r="GG84" s="55"/>
      <c r="GH84" s="55"/>
      <c r="GI84" s="55"/>
      <c r="GJ84" s="55"/>
      <c r="GK84" s="55"/>
      <c r="GL84" s="55"/>
      <c r="GM84" s="55"/>
      <c r="GN84" s="55"/>
      <c r="GO84" s="55"/>
      <c r="GP84" s="55"/>
      <c r="GQ84" s="55"/>
      <c r="GR84" s="55"/>
      <c r="GS84" s="55"/>
      <c r="GT84" s="55"/>
      <c r="GU84" s="55"/>
      <c r="GV84" s="55"/>
      <c r="GW84" s="55"/>
      <c r="GX84" s="55"/>
      <c r="GY84" s="55"/>
      <c r="GZ84" s="55"/>
      <c r="HA84" s="55"/>
      <c r="HB84" s="55"/>
      <c r="HC84" s="55"/>
      <c r="HD84" s="55"/>
      <c r="HE84" s="55"/>
      <c r="HF84" s="55"/>
      <c r="HG84" s="55"/>
      <c r="HH84" s="55"/>
      <c r="HI84" s="55"/>
      <c r="HJ84" s="55"/>
      <c r="HK84" s="55"/>
      <c r="HL84" s="55"/>
      <c r="HM84" s="55"/>
      <c r="HN84" s="55"/>
      <c r="HO84" s="55"/>
      <c r="HP84" s="55"/>
      <c r="HQ84" s="55"/>
      <c r="HR84" s="55"/>
      <c r="HS84" s="55"/>
      <c r="HT84" s="55"/>
      <c r="HU84" s="55"/>
      <c r="HV84" s="55"/>
      <c r="HW84" s="55"/>
      <c r="HX84" s="55"/>
      <c r="HY84" s="55"/>
      <c r="HZ84" s="55"/>
      <c r="IA84" s="55"/>
      <c r="IB84" s="55"/>
      <c r="IC84" s="55"/>
      <c r="ID84" s="55"/>
    </row>
    <row r="85" spans="1:238" ht="15" x14ac:dyDescent="0.25">
      <c r="A85" s="34" t="s">
        <v>93</v>
      </c>
      <c r="B85" s="264" t="s">
        <v>94</v>
      </c>
      <c r="C85" s="264"/>
      <c r="D85" s="264"/>
      <c r="E85" s="264"/>
      <c r="F85" s="264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</row>
    <row r="86" spans="1:238" ht="13.2" customHeight="1" x14ac:dyDescent="0.25">
      <c r="A86" s="38">
        <v>3110</v>
      </c>
      <c r="B86" s="39" t="s">
        <v>10</v>
      </c>
      <c r="C86" s="266" t="s">
        <v>95</v>
      </c>
      <c r="D86" s="266"/>
      <c r="E86" s="266"/>
      <c r="F86" s="266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</row>
    <row r="87" spans="1:238" ht="13.2" customHeight="1" x14ac:dyDescent="0.25">
      <c r="A87" s="38">
        <v>3120</v>
      </c>
      <c r="B87" s="39" t="s">
        <v>12</v>
      </c>
      <c r="C87" s="266" t="s">
        <v>96</v>
      </c>
      <c r="D87" s="266"/>
      <c r="E87" s="266"/>
      <c r="F87" s="266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</row>
    <row r="88" spans="1:238" ht="13.2" customHeight="1" x14ac:dyDescent="0.25">
      <c r="A88" s="38">
        <v>3310</v>
      </c>
      <c r="B88" s="39" t="s">
        <v>14</v>
      </c>
      <c r="C88" s="266" t="s">
        <v>97</v>
      </c>
      <c r="D88" s="266"/>
      <c r="E88" s="266"/>
      <c r="F88" s="266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</row>
    <row r="89" spans="1:238" ht="13.2" customHeight="1" x14ac:dyDescent="0.25">
      <c r="A89" s="38">
        <v>3320</v>
      </c>
      <c r="B89" s="39" t="s">
        <v>16</v>
      </c>
      <c r="C89" s="266" t="s">
        <v>98</v>
      </c>
      <c r="D89" s="266"/>
      <c r="E89" s="266"/>
      <c r="F89" s="266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</row>
    <row r="90" spans="1:238" s="77" customFormat="1" ht="13.2" customHeight="1" x14ac:dyDescent="0.25">
      <c r="A90" s="110">
        <v>3330</v>
      </c>
      <c r="B90" s="112" t="s">
        <v>18</v>
      </c>
      <c r="C90" s="270" t="s">
        <v>99</v>
      </c>
      <c r="D90" s="270"/>
      <c r="E90" s="270"/>
      <c r="F90" s="270"/>
      <c r="G90" s="111">
        <f>SUM(G92:G97)</f>
        <v>0</v>
      </c>
      <c r="H90" s="111">
        <f t="shared" ref="H90:K90" si="307">SUM(H92:H97)</f>
        <v>0</v>
      </c>
      <c r="I90" s="111">
        <f t="shared" si="307"/>
        <v>0</v>
      </c>
      <c r="J90" s="111">
        <f t="shared" si="307"/>
        <v>0</v>
      </c>
      <c r="K90" s="111">
        <f t="shared" si="307"/>
        <v>0</v>
      </c>
      <c r="L90" s="111">
        <f t="shared" ref="L90:AN90" si="308">SUM(L92:L97)</f>
        <v>0</v>
      </c>
      <c r="M90" s="111">
        <f t="shared" si="308"/>
        <v>0</v>
      </c>
      <c r="N90" s="111">
        <f t="shared" si="308"/>
        <v>0</v>
      </c>
      <c r="O90" s="111">
        <f t="shared" si="308"/>
        <v>0</v>
      </c>
      <c r="P90" s="111">
        <f t="shared" si="308"/>
        <v>0</v>
      </c>
      <c r="Q90" s="111">
        <f t="shared" si="308"/>
        <v>0</v>
      </c>
      <c r="R90" s="111">
        <f t="shared" si="308"/>
        <v>0</v>
      </c>
      <c r="S90" s="111">
        <f t="shared" si="308"/>
        <v>0</v>
      </c>
      <c r="T90" s="111">
        <f t="shared" si="308"/>
        <v>0</v>
      </c>
      <c r="U90" s="111">
        <f t="shared" si="308"/>
        <v>0</v>
      </c>
      <c r="V90" s="110">
        <f t="shared" si="308"/>
        <v>0</v>
      </c>
      <c r="W90" s="110">
        <f t="shared" si="308"/>
        <v>0</v>
      </c>
      <c r="X90" s="110">
        <f t="shared" si="308"/>
        <v>0</v>
      </c>
      <c r="Y90" s="110">
        <f t="shared" si="308"/>
        <v>0</v>
      </c>
      <c r="Z90" s="110">
        <f t="shared" si="308"/>
        <v>0</v>
      </c>
      <c r="AA90" s="110">
        <f t="shared" si="308"/>
        <v>0</v>
      </c>
      <c r="AB90" s="110">
        <f t="shared" si="308"/>
        <v>0</v>
      </c>
      <c r="AC90" s="110">
        <f t="shared" si="308"/>
        <v>0</v>
      </c>
      <c r="AD90" s="110">
        <f t="shared" si="308"/>
        <v>0</v>
      </c>
      <c r="AE90" s="110">
        <f t="shared" si="308"/>
        <v>0</v>
      </c>
      <c r="AF90" s="110">
        <f t="shared" si="308"/>
        <v>0</v>
      </c>
      <c r="AG90" s="110">
        <f t="shared" si="308"/>
        <v>0</v>
      </c>
      <c r="AH90" s="110">
        <f t="shared" si="308"/>
        <v>0</v>
      </c>
      <c r="AI90" s="110">
        <f t="shared" si="308"/>
        <v>0</v>
      </c>
      <c r="AJ90" s="110">
        <f t="shared" si="308"/>
        <v>0</v>
      </c>
      <c r="AK90" s="110">
        <f t="shared" si="308"/>
        <v>0</v>
      </c>
      <c r="AL90" s="110">
        <f t="shared" si="308"/>
        <v>0</v>
      </c>
      <c r="AM90" s="110">
        <f t="shared" si="308"/>
        <v>0</v>
      </c>
      <c r="AN90" s="110">
        <f t="shared" si="308"/>
        <v>0</v>
      </c>
      <c r="AO90" s="71"/>
      <c r="AP90" s="71"/>
      <c r="AQ90" s="71"/>
      <c r="AR90" s="71"/>
      <c r="AS90" s="71"/>
      <c r="AT90" s="71"/>
      <c r="AU90" s="71"/>
      <c r="AV90" s="71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  <c r="BV90" s="76"/>
      <c r="BW90" s="76"/>
      <c r="BX90" s="76"/>
      <c r="BY90" s="76"/>
      <c r="BZ90" s="76"/>
      <c r="CA90" s="76"/>
      <c r="CB90" s="76"/>
      <c r="CC90" s="76"/>
      <c r="CD90" s="76"/>
      <c r="CE90" s="76"/>
      <c r="CF90" s="76"/>
      <c r="CG90" s="76"/>
      <c r="CH90" s="76"/>
      <c r="CI90" s="76"/>
      <c r="CJ90" s="76"/>
      <c r="CK90" s="76"/>
      <c r="CL90" s="76"/>
      <c r="CM90" s="76"/>
      <c r="CN90" s="76"/>
      <c r="CO90" s="76"/>
      <c r="CP90" s="76"/>
      <c r="CQ90" s="76"/>
      <c r="CR90" s="76"/>
      <c r="CS90" s="76"/>
      <c r="CT90" s="76"/>
      <c r="CU90" s="76"/>
      <c r="CV90" s="76"/>
      <c r="CW90" s="76"/>
      <c r="CX90" s="76"/>
      <c r="CY90" s="76"/>
      <c r="CZ90" s="76"/>
      <c r="DA90" s="76"/>
      <c r="DB90" s="76"/>
      <c r="DC90" s="76"/>
      <c r="DD90" s="76"/>
      <c r="DE90" s="76"/>
      <c r="DF90" s="76"/>
      <c r="DG90" s="76"/>
      <c r="DH90" s="76"/>
      <c r="DI90" s="76"/>
      <c r="DJ90" s="76"/>
      <c r="DK90" s="76"/>
      <c r="DL90" s="76"/>
      <c r="DM90" s="76"/>
      <c r="DN90" s="76"/>
      <c r="DO90" s="76"/>
      <c r="DP90" s="76"/>
      <c r="DQ90" s="76"/>
      <c r="DR90" s="76"/>
      <c r="DS90" s="76"/>
      <c r="DT90" s="76"/>
      <c r="DU90" s="76"/>
      <c r="DV90" s="76"/>
      <c r="DW90" s="76"/>
      <c r="DX90" s="76"/>
      <c r="DY90" s="76"/>
      <c r="DZ90" s="76"/>
      <c r="EA90" s="76"/>
      <c r="EB90" s="76"/>
      <c r="EC90" s="76"/>
      <c r="ED90" s="76"/>
      <c r="EE90" s="76"/>
      <c r="EF90" s="76"/>
      <c r="EG90" s="76"/>
      <c r="EH90" s="76"/>
      <c r="EI90" s="76"/>
      <c r="EJ90" s="76"/>
      <c r="EK90" s="76"/>
      <c r="EL90" s="76"/>
      <c r="EM90" s="76"/>
      <c r="EN90" s="76"/>
      <c r="EO90" s="76"/>
      <c r="EP90" s="76"/>
      <c r="EQ90" s="76"/>
      <c r="ER90" s="76"/>
      <c r="ES90" s="76"/>
      <c r="ET90" s="76"/>
      <c r="EU90" s="76"/>
      <c r="EV90" s="76"/>
      <c r="EW90" s="76"/>
      <c r="EX90" s="76"/>
      <c r="EY90" s="76"/>
      <c r="EZ90" s="76"/>
      <c r="FA90" s="76"/>
      <c r="FB90" s="76"/>
      <c r="FC90" s="76"/>
      <c r="FD90" s="76"/>
      <c r="FE90" s="76"/>
      <c r="FF90" s="76"/>
      <c r="FG90" s="76"/>
      <c r="FH90" s="76"/>
      <c r="FI90" s="76"/>
      <c r="FJ90" s="76"/>
      <c r="FK90" s="76"/>
      <c r="FL90" s="76"/>
      <c r="FM90" s="76"/>
      <c r="FN90" s="76"/>
      <c r="FO90" s="76"/>
      <c r="FP90" s="76"/>
      <c r="FQ90" s="76"/>
      <c r="FR90" s="76"/>
      <c r="FS90" s="76"/>
      <c r="FT90" s="76"/>
      <c r="FU90" s="76"/>
      <c r="FV90" s="76"/>
      <c r="FW90" s="76"/>
      <c r="FX90" s="76"/>
      <c r="FY90" s="76"/>
      <c r="FZ90" s="76"/>
      <c r="GA90" s="76"/>
      <c r="GB90" s="76"/>
      <c r="GC90" s="76"/>
      <c r="GD90" s="76"/>
      <c r="GE90" s="76"/>
      <c r="GF90" s="76"/>
      <c r="GG90" s="76"/>
      <c r="GH90" s="76"/>
      <c r="GI90" s="76"/>
      <c r="GJ90" s="76"/>
      <c r="GK90" s="76"/>
      <c r="GL90" s="76"/>
      <c r="GM90" s="76"/>
      <c r="GN90" s="76"/>
      <c r="GO90" s="76"/>
      <c r="GP90" s="76"/>
      <c r="GQ90" s="76"/>
      <c r="GR90" s="76"/>
      <c r="GS90" s="76"/>
      <c r="GT90" s="76"/>
      <c r="GU90" s="76"/>
      <c r="GV90" s="76"/>
      <c r="GW90" s="76"/>
      <c r="GX90" s="76"/>
      <c r="GY90" s="76"/>
      <c r="GZ90" s="76"/>
      <c r="HA90" s="76"/>
      <c r="HB90" s="76"/>
      <c r="HC90" s="76"/>
      <c r="HD90" s="76"/>
      <c r="HE90" s="76"/>
      <c r="HF90" s="76"/>
      <c r="HG90" s="76"/>
      <c r="HH90" s="76"/>
      <c r="HI90" s="76"/>
      <c r="HJ90" s="76"/>
      <c r="HK90" s="76"/>
      <c r="HL90" s="76"/>
      <c r="HM90" s="76"/>
      <c r="HN90" s="76"/>
      <c r="HO90" s="76"/>
      <c r="HP90" s="76"/>
      <c r="HQ90" s="76"/>
      <c r="HR90" s="76"/>
      <c r="HS90" s="76"/>
      <c r="HT90" s="76"/>
      <c r="HU90" s="76"/>
      <c r="HV90" s="76"/>
      <c r="HW90" s="76"/>
      <c r="HX90" s="76"/>
      <c r="HY90" s="76"/>
      <c r="HZ90" s="76"/>
      <c r="IA90" s="76"/>
      <c r="IB90" s="76"/>
      <c r="IC90" s="76"/>
      <c r="ID90" s="76"/>
    </row>
    <row r="91" spans="1:238" ht="13.2" customHeight="1" x14ac:dyDescent="0.25">
      <c r="A91" s="38">
        <v>3331</v>
      </c>
      <c r="B91" s="39"/>
      <c r="C91" s="57" t="s">
        <v>25</v>
      </c>
      <c r="D91" s="266" t="s">
        <v>100</v>
      </c>
      <c r="E91" s="266"/>
      <c r="F91" s="266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</row>
    <row r="92" spans="1:238" ht="13.2" customHeight="1" x14ac:dyDescent="0.25">
      <c r="A92" s="38">
        <v>3332</v>
      </c>
      <c r="B92" s="39"/>
      <c r="C92" s="57" t="s">
        <v>27</v>
      </c>
      <c r="D92" s="266" t="s">
        <v>101</v>
      </c>
      <c r="E92" s="266"/>
      <c r="F92" s="266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</row>
    <row r="93" spans="1:238" ht="13.2" customHeight="1" x14ac:dyDescent="0.25">
      <c r="A93" s="38">
        <v>3333</v>
      </c>
      <c r="B93" s="39"/>
      <c r="C93" s="57" t="s">
        <v>102</v>
      </c>
      <c r="D93" s="266" t="s">
        <v>103</v>
      </c>
      <c r="E93" s="266"/>
      <c r="F93" s="266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</row>
    <row r="94" spans="1:238" ht="13.2" customHeight="1" x14ac:dyDescent="0.25">
      <c r="A94" s="38">
        <v>3334</v>
      </c>
      <c r="B94" s="39"/>
      <c r="C94" s="57" t="s">
        <v>104</v>
      </c>
      <c r="D94" s="266" t="s">
        <v>105</v>
      </c>
      <c r="E94" s="266"/>
      <c r="F94" s="266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</row>
    <row r="95" spans="1:238" ht="13.2" customHeight="1" x14ac:dyDescent="0.25">
      <c r="A95" s="38">
        <v>3335</v>
      </c>
      <c r="B95" s="39"/>
      <c r="C95" s="57" t="s">
        <v>106</v>
      </c>
      <c r="D95" s="266" t="s">
        <v>107</v>
      </c>
      <c r="E95" s="266"/>
      <c r="F95" s="266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</row>
    <row r="96" spans="1:238" ht="13.2" customHeight="1" x14ac:dyDescent="0.25">
      <c r="A96" s="38">
        <v>3336</v>
      </c>
      <c r="B96" s="39"/>
      <c r="C96" s="57" t="s">
        <v>108</v>
      </c>
      <c r="D96" s="266" t="s">
        <v>109</v>
      </c>
      <c r="E96" s="266"/>
      <c r="F96" s="266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</row>
    <row r="97" spans="1:238" x14ac:dyDescent="0.25">
      <c r="A97" s="38" t="s">
        <v>110</v>
      </c>
      <c r="B97" s="39"/>
      <c r="C97" s="58"/>
      <c r="D97" s="283"/>
      <c r="E97" s="283"/>
      <c r="F97" s="283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</row>
    <row r="98" spans="1:238" ht="13.2" customHeight="1" x14ac:dyDescent="0.25">
      <c r="A98" s="38">
        <v>3410</v>
      </c>
      <c r="B98" s="39" t="s">
        <v>35</v>
      </c>
      <c r="C98" s="266" t="s">
        <v>111</v>
      </c>
      <c r="D98" s="266"/>
      <c r="E98" s="266"/>
      <c r="F98" s="266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</row>
    <row r="99" spans="1:238" ht="13.2" customHeight="1" x14ac:dyDescent="0.25">
      <c r="A99" s="38">
        <v>3420</v>
      </c>
      <c r="B99" s="39" t="s">
        <v>37</v>
      </c>
      <c r="C99" s="266" t="s">
        <v>112</v>
      </c>
      <c r="D99" s="266"/>
      <c r="E99" s="266"/>
      <c r="F99" s="266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</row>
    <row r="100" spans="1:238" ht="13.2" customHeight="1" x14ac:dyDescent="0.25">
      <c r="A100" s="38">
        <v>3430</v>
      </c>
      <c r="B100" s="39" t="s">
        <v>39</v>
      </c>
      <c r="C100" s="266" t="s">
        <v>113</v>
      </c>
      <c r="D100" s="266"/>
      <c r="E100" s="266"/>
      <c r="F100" s="266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</row>
    <row r="101" spans="1:238" ht="13.5" customHeight="1" thickBot="1" x14ac:dyDescent="0.3">
      <c r="A101" s="38" t="s">
        <v>114</v>
      </c>
      <c r="B101" s="39"/>
      <c r="C101" s="266"/>
      <c r="D101" s="266"/>
      <c r="E101" s="266"/>
      <c r="F101" s="266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</row>
    <row r="102" spans="1:238" s="77" customFormat="1" x14ac:dyDescent="0.25">
      <c r="A102" s="115"/>
      <c r="B102" s="282" t="s">
        <v>115</v>
      </c>
      <c r="C102" s="282"/>
      <c r="D102" s="282"/>
      <c r="E102" s="282"/>
      <c r="F102" s="282"/>
      <c r="G102" s="116">
        <f>SUM(G86:G90,G98:G101)</f>
        <v>0</v>
      </c>
      <c r="H102" s="116">
        <f t="shared" ref="H102:K102" si="309">SUM(H86:H90,H98:H101)</f>
        <v>0</v>
      </c>
      <c r="I102" s="116">
        <f t="shared" si="309"/>
        <v>0</v>
      </c>
      <c r="J102" s="116">
        <f t="shared" si="309"/>
        <v>0</v>
      </c>
      <c r="K102" s="116">
        <f t="shared" si="309"/>
        <v>0</v>
      </c>
      <c r="L102" s="116">
        <f t="shared" ref="L102" si="310">SUM(L86:L90,L98:L101)</f>
        <v>0</v>
      </c>
      <c r="M102" s="116">
        <f t="shared" ref="M102" si="311">SUM(M86:M90,M98:M101)</f>
        <v>0</v>
      </c>
      <c r="N102" s="116">
        <f t="shared" ref="N102" si="312">SUM(N86:N90,N98:N101)</f>
        <v>0</v>
      </c>
      <c r="O102" s="116">
        <f t="shared" ref="O102" si="313">SUM(O86:O90,O98:O101)</f>
        <v>0</v>
      </c>
      <c r="P102" s="116">
        <f t="shared" ref="P102" si="314">SUM(P86:P90,P98:P101)</f>
        <v>0</v>
      </c>
      <c r="Q102" s="116">
        <f t="shared" ref="Q102" si="315">SUM(Q86:Q90,Q98:Q101)</f>
        <v>0</v>
      </c>
      <c r="R102" s="116">
        <f t="shared" ref="R102" si="316">SUM(R86:R90,R98:R101)</f>
        <v>0</v>
      </c>
      <c r="S102" s="116">
        <f t="shared" ref="S102" si="317">SUM(S86:S90,S98:S101)</f>
        <v>0</v>
      </c>
      <c r="T102" s="116">
        <f t="shared" ref="T102" si="318">SUM(T86:T90,T98:T101)</f>
        <v>0</v>
      </c>
      <c r="U102" s="116">
        <f t="shared" ref="U102" si="319">SUM(U86:U90,U98:U101)</f>
        <v>0</v>
      </c>
      <c r="V102" s="115">
        <f t="shared" ref="V102" si="320">SUM(V86:V90,V98:V101)</f>
        <v>0</v>
      </c>
      <c r="W102" s="115">
        <f t="shared" ref="W102" si="321">SUM(W86:W90,W98:W101)</f>
        <v>0</v>
      </c>
      <c r="X102" s="115">
        <f t="shared" ref="X102" si="322">SUM(X86:X90,X98:X101)</f>
        <v>0</v>
      </c>
      <c r="Y102" s="115">
        <f t="shared" ref="Y102" si="323">SUM(Y86:Y90,Y98:Y101)</f>
        <v>0</v>
      </c>
      <c r="Z102" s="115">
        <f t="shared" ref="Z102" si="324">SUM(Z86:Z90,Z98:Z101)</f>
        <v>0</v>
      </c>
      <c r="AA102" s="115">
        <f t="shared" ref="AA102" si="325">SUM(AA86:AA90,AA98:AA101)</f>
        <v>0</v>
      </c>
      <c r="AB102" s="115">
        <f t="shared" ref="AB102" si="326">SUM(AB86:AB90,AB98:AB101)</f>
        <v>0</v>
      </c>
      <c r="AC102" s="115">
        <f t="shared" ref="AC102" si="327">SUM(AC86:AC90,AC98:AC101)</f>
        <v>0</v>
      </c>
      <c r="AD102" s="115">
        <f t="shared" ref="AD102" si="328">SUM(AD86:AD90,AD98:AD101)</f>
        <v>0</v>
      </c>
      <c r="AE102" s="115">
        <f t="shared" ref="AE102" si="329">SUM(AE86:AE90,AE98:AE101)</f>
        <v>0</v>
      </c>
      <c r="AF102" s="115">
        <f t="shared" ref="AF102" si="330">SUM(AF86:AF90,AF98:AF101)</f>
        <v>0</v>
      </c>
      <c r="AG102" s="115">
        <f t="shared" ref="AG102" si="331">SUM(AG86:AG90,AG98:AG101)</f>
        <v>0</v>
      </c>
      <c r="AH102" s="115">
        <f t="shared" ref="AH102" si="332">SUM(AH86:AH90,AH98:AH101)</f>
        <v>0</v>
      </c>
      <c r="AI102" s="115">
        <f t="shared" ref="AI102" si="333">SUM(AI86:AI90,AI98:AI101)</f>
        <v>0</v>
      </c>
      <c r="AJ102" s="115">
        <f t="shared" ref="AJ102" si="334">SUM(AJ86:AJ90,AJ98:AJ101)</f>
        <v>0</v>
      </c>
      <c r="AK102" s="115">
        <f t="shared" ref="AK102" si="335">SUM(AK86:AK90,AK98:AK101)</f>
        <v>0</v>
      </c>
      <c r="AL102" s="115">
        <f t="shared" ref="AL102" si="336">SUM(AL86:AL90,AL98:AL101)</f>
        <v>0</v>
      </c>
      <c r="AM102" s="115">
        <f t="shared" ref="AM102" si="337">SUM(AM86:AM90,AM98:AM101)</f>
        <v>0</v>
      </c>
      <c r="AN102" s="115">
        <f t="shared" ref="AN102" si="338">SUM(AN86:AN90,AN98:AN101)</f>
        <v>0</v>
      </c>
      <c r="AO102" s="71"/>
      <c r="AP102" s="71"/>
      <c r="AQ102" s="71"/>
      <c r="AR102" s="71"/>
      <c r="AS102" s="71"/>
      <c r="AT102" s="71"/>
      <c r="AU102" s="71"/>
      <c r="AV102" s="71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  <c r="BH102" s="76"/>
      <c r="BI102" s="76"/>
      <c r="BJ102" s="76"/>
      <c r="BK102" s="76"/>
      <c r="BL102" s="76"/>
      <c r="BM102" s="76"/>
      <c r="BN102" s="76"/>
      <c r="BO102" s="76"/>
      <c r="BP102" s="76"/>
      <c r="BQ102" s="76"/>
      <c r="BR102" s="76"/>
      <c r="BS102" s="76"/>
      <c r="BT102" s="76"/>
      <c r="BU102" s="76"/>
      <c r="BV102" s="76"/>
      <c r="BW102" s="76"/>
      <c r="BX102" s="76"/>
      <c r="BY102" s="76"/>
      <c r="BZ102" s="76"/>
      <c r="CA102" s="76"/>
      <c r="CB102" s="76"/>
      <c r="CC102" s="76"/>
      <c r="CD102" s="76"/>
      <c r="CE102" s="76"/>
      <c r="CF102" s="76"/>
      <c r="CG102" s="76"/>
      <c r="CH102" s="76"/>
      <c r="CI102" s="76"/>
      <c r="CJ102" s="76"/>
      <c r="CK102" s="76"/>
      <c r="CL102" s="76"/>
      <c r="CM102" s="76"/>
      <c r="CN102" s="76"/>
      <c r="CO102" s="76"/>
      <c r="CP102" s="76"/>
      <c r="CQ102" s="76"/>
      <c r="CR102" s="76"/>
      <c r="CS102" s="76"/>
      <c r="CT102" s="76"/>
      <c r="CU102" s="76"/>
      <c r="CV102" s="76"/>
      <c r="CW102" s="76"/>
      <c r="CX102" s="76"/>
      <c r="CY102" s="76"/>
      <c r="CZ102" s="76"/>
      <c r="DA102" s="76"/>
      <c r="DB102" s="76"/>
      <c r="DC102" s="76"/>
      <c r="DD102" s="76"/>
      <c r="DE102" s="76"/>
      <c r="DF102" s="76"/>
      <c r="DG102" s="76"/>
      <c r="DH102" s="76"/>
      <c r="DI102" s="76"/>
      <c r="DJ102" s="76"/>
      <c r="DK102" s="76"/>
      <c r="DL102" s="76"/>
      <c r="DM102" s="76"/>
      <c r="DN102" s="76"/>
      <c r="DO102" s="76"/>
      <c r="DP102" s="76"/>
      <c r="DQ102" s="76"/>
      <c r="DR102" s="76"/>
      <c r="DS102" s="76"/>
      <c r="DT102" s="76"/>
      <c r="DU102" s="76"/>
      <c r="DV102" s="76"/>
      <c r="DW102" s="76"/>
      <c r="DX102" s="76"/>
      <c r="DY102" s="76"/>
      <c r="DZ102" s="76"/>
      <c r="EA102" s="76"/>
      <c r="EB102" s="76"/>
      <c r="EC102" s="76"/>
      <c r="ED102" s="76"/>
      <c r="EE102" s="76"/>
      <c r="EF102" s="76"/>
      <c r="EG102" s="76"/>
      <c r="EH102" s="76"/>
      <c r="EI102" s="76"/>
      <c r="EJ102" s="76"/>
      <c r="EK102" s="76"/>
      <c r="EL102" s="76"/>
      <c r="EM102" s="76"/>
      <c r="EN102" s="76"/>
      <c r="EO102" s="76"/>
      <c r="EP102" s="76"/>
      <c r="EQ102" s="76"/>
      <c r="ER102" s="76"/>
      <c r="ES102" s="76"/>
      <c r="ET102" s="76"/>
      <c r="EU102" s="76"/>
      <c r="EV102" s="76"/>
      <c r="EW102" s="76"/>
      <c r="EX102" s="76"/>
      <c r="EY102" s="76"/>
      <c r="EZ102" s="76"/>
      <c r="FA102" s="76"/>
      <c r="FB102" s="76"/>
      <c r="FC102" s="76"/>
      <c r="FD102" s="76"/>
      <c r="FE102" s="76"/>
      <c r="FF102" s="76"/>
      <c r="FG102" s="76"/>
      <c r="FH102" s="76"/>
      <c r="FI102" s="76"/>
      <c r="FJ102" s="76"/>
      <c r="FK102" s="76"/>
      <c r="FL102" s="76"/>
      <c r="FM102" s="76"/>
      <c r="FN102" s="76"/>
      <c r="FO102" s="76"/>
      <c r="FP102" s="76"/>
      <c r="FQ102" s="76"/>
      <c r="FR102" s="76"/>
      <c r="FS102" s="76"/>
      <c r="FT102" s="76"/>
      <c r="FU102" s="76"/>
      <c r="FV102" s="76"/>
      <c r="FW102" s="76"/>
      <c r="FX102" s="76"/>
      <c r="FY102" s="76"/>
      <c r="FZ102" s="76"/>
      <c r="GA102" s="76"/>
      <c r="GB102" s="76"/>
      <c r="GC102" s="76"/>
      <c r="GD102" s="76"/>
      <c r="GE102" s="76"/>
      <c r="GF102" s="76"/>
      <c r="GG102" s="76"/>
      <c r="GH102" s="76"/>
      <c r="GI102" s="76"/>
      <c r="GJ102" s="76"/>
      <c r="GK102" s="76"/>
      <c r="GL102" s="76"/>
      <c r="GM102" s="76"/>
      <c r="GN102" s="76"/>
      <c r="GO102" s="76"/>
      <c r="GP102" s="76"/>
      <c r="GQ102" s="76"/>
      <c r="GR102" s="76"/>
      <c r="GS102" s="76"/>
      <c r="GT102" s="76"/>
      <c r="GU102" s="76"/>
      <c r="GV102" s="76"/>
      <c r="GW102" s="76"/>
      <c r="GX102" s="76"/>
      <c r="GY102" s="76"/>
      <c r="GZ102" s="76"/>
      <c r="HA102" s="76"/>
      <c r="HB102" s="76"/>
      <c r="HC102" s="76"/>
      <c r="HD102" s="76"/>
      <c r="HE102" s="76"/>
      <c r="HF102" s="76"/>
      <c r="HG102" s="76"/>
      <c r="HH102" s="76"/>
      <c r="HI102" s="76"/>
      <c r="HJ102" s="76"/>
      <c r="HK102" s="76"/>
      <c r="HL102" s="76"/>
      <c r="HM102" s="76"/>
      <c r="HN102" s="76"/>
      <c r="HO102" s="76"/>
      <c r="HP102" s="76"/>
      <c r="HQ102" s="76"/>
      <c r="HR102" s="76"/>
      <c r="HS102" s="76"/>
      <c r="HT102" s="76"/>
      <c r="HU102" s="76"/>
      <c r="HV102" s="76"/>
      <c r="HW102" s="76"/>
      <c r="HX102" s="76"/>
      <c r="HY102" s="76"/>
      <c r="HZ102" s="76"/>
      <c r="IA102" s="76"/>
      <c r="IB102" s="76"/>
      <c r="IC102" s="76"/>
      <c r="ID102" s="76"/>
    </row>
    <row r="103" spans="1:238" ht="15" x14ac:dyDescent="0.25">
      <c r="A103" s="36" t="s">
        <v>116</v>
      </c>
      <c r="B103" s="277" t="s">
        <v>117</v>
      </c>
      <c r="C103" s="277"/>
      <c r="D103" s="277"/>
      <c r="E103" s="277"/>
      <c r="F103" s="27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</row>
    <row r="104" spans="1:238" ht="13.2" customHeight="1" x14ac:dyDescent="0.25">
      <c r="A104" s="38">
        <v>4100</v>
      </c>
      <c r="B104" s="39" t="s">
        <v>10</v>
      </c>
      <c r="C104" s="266" t="s">
        <v>118</v>
      </c>
      <c r="D104" s="266"/>
      <c r="E104" s="266"/>
      <c r="F104" s="266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</row>
    <row r="105" spans="1:238" ht="13.2" customHeight="1" x14ac:dyDescent="0.25">
      <c r="A105" s="38">
        <v>4200</v>
      </c>
      <c r="B105" s="39" t="s">
        <v>12</v>
      </c>
      <c r="C105" s="266" t="s">
        <v>119</v>
      </c>
      <c r="D105" s="266"/>
      <c r="E105" s="266"/>
      <c r="F105" s="266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</row>
    <row r="106" spans="1:238" ht="13.2" customHeight="1" x14ac:dyDescent="0.25">
      <c r="A106" s="38">
        <v>4300</v>
      </c>
      <c r="B106" s="39" t="s">
        <v>14</v>
      </c>
      <c r="C106" s="266" t="s">
        <v>120</v>
      </c>
      <c r="D106" s="266"/>
      <c r="E106" s="266"/>
      <c r="F106" s="266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</row>
    <row r="107" spans="1:238" ht="13.5" customHeight="1" thickBot="1" x14ac:dyDescent="0.3">
      <c r="A107" s="38" t="s">
        <v>121</v>
      </c>
      <c r="B107" s="39"/>
      <c r="C107" s="266"/>
      <c r="D107" s="266"/>
      <c r="E107" s="266"/>
      <c r="F107" s="266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</row>
    <row r="108" spans="1:238" s="77" customFormat="1" x14ac:dyDescent="0.25">
      <c r="A108" s="115"/>
      <c r="B108" s="282" t="s">
        <v>122</v>
      </c>
      <c r="C108" s="282"/>
      <c r="D108" s="282"/>
      <c r="E108" s="282"/>
      <c r="F108" s="282"/>
      <c r="G108" s="116">
        <f>SUM(G104:G107)</f>
        <v>0</v>
      </c>
      <c r="H108" s="116">
        <f t="shared" ref="H108:K108" si="339">SUM(H104:H107)</f>
        <v>0</v>
      </c>
      <c r="I108" s="116">
        <f t="shared" si="339"/>
        <v>0</v>
      </c>
      <c r="J108" s="116">
        <f t="shared" si="339"/>
        <v>0</v>
      </c>
      <c r="K108" s="116">
        <f t="shared" si="339"/>
        <v>0</v>
      </c>
      <c r="L108" s="116">
        <f t="shared" ref="L108" si="340">SUM(L104:L107)</f>
        <v>0</v>
      </c>
      <c r="M108" s="116">
        <f t="shared" ref="M108" si="341">SUM(M104:M107)</f>
        <v>0</v>
      </c>
      <c r="N108" s="116">
        <f t="shared" ref="N108" si="342">SUM(N104:N107)</f>
        <v>0</v>
      </c>
      <c r="O108" s="116">
        <f t="shared" ref="O108" si="343">SUM(O104:O107)</f>
        <v>0</v>
      </c>
      <c r="P108" s="116">
        <f t="shared" ref="P108" si="344">SUM(P104:P107)</f>
        <v>0</v>
      </c>
      <c r="Q108" s="116">
        <f t="shared" ref="Q108" si="345">SUM(Q104:Q107)</f>
        <v>0</v>
      </c>
      <c r="R108" s="116">
        <f t="shared" ref="R108" si="346">SUM(R104:R107)</f>
        <v>0</v>
      </c>
      <c r="S108" s="116">
        <f t="shared" ref="S108" si="347">SUM(S104:S107)</f>
        <v>0</v>
      </c>
      <c r="T108" s="116">
        <f t="shared" ref="T108" si="348">SUM(T104:T107)</f>
        <v>0</v>
      </c>
      <c r="U108" s="116">
        <f t="shared" ref="U108" si="349">SUM(U104:U107)</f>
        <v>0</v>
      </c>
      <c r="V108" s="115">
        <f t="shared" ref="V108" si="350">SUM(V104:V107)</f>
        <v>0</v>
      </c>
      <c r="W108" s="115">
        <f t="shared" ref="W108" si="351">SUM(W104:W107)</f>
        <v>0</v>
      </c>
      <c r="X108" s="115">
        <f t="shared" ref="X108" si="352">SUM(X104:X107)</f>
        <v>0</v>
      </c>
      <c r="Y108" s="115">
        <f t="shared" ref="Y108" si="353">SUM(Y104:Y107)</f>
        <v>0</v>
      </c>
      <c r="Z108" s="115">
        <f t="shared" ref="Z108" si="354">SUM(Z104:Z107)</f>
        <v>0</v>
      </c>
      <c r="AA108" s="115">
        <f t="shared" ref="AA108" si="355">SUM(AA104:AA107)</f>
        <v>0</v>
      </c>
      <c r="AB108" s="115">
        <f t="shared" ref="AB108" si="356">SUM(AB104:AB107)</f>
        <v>0</v>
      </c>
      <c r="AC108" s="115">
        <f t="shared" ref="AC108" si="357">SUM(AC104:AC107)</f>
        <v>0</v>
      </c>
      <c r="AD108" s="115">
        <f t="shared" ref="AD108" si="358">SUM(AD104:AD107)</f>
        <v>0</v>
      </c>
      <c r="AE108" s="115">
        <f t="shared" ref="AE108" si="359">SUM(AE104:AE107)</f>
        <v>0</v>
      </c>
      <c r="AF108" s="115">
        <f t="shared" ref="AF108" si="360">SUM(AF104:AF107)</f>
        <v>0</v>
      </c>
      <c r="AG108" s="115">
        <f t="shared" ref="AG108" si="361">SUM(AG104:AG107)</f>
        <v>0</v>
      </c>
      <c r="AH108" s="115">
        <f t="shared" ref="AH108" si="362">SUM(AH104:AH107)</f>
        <v>0</v>
      </c>
      <c r="AI108" s="115">
        <f t="shared" ref="AI108" si="363">SUM(AI104:AI107)</f>
        <v>0</v>
      </c>
      <c r="AJ108" s="115">
        <f t="shared" ref="AJ108" si="364">SUM(AJ104:AJ107)</f>
        <v>0</v>
      </c>
      <c r="AK108" s="115">
        <f t="shared" ref="AK108" si="365">SUM(AK104:AK107)</f>
        <v>0</v>
      </c>
      <c r="AL108" s="115">
        <f t="shared" ref="AL108" si="366">SUM(AL104:AL107)</f>
        <v>0</v>
      </c>
      <c r="AM108" s="115">
        <f t="shared" ref="AM108" si="367">SUM(AM104:AM107)</f>
        <v>0</v>
      </c>
      <c r="AN108" s="115">
        <f t="shared" ref="AN108" si="368">SUM(AN104:AN107)</f>
        <v>0</v>
      </c>
      <c r="AO108" s="71"/>
      <c r="AP108" s="71"/>
      <c r="AQ108" s="71"/>
      <c r="AR108" s="71"/>
      <c r="AS108" s="71"/>
      <c r="AT108" s="71"/>
      <c r="AU108" s="71"/>
      <c r="AV108" s="71"/>
      <c r="AW108" s="76"/>
      <c r="AX108" s="76"/>
      <c r="AY108" s="76"/>
      <c r="AZ108" s="76"/>
      <c r="BA108" s="76"/>
      <c r="BB108" s="76"/>
      <c r="BC108" s="76"/>
      <c r="BD108" s="76"/>
      <c r="BE108" s="76"/>
      <c r="BF108" s="76"/>
      <c r="BG108" s="76"/>
      <c r="BH108" s="76"/>
      <c r="BI108" s="76"/>
      <c r="BJ108" s="76"/>
      <c r="BK108" s="76"/>
      <c r="BL108" s="76"/>
      <c r="BM108" s="76"/>
      <c r="BN108" s="76"/>
      <c r="BO108" s="76"/>
      <c r="BP108" s="76"/>
      <c r="BQ108" s="76"/>
      <c r="BR108" s="76"/>
      <c r="BS108" s="76"/>
      <c r="BT108" s="76"/>
      <c r="BU108" s="76"/>
      <c r="BV108" s="76"/>
      <c r="BW108" s="76"/>
      <c r="BX108" s="76"/>
      <c r="BY108" s="76"/>
      <c r="BZ108" s="76"/>
      <c r="CA108" s="76"/>
      <c r="CB108" s="76"/>
      <c r="CC108" s="76"/>
      <c r="CD108" s="76"/>
      <c r="CE108" s="76"/>
      <c r="CF108" s="76"/>
      <c r="CG108" s="76"/>
      <c r="CH108" s="76"/>
      <c r="CI108" s="76"/>
      <c r="CJ108" s="76"/>
      <c r="CK108" s="76"/>
      <c r="CL108" s="76"/>
      <c r="CM108" s="76"/>
      <c r="CN108" s="76"/>
      <c r="CO108" s="76"/>
      <c r="CP108" s="76"/>
      <c r="CQ108" s="76"/>
      <c r="CR108" s="76"/>
      <c r="CS108" s="76"/>
      <c r="CT108" s="76"/>
      <c r="CU108" s="76"/>
      <c r="CV108" s="76"/>
      <c r="CW108" s="76"/>
      <c r="CX108" s="76"/>
      <c r="CY108" s="76"/>
      <c r="CZ108" s="76"/>
      <c r="DA108" s="76"/>
      <c r="DB108" s="76"/>
      <c r="DC108" s="76"/>
      <c r="DD108" s="76"/>
      <c r="DE108" s="76"/>
      <c r="DF108" s="76"/>
      <c r="DG108" s="76"/>
      <c r="DH108" s="76"/>
      <c r="DI108" s="76"/>
      <c r="DJ108" s="76"/>
      <c r="DK108" s="76"/>
      <c r="DL108" s="76"/>
      <c r="DM108" s="76"/>
      <c r="DN108" s="76"/>
      <c r="DO108" s="76"/>
      <c r="DP108" s="76"/>
      <c r="DQ108" s="76"/>
      <c r="DR108" s="76"/>
      <c r="DS108" s="76"/>
      <c r="DT108" s="76"/>
      <c r="DU108" s="76"/>
      <c r="DV108" s="76"/>
      <c r="DW108" s="76"/>
      <c r="DX108" s="76"/>
      <c r="DY108" s="76"/>
      <c r="DZ108" s="76"/>
      <c r="EA108" s="76"/>
      <c r="EB108" s="76"/>
      <c r="EC108" s="76"/>
      <c r="ED108" s="76"/>
      <c r="EE108" s="76"/>
      <c r="EF108" s="76"/>
      <c r="EG108" s="76"/>
      <c r="EH108" s="76"/>
      <c r="EI108" s="76"/>
      <c r="EJ108" s="76"/>
      <c r="EK108" s="76"/>
      <c r="EL108" s="76"/>
      <c r="EM108" s="76"/>
      <c r="EN108" s="76"/>
      <c r="EO108" s="76"/>
      <c r="EP108" s="76"/>
      <c r="EQ108" s="76"/>
      <c r="ER108" s="76"/>
      <c r="ES108" s="76"/>
      <c r="ET108" s="76"/>
      <c r="EU108" s="76"/>
      <c r="EV108" s="76"/>
      <c r="EW108" s="76"/>
      <c r="EX108" s="76"/>
      <c r="EY108" s="76"/>
      <c r="EZ108" s="76"/>
      <c r="FA108" s="76"/>
      <c r="FB108" s="76"/>
      <c r="FC108" s="76"/>
      <c r="FD108" s="76"/>
      <c r="FE108" s="76"/>
      <c r="FF108" s="76"/>
      <c r="FG108" s="76"/>
      <c r="FH108" s="76"/>
      <c r="FI108" s="76"/>
      <c r="FJ108" s="76"/>
      <c r="FK108" s="76"/>
      <c r="FL108" s="76"/>
      <c r="FM108" s="76"/>
      <c r="FN108" s="76"/>
      <c r="FO108" s="76"/>
      <c r="FP108" s="76"/>
      <c r="FQ108" s="76"/>
      <c r="FR108" s="76"/>
      <c r="FS108" s="76"/>
      <c r="FT108" s="76"/>
      <c r="FU108" s="76"/>
      <c r="FV108" s="76"/>
      <c r="FW108" s="76"/>
      <c r="FX108" s="76"/>
      <c r="FY108" s="76"/>
      <c r="FZ108" s="76"/>
      <c r="GA108" s="76"/>
      <c r="GB108" s="76"/>
      <c r="GC108" s="76"/>
      <c r="GD108" s="76"/>
      <c r="GE108" s="76"/>
      <c r="GF108" s="76"/>
      <c r="GG108" s="76"/>
      <c r="GH108" s="76"/>
      <c r="GI108" s="76"/>
      <c r="GJ108" s="76"/>
      <c r="GK108" s="76"/>
      <c r="GL108" s="76"/>
      <c r="GM108" s="76"/>
      <c r="GN108" s="76"/>
      <c r="GO108" s="76"/>
      <c r="GP108" s="76"/>
      <c r="GQ108" s="76"/>
      <c r="GR108" s="76"/>
      <c r="GS108" s="76"/>
      <c r="GT108" s="76"/>
      <c r="GU108" s="76"/>
      <c r="GV108" s="76"/>
      <c r="GW108" s="76"/>
      <c r="GX108" s="76"/>
      <c r="GY108" s="76"/>
      <c r="GZ108" s="76"/>
      <c r="HA108" s="76"/>
      <c r="HB108" s="76"/>
      <c r="HC108" s="76"/>
      <c r="HD108" s="76"/>
      <c r="HE108" s="76"/>
      <c r="HF108" s="76"/>
      <c r="HG108" s="76"/>
      <c r="HH108" s="76"/>
      <c r="HI108" s="76"/>
      <c r="HJ108" s="76"/>
      <c r="HK108" s="76"/>
      <c r="HL108" s="76"/>
      <c r="HM108" s="76"/>
      <c r="HN108" s="76"/>
      <c r="HO108" s="76"/>
      <c r="HP108" s="76"/>
      <c r="HQ108" s="76"/>
      <c r="HR108" s="76"/>
      <c r="HS108" s="76"/>
      <c r="HT108" s="76"/>
      <c r="HU108" s="76"/>
      <c r="HV108" s="76"/>
      <c r="HW108" s="76"/>
      <c r="HX108" s="76"/>
      <c r="HY108" s="76"/>
      <c r="HZ108" s="76"/>
      <c r="IA108" s="76"/>
      <c r="IB108" s="76"/>
      <c r="IC108" s="76"/>
      <c r="ID108" s="76"/>
    </row>
    <row r="109" spans="1:238" ht="15" x14ac:dyDescent="0.25">
      <c r="A109" s="36"/>
      <c r="B109" s="277" t="s">
        <v>123</v>
      </c>
      <c r="C109" s="277"/>
      <c r="D109" s="277"/>
      <c r="E109" s="277"/>
      <c r="F109" s="27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</row>
    <row r="110" spans="1:238" x14ac:dyDescent="0.25">
      <c r="A110" s="36" t="s">
        <v>124</v>
      </c>
      <c r="B110" s="265" t="s">
        <v>125</v>
      </c>
      <c r="C110" s="265"/>
      <c r="D110" s="265"/>
      <c r="E110" s="265"/>
      <c r="F110" s="265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</row>
    <row r="111" spans="1:238" ht="13.2" customHeight="1" x14ac:dyDescent="0.25">
      <c r="A111" s="38">
        <v>5101</v>
      </c>
      <c r="B111" s="39" t="s">
        <v>10</v>
      </c>
      <c r="C111" s="266" t="s">
        <v>126</v>
      </c>
      <c r="D111" s="266"/>
      <c r="E111" s="266"/>
      <c r="F111" s="266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</row>
    <row r="112" spans="1:238" ht="13.2" customHeight="1" x14ac:dyDescent="0.25">
      <c r="A112" s="38">
        <v>5102</v>
      </c>
      <c r="B112" s="39" t="s">
        <v>12</v>
      </c>
      <c r="C112" s="266" t="s">
        <v>127</v>
      </c>
      <c r="D112" s="266"/>
      <c r="E112" s="266"/>
      <c r="F112" s="266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</row>
    <row r="113" spans="1:238" ht="13.2" customHeight="1" x14ac:dyDescent="0.25">
      <c r="A113" s="38">
        <v>5103</v>
      </c>
      <c r="B113" s="39" t="s">
        <v>14</v>
      </c>
      <c r="C113" s="266" t="s">
        <v>128</v>
      </c>
      <c r="D113" s="266"/>
      <c r="E113" s="266"/>
      <c r="F113" s="266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</row>
    <row r="114" spans="1:238" ht="13.2" customHeight="1" x14ac:dyDescent="0.25">
      <c r="A114" s="38">
        <v>5104</v>
      </c>
      <c r="B114" s="39" t="s">
        <v>16</v>
      </c>
      <c r="C114" s="266" t="s">
        <v>129</v>
      </c>
      <c r="D114" s="266"/>
      <c r="E114" s="266"/>
      <c r="F114" s="266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</row>
    <row r="115" spans="1:238" ht="13.2" customHeight="1" x14ac:dyDescent="0.25">
      <c r="A115" s="38">
        <v>5105</v>
      </c>
      <c r="B115" s="39" t="s">
        <v>18</v>
      </c>
      <c r="C115" s="266" t="s">
        <v>130</v>
      </c>
      <c r="D115" s="266"/>
      <c r="E115" s="266"/>
      <c r="F115" s="266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</row>
    <row r="116" spans="1:238" ht="13.2" customHeight="1" x14ac:dyDescent="0.25">
      <c r="A116" s="38">
        <v>5106</v>
      </c>
      <c r="B116" s="39" t="s">
        <v>35</v>
      </c>
      <c r="C116" s="266" t="s">
        <v>131</v>
      </c>
      <c r="D116" s="266"/>
      <c r="E116" s="266"/>
      <c r="F116" s="266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</row>
    <row r="117" spans="1:238" ht="13.2" customHeight="1" x14ac:dyDescent="0.25">
      <c r="A117" s="38">
        <v>5107</v>
      </c>
      <c r="B117" s="39" t="s">
        <v>37</v>
      </c>
      <c r="C117" s="266" t="s">
        <v>132</v>
      </c>
      <c r="D117" s="266"/>
      <c r="E117" s="266"/>
      <c r="F117" s="266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</row>
    <row r="118" spans="1:238" ht="13.2" customHeight="1" x14ac:dyDescent="0.25">
      <c r="A118" s="38">
        <v>5108</v>
      </c>
      <c r="B118" s="39" t="s">
        <v>39</v>
      </c>
      <c r="C118" s="266" t="s">
        <v>133</v>
      </c>
      <c r="D118" s="266"/>
      <c r="E118" s="266"/>
      <c r="F118" s="266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</row>
    <row r="119" spans="1:238" ht="13.2" customHeight="1" x14ac:dyDescent="0.25">
      <c r="A119" s="38">
        <v>5109</v>
      </c>
      <c r="B119" s="39" t="s">
        <v>53</v>
      </c>
      <c r="C119" s="266" t="s">
        <v>134</v>
      </c>
      <c r="D119" s="266"/>
      <c r="E119" s="266"/>
      <c r="F119" s="266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</row>
    <row r="120" spans="1:238" ht="13.2" customHeight="1" x14ac:dyDescent="0.25">
      <c r="A120" s="38">
        <v>5110</v>
      </c>
      <c r="B120" s="39" t="s">
        <v>135</v>
      </c>
      <c r="C120" s="266" t="s">
        <v>136</v>
      </c>
      <c r="D120" s="266"/>
      <c r="E120" s="266"/>
      <c r="F120" s="266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</row>
    <row r="121" spans="1:238" ht="13.2" customHeight="1" x14ac:dyDescent="0.25">
      <c r="A121" s="38">
        <v>5111</v>
      </c>
      <c r="B121" s="39" t="s">
        <v>137</v>
      </c>
      <c r="C121" s="266" t="s">
        <v>138</v>
      </c>
      <c r="D121" s="266"/>
      <c r="E121" s="266"/>
      <c r="F121" s="266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</row>
    <row r="122" spans="1:238" ht="13.2" customHeight="1" x14ac:dyDescent="0.25">
      <c r="A122" s="38">
        <v>5112</v>
      </c>
      <c r="B122" s="39" t="s">
        <v>139</v>
      </c>
      <c r="C122" s="266" t="s">
        <v>140</v>
      </c>
      <c r="D122" s="266"/>
      <c r="E122" s="266"/>
      <c r="F122" s="266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</row>
    <row r="123" spans="1:238" ht="13.2" customHeight="1" x14ac:dyDescent="0.25">
      <c r="A123" s="38">
        <v>5113</v>
      </c>
      <c r="B123" s="39" t="s">
        <v>141</v>
      </c>
      <c r="C123" s="266" t="s">
        <v>142</v>
      </c>
      <c r="D123" s="266"/>
      <c r="E123" s="266"/>
      <c r="F123" s="266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</row>
    <row r="124" spans="1:238" ht="13.2" customHeight="1" x14ac:dyDescent="0.25">
      <c r="A124" s="38">
        <v>5114</v>
      </c>
      <c r="B124" s="39" t="s">
        <v>143</v>
      </c>
      <c r="C124" s="266" t="s">
        <v>144</v>
      </c>
      <c r="D124" s="266"/>
      <c r="E124" s="266"/>
      <c r="F124" s="266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</row>
    <row r="125" spans="1:238" ht="13.5" customHeight="1" thickBot="1" x14ac:dyDescent="0.3">
      <c r="A125" s="38" t="s">
        <v>145</v>
      </c>
      <c r="B125" s="39"/>
      <c r="C125" s="266"/>
      <c r="D125" s="266"/>
      <c r="E125" s="266"/>
      <c r="F125" s="266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</row>
    <row r="126" spans="1:238" s="77" customFormat="1" x14ac:dyDescent="0.25">
      <c r="A126" s="115"/>
      <c r="B126" s="284" t="s">
        <v>146</v>
      </c>
      <c r="C126" s="284"/>
      <c r="D126" s="284"/>
      <c r="E126" s="284"/>
      <c r="F126" s="284"/>
      <c r="G126" s="116">
        <f>SUM(G111:G125)</f>
        <v>0</v>
      </c>
      <c r="H126" s="116">
        <f t="shared" ref="H126:K126" si="369">SUM(H111:H125)</f>
        <v>0</v>
      </c>
      <c r="I126" s="116">
        <f t="shared" si="369"/>
        <v>0</v>
      </c>
      <c r="J126" s="116">
        <f t="shared" si="369"/>
        <v>0</v>
      </c>
      <c r="K126" s="116">
        <f t="shared" si="369"/>
        <v>0</v>
      </c>
      <c r="L126" s="116">
        <f t="shared" ref="L126" si="370">SUM(L111:L125)</f>
        <v>0</v>
      </c>
      <c r="M126" s="116">
        <f t="shared" ref="M126" si="371">SUM(M111:M125)</f>
        <v>0</v>
      </c>
      <c r="N126" s="116">
        <f t="shared" ref="N126" si="372">SUM(N111:N125)</f>
        <v>0</v>
      </c>
      <c r="O126" s="116">
        <f t="shared" ref="O126" si="373">SUM(O111:O125)</f>
        <v>0</v>
      </c>
      <c r="P126" s="116">
        <f t="shared" ref="P126" si="374">SUM(P111:P125)</f>
        <v>0</v>
      </c>
      <c r="Q126" s="116">
        <f t="shared" ref="Q126" si="375">SUM(Q111:Q125)</f>
        <v>0</v>
      </c>
      <c r="R126" s="116">
        <f t="shared" ref="R126" si="376">SUM(R111:R125)</f>
        <v>0</v>
      </c>
      <c r="S126" s="116">
        <f t="shared" ref="S126" si="377">SUM(S111:S125)</f>
        <v>0</v>
      </c>
      <c r="T126" s="116">
        <f t="shared" ref="T126" si="378">SUM(T111:T125)</f>
        <v>0</v>
      </c>
      <c r="U126" s="116">
        <f t="shared" ref="U126" si="379">SUM(U111:U125)</f>
        <v>0</v>
      </c>
      <c r="V126" s="115">
        <f t="shared" ref="V126" si="380">SUM(V111:V125)</f>
        <v>0</v>
      </c>
      <c r="W126" s="115">
        <f t="shared" ref="W126" si="381">SUM(W111:W125)</f>
        <v>0</v>
      </c>
      <c r="X126" s="115">
        <f t="shared" ref="X126" si="382">SUM(X111:X125)</f>
        <v>0</v>
      </c>
      <c r="Y126" s="115">
        <f t="shared" ref="Y126" si="383">SUM(Y111:Y125)</f>
        <v>0</v>
      </c>
      <c r="Z126" s="115">
        <f t="shared" ref="Z126" si="384">SUM(Z111:Z125)</f>
        <v>0</v>
      </c>
      <c r="AA126" s="115">
        <f t="shared" ref="AA126" si="385">SUM(AA111:AA125)</f>
        <v>0</v>
      </c>
      <c r="AB126" s="115">
        <f t="shared" ref="AB126" si="386">SUM(AB111:AB125)</f>
        <v>0</v>
      </c>
      <c r="AC126" s="115">
        <f t="shared" ref="AC126" si="387">SUM(AC111:AC125)</f>
        <v>0</v>
      </c>
      <c r="AD126" s="115">
        <f t="shared" ref="AD126" si="388">SUM(AD111:AD125)</f>
        <v>0</v>
      </c>
      <c r="AE126" s="115">
        <f t="shared" ref="AE126" si="389">SUM(AE111:AE125)</f>
        <v>0</v>
      </c>
      <c r="AF126" s="115">
        <f t="shared" ref="AF126" si="390">SUM(AF111:AF125)</f>
        <v>0</v>
      </c>
      <c r="AG126" s="115">
        <f t="shared" ref="AG126" si="391">SUM(AG111:AG125)</f>
        <v>0</v>
      </c>
      <c r="AH126" s="115">
        <f t="shared" ref="AH126" si="392">SUM(AH111:AH125)</f>
        <v>0</v>
      </c>
      <c r="AI126" s="115">
        <f t="shared" ref="AI126" si="393">SUM(AI111:AI125)</f>
        <v>0</v>
      </c>
      <c r="AJ126" s="115">
        <f t="shared" ref="AJ126" si="394">SUM(AJ111:AJ125)</f>
        <v>0</v>
      </c>
      <c r="AK126" s="115">
        <f t="shared" ref="AK126" si="395">SUM(AK111:AK125)</f>
        <v>0</v>
      </c>
      <c r="AL126" s="115">
        <f t="shared" ref="AL126" si="396">SUM(AL111:AL125)</f>
        <v>0</v>
      </c>
      <c r="AM126" s="115">
        <f t="shared" ref="AM126" si="397">SUM(AM111:AM125)</f>
        <v>0</v>
      </c>
      <c r="AN126" s="115">
        <f t="shared" ref="AN126" si="398">SUM(AN111:AN125)</f>
        <v>0</v>
      </c>
      <c r="AO126" s="71"/>
      <c r="AP126" s="71"/>
      <c r="AQ126" s="71"/>
      <c r="AR126" s="71"/>
      <c r="AS126" s="71"/>
      <c r="AT126" s="71"/>
      <c r="AU126" s="71"/>
      <c r="AV126" s="71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  <c r="BJ126" s="76"/>
      <c r="BK126" s="76"/>
      <c r="BL126" s="76"/>
      <c r="BM126" s="76"/>
      <c r="BN126" s="76"/>
      <c r="BO126" s="76"/>
      <c r="BP126" s="76"/>
      <c r="BQ126" s="76"/>
      <c r="BR126" s="76"/>
      <c r="BS126" s="76"/>
      <c r="BT126" s="76"/>
      <c r="BU126" s="76"/>
      <c r="BV126" s="76"/>
      <c r="BW126" s="76"/>
      <c r="BX126" s="76"/>
      <c r="BY126" s="76"/>
      <c r="BZ126" s="76"/>
      <c r="CA126" s="76"/>
      <c r="CB126" s="76"/>
      <c r="CC126" s="76"/>
      <c r="CD126" s="76"/>
      <c r="CE126" s="76"/>
      <c r="CF126" s="76"/>
      <c r="CG126" s="76"/>
      <c r="CH126" s="76"/>
      <c r="CI126" s="76"/>
      <c r="CJ126" s="76"/>
      <c r="CK126" s="76"/>
      <c r="CL126" s="76"/>
      <c r="CM126" s="76"/>
      <c r="CN126" s="76"/>
      <c r="CO126" s="76"/>
      <c r="CP126" s="76"/>
      <c r="CQ126" s="76"/>
      <c r="CR126" s="76"/>
      <c r="CS126" s="76"/>
      <c r="CT126" s="76"/>
      <c r="CU126" s="76"/>
      <c r="CV126" s="76"/>
      <c r="CW126" s="76"/>
      <c r="CX126" s="76"/>
      <c r="CY126" s="76"/>
      <c r="CZ126" s="76"/>
      <c r="DA126" s="76"/>
      <c r="DB126" s="76"/>
      <c r="DC126" s="76"/>
      <c r="DD126" s="76"/>
      <c r="DE126" s="76"/>
      <c r="DF126" s="76"/>
      <c r="DG126" s="76"/>
      <c r="DH126" s="76"/>
      <c r="DI126" s="76"/>
      <c r="DJ126" s="76"/>
      <c r="DK126" s="76"/>
      <c r="DL126" s="76"/>
      <c r="DM126" s="76"/>
      <c r="DN126" s="76"/>
      <c r="DO126" s="76"/>
      <c r="DP126" s="76"/>
      <c r="DQ126" s="76"/>
      <c r="DR126" s="76"/>
      <c r="DS126" s="76"/>
      <c r="DT126" s="76"/>
      <c r="DU126" s="76"/>
      <c r="DV126" s="76"/>
      <c r="DW126" s="76"/>
      <c r="DX126" s="76"/>
      <c r="DY126" s="76"/>
      <c r="DZ126" s="76"/>
      <c r="EA126" s="76"/>
      <c r="EB126" s="76"/>
      <c r="EC126" s="76"/>
      <c r="ED126" s="76"/>
      <c r="EE126" s="76"/>
      <c r="EF126" s="76"/>
      <c r="EG126" s="76"/>
      <c r="EH126" s="76"/>
      <c r="EI126" s="76"/>
      <c r="EJ126" s="76"/>
      <c r="EK126" s="76"/>
      <c r="EL126" s="76"/>
      <c r="EM126" s="76"/>
      <c r="EN126" s="76"/>
      <c r="EO126" s="76"/>
      <c r="EP126" s="76"/>
      <c r="EQ126" s="76"/>
      <c r="ER126" s="76"/>
      <c r="ES126" s="76"/>
      <c r="ET126" s="76"/>
      <c r="EU126" s="76"/>
      <c r="EV126" s="76"/>
      <c r="EW126" s="76"/>
      <c r="EX126" s="76"/>
      <c r="EY126" s="76"/>
      <c r="EZ126" s="76"/>
      <c r="FA126" s="76"/>
      <c r="FB126" s="76"/>
      <c r="FC126" s="76"/>
      <c r="FD126" s="76"/>
      <c r="FE126" s="76"/>
      <c r="FF126" s="76"/>
      <c r="FG126" s="76"/>
      <c r="FH126" s="76"/>
      <c r="FI126" s="76"/>
      <c r="FJ126" s="76"/>
      <c r="FK126" s="76"/>
      <c r="FL126" s="76"/>
      <c r="FM126" s="76"/>
      <c r="FN126" s="76"/>
      <c r="FO126" s="76"/>
      <c r="FP126" s="76"/>
      <c r="FQ126" s="76"/>
      <c r="FR126" s="76"/>
      <c r="FS126" s="76"/>
      <c r="FT126" s="76"/>
      <c r="FU126" s="76"/>
      <c r="FV126" s="76"/>
      <c r="FW126" s="76"/>
      <c r="FX126" s="76"/>
      <c r="FY126" s="76"/>
      <c r="FZ126" s="76"/>
      <c r="GA126" s="76"/>
      <c r="GB126" s="76"/>
      <c r="GC126" s="76"/>
      <c r="GD126" s="76"/>
      <c r="GE126" s="76"/>
      <c r="GF126" s="76"/>
      <c r="GG126" s="76"/>
      <c r="GH126" s="76"/>
      <c r="GI126" s="76"/>
      <c r="GJ126" s="76"/>
      <c r="GK126" s="76"/>
      <c r="GL126" s="76"/>
      <c r="GM126" s="76"/>
      <c r="GN126" s="76"/>
      <c r="GO126" s="76"/>
      <c r="GP126" s="76"/>
      <c r="GQ126" s="76"/>
      <c r="GR126" s="76"/>
      <c r="GS126" s="76"/>
      <c r="GT126" s="76"/>
      <c r="GU126" s="76"/>
      <c r="GV126" s="76"/>
      <c r="GW126" s="76"/>
      <c r="GX126" s="76"/>
      <c r="GY126" s="76"/>
      <c r="GZ126" s="76"/>
      <c r="HA126" s="76"/>
      <c r="HB126" s="76"/>
      <c r="HC126" s="76"/>
      <c r="HD126" s="76"/>
      <c r="HE126" s="76"/>
      <c r="HF126" s="76"/>
      <c r="HG126" s="76"/>
      <c r="HH126" s="76"/>
      <c r="HI126" s="76"/>
      <c r="HJ126" s="76"/>
      <c r="HK126" s="76"/>
      <c r="HL126" s="76"/>
      <c r="HM126" s="76"/>
      <c r="HN126" s="76"/>
      <c r="HO126" s="76"/>
      <c r="HP126" s="76"/>
      <c r="HQ126" s="76"/>
      <c r="HR126" s="76"/>
      <c r="HS126" s="76"/>
      <c r="HT126" s="76"/>
      <c r="HU126" s="76"/>
      <c r="HV126" s="76"/>
      <c r="HW126" s="76"/>
      <c r="HX126" s="76"/>
      <c r="HY126" s="76"/>
      <c r="HZ126" s="76"/>
      <c r="IA126" s="76"/>
      <c r="IB126" s="76"/>
      <c r="IC126" s="76"/>
      <c r="ID126" s="76"/>
    </row>
    <row r="127" spans="1:238" x14ac:dyDescent="0.25">
      <c r="A127" s="36" t="s">
        <v>147</v>
      </c>
      <c r="B127" s="265" t="s">
        <v>148</v>
      </c>
      <c r="C127" s="265"/>
      <c r="D127" s="265"/>
      <c r="E127" s="265"/>
      <c r="F127" s="265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</row>
    <row r="128" spans="1:238" ht="13.2" customHeight="1" x14ac:dyDescent="0.25">
      <c r="A128" s="38">
        <v>5201</v>
      </c>
      <c r="B128" s="39" t="s">
        <v>10</v>
      </c>
      <c r="C128" s="266" t="s">
        <v>126</v>
      </c>
      <c r="D128" s="266"/>
      <c r="E128" s="266"/>
      <c r="F128" s="266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</row>
    <row r="129" spans="1:238" ht="13.2" customHeight="1" x14ac:dyDescent="0.25">
      <c r="A129" s="38">
        <v>5202</v>
      </c>
      <c r="B129" s="39" t="s">
        <v>12</v>
      </c>
      <c r="C129" s="266" t="s">
        <v>127</v>
      </c>
      <c r="D129" s="266"/>
      <c r="E129" s="266"/>
      <c r="F129" s="266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</row>
    <row r="130" spans="1:238" ht="13.2" customHeight="1" x14ac:dyDescent="0.25">
      <c r="A130" s="38">
        <v>5203</v>
      </c>
      <c r="B130" s="39" t="s">
        <v>14</v>
      </c>
      <c r="C130" s="266" t="s">
        <v>128</v>
      </c>
      <c r="D130" s="266"/>
      <c r="E130" s="266"/>
      <c r="F130" s="266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</row>
    <row r="131" spans="1:238" ht="13.2" customHeight="1" x14ac:dyDescent="0.25">
      <c r="A131" s="38">
        <v>5204</v>
      </c>
      <c r="B131" s="39" t="s">
        <v>16</v>
      </c>
      <c r="C131" s="266" t="s">
        <v>129</v>
      </c>
      <c r="D131" s="266"/>
      <c r="E131" s="266"/>
      <c r="F131" s="266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</row>
    <row r="132" spans="1:238" ht="13.2" customHeight="1" x14ac:dyDescent="0.25">
      <c r="A132" s="38">
        <v>5205</v>
      </c>
      <c r="B132" s="39" t="s">
        <v>18</v>
      </c>
      <c r="C132" s="266" t="s">
        <v>130</v>
      </c>
      <c r="D132" s="266"/>
      <c r="E132" s="266"/>
      <c r="F132" s="266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</row>
    <row r="133" spans="1:238" ht="13.2" customHeight="1" x14ac:dyDescent="0.25">
      <c r="A133" s="38">
        <v>5206</v>
      </c>
      <c r="B133" s="39" t="s">
        <v>35</v>
      </c>
      <c r="C133" s="266" t="s">
        <v>131</v>
      </c>
      <c r="D133" s="266"/>
      <c r="E133" s="266"/>
      <c r="F133" s="266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</row>
    <row r="134" spans="1:238" ht="13.2" customHeight="1" x14ac:dyDescent="0.25">
      <c r="A134" s="38">
        <v>5207</v>
      </c>
      <c r="B134" s="39" t="s">
        <v>37</v>
      </c>
      <c r="C134" s="266" t="s">
        <v>132</v>
      </c>
      <c r="D134" s="266"/>
      <c r="E134" s="266"/>
      <c r="F134" s="266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</row>
    <row r="135" spans="1:238" ht="13.2" customHeight="1" x14ac:dyDescent="0.25">
      <c r="A135" s="38">
        <v>5208</v>
      </c>
      <c r="B135" s="39" t="s">
        <v>39</v>
      </c>
      <c r="C135" s="266" t="s">
        <v>133</v>
      </c>
      <c r="D135" s="266"/>
      <c r="E135" s="266"/>
      <c r="F135" s="266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</row>
    <row r="136" spans="1:238" ht="13.2" customHeight="1" x14ac:dyDescent="0.25">
      <c r="A136" s="38">
        <v>5209</v>
      </c>
      <c r="B136" s="39" t="s">
        <v>53</v>
      </c>
      <c r="C136" s="266" t="s">
        <v>134</v>
      </c>
      <c r="D136" s="266"/>
      <c r="E136" s="266"/>
      <c r="F136" s="266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</row>
    <row r="137" spans="1:238" ht="13.2" customHeight="1" x14ac:dyDescent="0.25">
      <c r="A137" s="38">
        <v>5210</v>
      </c>
      <c r="B137" s="39" t="s">
        <v>135</v>
      </c>
      <c r="C137" s="266" t="s">
        <v>136</v>
      </c>
      <c r="D137" s="266"/>
      <c r="E137" s="266"/>
      <c r="F137" s="266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</row>
    <row r="138" spans="1:238" ht="13.2" customHeight="1" x14ac:dyDescent="0.25">
      <c r="A138" s="38">
        <v>5211</v>
      </c>
      <c r="B138" s="39" t="s">
        <v>137</v>
      </c>
      <c r="C138" s="266" t="s">
        <v>140</v>
      </c>
      <c r="D138" s="266"/>
      <c r="E138" s="266"/>
      <c r="F138" s="266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</row>
    <row r="139" spans="1:238" ht="13.2" customHeight="1" x14ac:dyDescent="0.25">
      <c r="A139" s="38">
        <v>5212</v>
      </c>
      <c r="B139" s="39" t="s">
        <v>139</v>
      </c>
      <c r="C139" s="266" t="s">
        <v>142</v>
      </c>
      <c r="D139" s="266"/>
      <c r="E139" s="266"/>
      <c r="F139" s="266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</row>
    <row r="140" spans="1:238" ht="13.2" customHeight="1" x14ac:dyDescent="0.25">
      <c r="A140" s="38">
        <v>5213</v>
      </c>
      <c r="B140" s="39" t="s">
        <v>141</v>
      </c>
      <c r="C140" s="266" t="s">
        <v>144</v>
      </c>
      <c r="D140" s="266"/>
      <c r="E140" s="266"/>
      <c r="F140" s="266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</row>
    <row r="141" spans="1:238" ht="13.2" customHeight="1" x14ac:dyDescent="0.25">
      <c r="A141" s="38">
        <v>5214</v>
      </c>
      <c r="B141" s="39" t="s">
        <v>143</v>
      </c>
      <c r="C141" s="266" t="s">
        <v>149</v>
      </c>
      <c r="D141" s="266"/>
      <c r="E141" s="266"/>
      <c r="F141" s="266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</row>
    <row r="142" spans="1:238" ht="13.2" customHeight="1" x14ac:dyDescent="0.25">
      <c r="A142" s="38">
        <v>5215</v>
      </c>
      <c r="B142" s="39" t="s">
        <v>150</v>
      </c>
      <c r="C142" s="266" t="s">
        <v>151</v>
      </c>
      <c r="D142" s="266"/>
      <c r="E142" s="266"/>
      <c r="F142" s="266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</row>
    <row r="143" spans="1:238" ht="13.5" customHeight="1" thickBot="1" x14ac:dyDescent="0.3">
      <c r="A143" s="38" t="s">
        <v>152</v>
      </c>
      <c r="B143" s="39"/>
      <c r="C143" s="266"/>
      <c r="D143" s="266"/>
      <c r="E143" s="266"/>
      <c r="F143" s="266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</row>
    <row r="144" spans="1:238" s="77" customFormat="1" x14ac:dyDescent="0.25">
      <c r="A144" s="115" t="s">
        <v>153</v>
      </c>
      <c r="B144" s="284" t="s">
        <v>154</v>
      </c>
      <c r="C144" s="284"/>
      <c r="D144" s="284"/>
      <c r="E144" s="284"/>
      <c r="F144" s="284"/>
      <c r="G144" s="116">
        <f>SUM(G128:G143)</f>
        <v>0</v>
      </c>
      <c r="H144" s="116">
        <f t="shared" ref="H144:K144" si="399">SUM(H128:H143)</f>
        <v>0</v>
      </c>
      <c r="I144" s="116">
        <f t="shared" si="399"/>
        <v>0</v>
      </c>
      <c r="J144" s="116">
        <f t="shared" si="399"/>
        <v>0</v>
      </c>
      <c r="K144" s="116">
        <f t="shared" si="399"/>
        <v>0</v>
      </c>
      <c r="L144" s="116">
        <f t="shared" ref="L144" si="400">SUM(L128:L143)</f>
        <v>0</v>
      </c>
      <c r="M144" s="116">
        <f t="shared" ref="M144" si="401">SUM(M128:M143)</f>
        <v>0</v>
      </c>
      <c r="N144" s="116">
        <f t="shared" ref="N144" si="402">SUM(N128:N143)</f>
        <v>0</v>
      </c>
      <c r="O144" s="116">
        <f t="shared" ref="O144" si="403">SUM(O128:O143)</f>
        <v>0</v>
      </c>
      <c r="P144" s="116">
        <f t="shared" ref="P144" si="404">SUM(P128:P143)</f>
        <v>0</v>
      </c>
      <c r="Q144" s="116">
        <f t="shared" ref="Q144" si="405">SUM(Q128:Q143)</f>
        <v>0</v>
      </c>
      <c r="R144" s="116">
        <f t="shared" ref="R144" si="406">SUM(R128:R143)</f>
        <v>0</v>
      </c>
      <c r="S144" s="116">
        <f t="shared" ref="S144" si="407">SUM(S128:S143)</f>
        <v>0</v>
      </c>
      <c r="T144" s="116">
        <f t="shared" ref="T144" si="408">SUM(T128:T143)</f>
        <v>0</v>
      </c>
      <c r="U144" s="116">
        <f t="shared" ref="U144" si="409">SUM(U128:U143)</f>
        <v>0</v>
      </c>
      <c r="V144" s="115">
        <f t="shared" ref="V144" si="410">SUM(V128:V143)</f>
        <v>0</v>
      </c>
      <c r="W144" s="115">
        <f t="shared" ref="W144" si="411">SUM(W128:W143)</f>
        <v>0</v>
      </c>
      <c r="X144" s="115">
        <f t="shared" ref="X144" si="412">SUM(X128:X143)</f>
        <v>0</v>
      </c>
      <c r="Y144" s="115">
        <f t="shared" ref="Y144" si="413">SUM(Y128:Y143)</f>
        <v>0</v>
      </c>
      <c r="Z144" s="115">
        <f t="shared" ref="Z144" si="414">SUM(Z128:Z143)</f>
        <v>0</v>
      </c>
      <c r="AA144" s="115">
        <f t="shared" ref="AA144" si="415">SUM(AA128:AA143)</f>
        <v>0</v>
      </c>
      <c r="AB144" s="115">
        <f t="shared" ref="AB144" si="416">SUM(AB128:AB143)</f>
        <v>0</v>
      </c>
      <c r="AC144" s="115">
        <f t="shared" ref="AC144" si="417">SUM(AC128:AC143)</f>
        <v>0</v>
      </c>
      <c r="AD144" s="115">
        <f t="shared" ref="AD144" si="418">SUM(AD128:AD143)</f>
        <v>0</v>
      </c>
      <c r="AE144" s="115">
        <f t="shared" ref="AE144" si="419">SUM(AE128:AE143)</f>
        <v>0</v>
      </c>
      <c r="AF144" s="115">
        <f t="shared" ref="AF144" si="420">SUM(AF128:AF143)</f>
        <v>0</v>
      </c>
      <c r="AG144" s="115">
        <f t="shared" ref="AG144" si="421">SUM(AG128:AG143)</f>
        <v>0</v>
      </c>
      <c r="AH144" s="115">
        <f t="shared" ref="AH144" si="422">SUM(AH128:AH143)</f>
        <v>0</v>
      </c>
      <c r="AI144" s="115">
        <f t="shared" ref="AI144" si="423">SUM(AI128:AI143)</f>
        <v>0</v>
      </c>
      <c r="AJ144" s="115">
        <f t="shared" ref="AJ144" si="424">SUM(AJ128:AJ143)</f>
        <v>0</v>
      </c>
      <c r="AK144" s="115">
        <f t="shared" ref="AK144" si="425">SUM(AK128:AK143)</f>
        <v>0</v>
      </c>
      <c r="AL144" s="115">
        <f t="shared" ref="AL144" si="426">SUM(AL128:AL143)</f>
        <v>0</v>
      </c>
      <c r="AM144" s="115">
        <f t="shared" ref="AM144" si="427">SUM(AM128:AM143)</f>
        <v>0</v>
      </c>
      <c r="AN144" s="115">
        <f t="shared" ref="AN144" si="428">SUM(AN128:AN143)</f>
        <v>0</v>
      </c>
      <c r="AO144" s="71"/>
      <c r="AP144" s="71"/>
      <c r="AQ144" s="71"/>
      <c r="AR144" s="71"/>
      <c r="AS144" s="71"/>
      <c r="AT144" s="71"/>
      <c r="AU144" s="71"/>
      <c r="AV144" s="71"/>
      <c r="AW144" s="76"/>
      <c r="AX144" s="76"/>
      <c r="AY144" s="76"/>
      <c r="AZ144" s="76"/>
      <c r="BA144" s="76"/>
      <c r="BB144" s="76"/>
      <c r="BC144" s="76"/>
      <c r="BD144" s="76"/>
      <c r="BE144" s="76"/>
      <c r="BF144" s="76"/>
      <c r="BG144" s="76"/>
      <c r="BH144" s="76"/>
      <c r="BI144" s="76"/>
      <c r="BJ144" s="76"/>
      <c r="BK144" s="76"/>
      <c r="BL144" s="76"/>
      <c r="BM144" s="76"/>
      <c r="BN144" s="76"/>
      <c r="BO144" s="76"/>
      <c r="BP144" s="76"/>
      <c r="BQ144" s="76"/>
      <c r="BR144" s="76"/>
      <c r="BS144" s="76"/>
      <c r="BT144" s="76"/>
      <c r="BU144" s="76"/>
      <c r="BV144" s="76"/>
      <c r="BW144" s="76"/>
      <c r="BX144" s="76"/>
      <c r="BY144" s="76"/>
      <c r="BZ144" s="76"/>
      <c r="CA144" s="76"/>
      <c r="CB144" s="76"/>
      <c r="CC144" s="76"/>
      <c r="CD144" s="76"/>
      <c r="CE144" s="76"/>
      <c r="CF144" s="76"/>
      <c r="CG144" s="76"/>
      <c r="CH144" s="76"/>
      <c r="CI144" s="76"/>
      <c r="CJ144" s="76"/>
      <c r="CK144" s="76"/>
      <c r="CL144" s="76"/>
      <c r="CM144" s="76"/>
      <c r="CN144" s="76"/>
      <c r="CO144" s="76"/>
      <c r="CP144" s="76"/>
      <c r="CQ144" s="76"/>
      <c r="CR144" s="76"/>
      <c r="CS144" s="76"/>
      <c r="CT144" s="76"/>
      <c r="CU144" s="76"/>
      <c r="CV144" s="76"/>
      <c r="CW144" s="76"/>
      <c r="CX144" s="76"/>
      <c r="CY144" s="76"/>
      <c r="CZ144" s="76"/>
      <c r="DA144" s="76"/>
      <c r="DB144" s="76"/>
      <c r="DC144" s="76"/>
      <c r="DD144" s="76"/>
      <c r="DE144" s="76"/>
      <c r="DF144" s="76"/>
      <c r="DG144" s="76"/>
      <c r="DH144" s="76"/>
      <c r="DI144" s="76"/>
      <c r="DJ144" s="76"/>
      <c r="DK144" s="76"/>
      <c r="DL144" s="76"/>
      <c r="DM144" s="76"/>
      <c r="DN144" s="76"/>
      <c r="DO144" s="76"/>
      <c r="DP144" s="76"/>
      <c r="DQ144" s="76"/>
      <c r="DR144" s="76"/>
      <c r="DS144" s="76"/>
      <c r="DT144" s="76"/>
      <c r="DU144" s="76"/>
      <c r="DV144" s="76"/>
      <c r="DW144" s="76"/>
      <c r="DX144" s="76"/>
      <c r="DY144" s="76"/>
      <c r="DZ144" s="76"/>
      <c r="EA144" s="76"/>
      <c r="EB144" s="76"/>
      <c r="EC144" s="76"/>
      <c r="ED144" s="76"/>
      <c r="EE144" s="76"/>
      <c r="EF144" s="76"/>
      <c r="EG144" s="76"/>
      <c r="EH144" s="76"/>
      <c r="EI144" s="76"/>
      <c r="EJ144" s="76"/>
      <c r="EK144" s="76"/>
      <c r="EL144" s="76"/>
      <c r="EM144" s="76"/>
      <c r="EN144" s="76"/>
      <c r="EO144" s="76"/>
      <c r="EP144" s="76"/>
      <c r="EQ144" s="76"/>
      <c r="ER144" s="76"/>
      <c r="ES144" s="76"/>
      <c r="ET144" s="76"/>
      <c r="EU144" s="76"/>
      <c r="EV144" s="76"/>
      <c r="EW144" s="76"/>
      <c r="EX144" s="76"/>
      <c r="EY144" s="76"/>
      <c r="EZ144" s="76"/>
      <c r="FA144" s="76"/>
      <c r="FB144" s="76"/>
      <c r="FC144" s="76"/>
      <c r="FD144" s="76"/>
      <c r="FE144" s="76"/>
      <c r="FF144" s="76"/>
      <c r="FG144" s="76"/>
      <c r="FH144" s="76"/>
      <c r="FI144" s="76"/>
      <c r="FJ144" s="76"/>
      <c r="FK144" s="76"/>
      <c r="FL144" s="76"/>
      <c r="FM144" s="76"/>
      <c r="FN144" s="76"/>
      <c r="FO144" s="76"/>
      <c r="FP144" s="76"/>
      <c r="FQ144" s="76"/>
      <c r="FR144" s="76"/>
      <c r="FS144" s="76"/>
      <c r="FT144" s="76"/>
      <c r="FU144" s="76"/>
      <c r="FV144" s="76"/>
      <c r="FW144" s="76"/>
      <c r="FX144" s="76"/>
      <c r="FY144" s="76"/>
      <c r="FZ144" s="76"/>
      <c r="GA144" s="76"/>
      <c r="GB144" s="76"/>
      <c r="GC144" s="76"/>
      <c r="GD144" s="76"/>
      <c r="GE144" s="76"/>
      <c r="GF144" s="76"/>
      <c r="GG144" s="76"/>
      <c r="GH144" s="76"/>
      <c r="GI144" s="76"/>
      <c r="GJ144" s="76"/>
      <c r="GK144" s="76"/>
      <c r="GL144" s="76"/>
      <c r="GM144" s="76"/>
      <c r="GN144" s="76"/>
      <c r="GO144" s="76"/>
      <c r="GP144" s="76"/>
      <c r="GQ144" s="76"/>
      <c r="GR144" s="76"/>
      <c r="GS144" s="76"/>
      <c r="GT144" s="76"/>
      <c r="GU144" s="76"/>
      <c r="GV144" s="76"/>
      <c r="GW144" s="76"/>
      <c r="GX144" s="76"/>
      <c r="GY144" s="76"/>
      <c r="GZ144" s="76"/>
      <c r="HA144" s="76"/>
      <c r="HB144" s="76"/>
      <c r="HC144" s="76"/>
      <c r="HD144" s="76"/>
      <c r="HE144" s="76"/>
      <c r="HF144" s="76"/>
      <c r="HG144" s="76"/>
      <c r="HH144" s="76"/>
      <c r="HI144" s="76"/>
      <c r="HJ144" s="76"/>
      <c r="HK144" s="76"/>
      <c r="HL144" s="76"/>
      <c r="HM144" s="76"/>
      <c r="HN144" s="76"/>
      <c r="HO144" s="76"/>
      <c r="HP144" s="76"/>
      <c r="HQ144" s="76"/>
      <c r="HR144" s="76"/>
      <c r="HS144" s="76"/>
      <c r="HT144" s="76"/>
      <c r="HU144" s="76"/>
      <c r="HV144" s="76"/>
      <c r="HW144" s="76"/>
      <c r="HX144" s="76"/>
      <c r="HY144" s="76"/>
      <c r="HZ144" s="76"/>
      <c r="IA144" s="76"/>
      <c r="IB144" s="76"/>
      <c r="IC144" s="76"/>
      <c r="ID144" s="76"/>
    </row>
    <row r="145" spans="1:238" ht="13.8" thickBot="1" x14ac:dyDescent="0.3">
      <c r="A145" s="59" t="s">
        <v>155</v>
      </c>
      <c r="B145" s="60"/>
      <c r="C145" s="61"/>
      <c r="D145" s="61"/>
      <c r="E145" s="61"/>
      <c r="F145" s="62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  <c r="AL145" s="59"/>
      <c r="AM145" s="59"/>
      <c r="AN145" s="59"/>
    </row>
    <row r="146" spans="1:238" s="77" customFormat="1" x14ac:dyDescent="0.25">
      <c r="A146" s="115" t="s">
        <v>156</v>
      </c>
      <c r="B146" s="282" t="s">
        <v>157</v>
      </c>
      <c r="C146" s="282"/>
      <c r="D146" s="282"/>
      <c r="E146" s="282"/>
      <c r="F146" s="282"/>
      <c r="G146" s="116">
        <f>G144+G126</f>
        <v>0</v>
      </c>
      <c r="H146" s="116">
        <f>H144+H126</f>
        <v>0</v>
      </c>
      <c r="I146" s="116">
        <f t="shared" ref="I146:K146" si="429">I144+I126</f>
        <v>0</v>
      </c>
      <c r="J146" s="116">
        <f t="shared" si="429"/>
        <v>0</v>
      </c>
      <c r="K146" s="116">
        <f t="shared" si="429"/>
        <v>0</v>
      </c>
      <c r="L146" s="116">
        <f t="shared" ref="L146:AN146" si="430">L144+L126</f>
        <v>0</v>
      </c>
      <c r="M146" s="116">
        <f t="shared" si="430"/>
        <v>0</v>
      </c>
      <c r="N146" s="116">
        <f t="shared" si="430"/>
        <v>0</v>
      </c>
      <c r="O146" s="116">
        <f t="shared" si="430"/>
        <v>0</v>
      </c>
      <c r="P146" s="116">
        <f t="shared" si="430"/>
        <v>0</v>
      </c>
      <c r="Q146" s="116">
        <f t="shared" si="430"/>
        <v>0</v>
      </c>
      <c r="R146" s="116">
        <f t="shared" si="430"/>
        <v>0</v>
      </c>
      <c r="S146" s="116">
        <f t="shared" si="430"/>
        <v>0</v>
      </c>
      <c r="T146" s="116">
        <f t="shared" si="430"/>
        <v>0</v>
      </c>
      <c r="U146" s="116">
        <f t="shared" si="430"/>
        <v>0</v>
      </c>
      <c r="V146" s="115">
        <f t="shared" si="430"/>
        <v>0</v>
      </c>
      <c r="W146" s="115">
        <f t="shared" si="430"/>
        <v>0</v>
      </c>
      <c r="X146" s="115">
        <f t="shared" si="430"/>
        <v>0</v>
      </c>
      <c r="Y146" s="115">
        <f t="shared" si="430"/>
        <v>0</v>
      </c>
      <c r="Z146" s="115">
        <f t="shared" si="430"/>
        <v>0</v>
      </c>
      <c r="AA146" s="115">
        <f t="shared" si="430"/>
        <v>0</v>
      </c>
      <c r="AB146" s="115">
        <f t="shared" si="430"/>
        <v>0</v>
      </c>
      <c r="AC146" s="115">
        <f t="shared" si="430"/>
        <v>0</v>
      </c>
      <c r="AD146" s="115">
        <f t="shared" si="430"/>
        <v>0</v>
      </c>
      <c r="AE146" s="115">
        <f t="shared" si="430"/>
        <v>0</v>
      </c>
      <c r="AF146" s="115">
        <f t="shared" si="430"/>
        <v>0</v>
      </c>
      <c r="AG146" s="115">
        <f t="shared" si="430"/>
        <v>0</v>
      </c>
      <c r="AH146" s="115">
        <f t="shared" si="430"/>
        <v>0</v>
      </c>
      <c r="AI146" s="115">
        <f t="shared" si="430"/>
        <v>0</v>
      </c>
      <c r="AJ146" s="115">
        <f t="shared" si="430"/>
        <v>0</v>
      </c>
      <c r="AK146" s="115">
        <f t="shared" si="430"/>
        <v>0</v>
      </c>
      <c r="AL146" s="115">
        <f t="shared" si="430"/>
        <v>0</v>
      </c>
      <c r="AM146" s="115">
        <f t="shared" si="430"/>
        <v>0</v>
      </c>
      <c r="AN146" s="115">
        <f t="shared" si="430"/>
        <v>0</v>
      </c>
      <c r="AO146" s="71"/>
      <c r="AP146" s="71"/>
      <c r="AQ146" s="71"/>
      <c r="AR146" s="71"/>
      <c r="AS146" s="71"/>
      <c r="AT146" s="71"/>
      <c r="AU146" s="71"/>
      <c r="AV146" s="71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</row>
    <row r="147" spans="1:238" ht="13.8" thickBot="1" x14ac:dyDescent="0.3">
      <c r="A147" s="44"/>
      <c r="B147" s="45"/>
      <c r="C147" s="46"/>
      <c r="D147" s="46"/>
      <c r="E147" s="46"/>
      <c r="F147" s="47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</row>
    <row r="148" spans="1:238" s="77" customFormat="1" ht="14.4" thickTop="1" thickBot="1" x14ac:dyDescent="0.3">
      <c r="A148" s="117"/>
      <c r="B148" s="285" t="s">
        <v>0</v>
      </c>
      <c r="C148" s="285"/>
      <c r="D148" s="285"/>
      <c r="E148" s="285"/>
      <c r="F148" s="285"/>
      <c r="G148" s="118">
        <f>G146+G108+G102</f>
        <v>0</v>
      </c>
      <c r="H148" s="118">
        <f t="shared" ref="H148:K148" si="431">H146+H108+H102</f>
        <v>0</v>
      </c>
      <c r="I148" s="118">
        <f t="shared" si="431"/>
        <v>0</v>
      </c>
      <c r="J148" s="118">
        <f t="shared" si="431"/>
        <v>0</v>
      </c>
      <c r="K148" s="118">
        <f t="shared" si="431"/>
        <v>0</v>
      </c>
      <c r="L148" s="118">
        <f t="shared" ref="L148:AN148" si="432">L146+L108+L102</f>
        <v>0</v>
      </c>
      <c r="M148" s="118">
        <f t="shared" si="432"/>
        <v>0</v>
      </c>
      <c r="N148" s="118">
        <f t="shared" si="432"/>
        <v>0</v>
      </c>
      <c r="O148" s="118">
        <f t="shared" si="432"/>
        <v>0</v>
      </c>
      <c r="P148" s="118">
        <f t="shared" si="432"/>
        <v>0</v>
      </c>
      <c r="Q148" s="118">
        <f t="shared" si="432"/>
        <v>0</v>
      </c>
      <c r="R148" s="118">
        <f t="shared" si="432"/>
        <v>0</v>
      </c>
      <c r="S148" s="118">
        <f t="shared" si="432"/>
        <v>0</v>
      </c>
      <c r="T148" s="118">
        <f t="shared" si="432"/>
        <v>0</v>
      </c>
      <c r="U148" s="118">
        <f t="shared" si="432"/>
        <v>0</v>
      </c>
      <c r="V148" s="117">
        <f t="shared" si="432"/>
        <v>0</v>
      </c>
      <c r="W148" s="117">
        <f t="shared" si="432"/>
        <v>0</v>
      </c>
      <c r="X148" s="117">
        <f t="shared" si="432"/>
        <v>0</v>
      </c>
      <c r="Y148" s="117">
        <f t="shared" si="432"/>
        <v>0</v>
      </c>
      <c r="Z148" s="117">
        <f t="shared" si="432"/>
        <v>0</v>
      </c>
      <c r="AA148" s="117">
        <f t="shared" si="432"/>
        <v>0</v>
      </c>
      <c r="AB148" s="117">
        <f t="shared" si="432"/>
        <v>0</v>
      </c>
      <c r="AC148" s="117">
        <f t="shared" si="432"/>
        <v>0</v>
      </c>
      <c r="AD148" s="117">
        <f t="shared" si="432"/>
        <v>0</v>
      </c>
      <c r="AE148" s="117">
        <f t="shared" si="432"/>
        <v>0</v>
      </c>
      <c r="AF148" s="117">
        <f t="shared" si="432"/>
        <v>0</v>
      </c>
      <c r="AG148" s="117">
        <f t="shared" si="432"/>
        <v>0</v>
      </c>
      <c r="AH148" s="117">
        <f t="shared" si="432"/>
        <v>0</v>
      </c>
      <c r="AI148" s="117">
        <f t="shared" si="432"/>
        <v>0</v>
      </c>
      <c r="AJ148" s="117">
        <f t="shared" si="432"/>
        <v>0</v>
      </c>
      <c r="AK148" s="117">
        <f t="shared" si="432"/>
        <v>0</v>
      </c>
      <c r="AL148" s="117">
        <f t="shared" si="432"/>
        <v>0</v>
      </c>
      <c r="AM148" s="117">
        <f t="shared" si="432"/>
        <v>0</v>
      </c>
      <c r="AN148" s="117">
        <f t="shared" si="432"/>
        <v>0</v>
      </c>
      <c r="AO148" s="71"/>
      <c r="AP148" s="71"/>
      <c r="AQ148" s="71"/>
      <c r="AR148" s="71"/>
      <c r="AS148" s="71"/>
      <c r="AT148" s="71"/>
      <c r="AU148" s="71"/>
      <c r="AV148" s="71"/>
      <c r="AW148" s="76"/>
      <c r="AX148" s="76"/>
      <c r="AY148" s="76"/>
      <c r="AZ148" s="76"/>
      <c r="BA148" s="76"/>
      <c r="BB148" s="76"/>
      <c r="BC148" s="76"/>
      <c r="BD148" s="76"/>
      <c r="BE148" s="76"/>
      <c r="BF148" s="76"/>
      <c r="BG148" s="76"/>
      <c r="BH148" s="76"/>
      <c r="BI148" s="76"/>
      <c r="BJ148" s="76"/>
      <c r="BK148" s="76"/>
      <c r="BL148" s="76"/>
      <c r="BM148" s="76"/>
      <c r="BN148" s="76"/>
      <c r="BO148" s="76"/>
      <c r="BP148" s="76"/>
      <c r="BQ148" s="76"/>
      <c r="BR148" s="76"/>
      <c r="BS148" s="76"/>
      <c r="BT148" s="76"/>
      <c r="BU148" s="76"/>
      <c r="BV148" s="76"/>
      <c r="BW148" s="76"/>
      <c r="BX148" s="76"/>
      <c r="BY148" s="76"/>
      <c r="BZ148" s="76"/>
      <c r="CA148" s="76"/>
      <c r="CB148" s="76"/>
      <c r="CC148" s="76"/>
      <c r="CD148" s="76"/>
      <c r="CE148" s="76"/>
      <c r="CF148" s="76"/>
      <c r="CG148" s="76"/>
      <c r="CH148" s="76"/>
      <c r="CI148" s="76"/>
      <c r="CJ148" s="76"/>
      <c r="CK148" s="76"/>
      <c r="CL148" s="76"/>
      <c r="CM148" s="76"/>
      <c r="CN148" s="76"/>
      <c r="CO148" s="76"/>
      <c r="CP148" s="76"/>
      <c r="CQ148" s="76"/>
      <c r="CR148" s="76"/>
      <c r="CS148" s="76"/>
      <c r="CT148" s="76"/>
      <c r="CU148" s="76"/>
      <c r="CV148" s="76"/>
      <c r="CW148" s="76"/>
      <c r="CX148" s="76"/>
      <c r="CY148" s="76"/>
      <c r="CZ148" s="76"/>
      <c r="DA148" s="76"/>
      <c r="DB148" s="76"/>
      <c r="DC148" s="76"/>
      <c r="DD148" s="76"/>
      <c r="DE148" s="76"/>
      <c r="DF148" s="76"/>
      <c r="DG148" s="76"/>
      <c r="DH148" s="76"/>
      <c r="DI148" s="76"/>
      <c r="DJ148" s="76"/>
      <c r="DK148" s="76"/>
      <c r="DL148" s="76"/>
      <c r="DM148" s="76"/>
      <c r="DN148" s="76"/>
      <c r="DO148" s="76"/>
      <c r="DP148" s="76"/>
      <c r="DQ148" s="76"/>
      <c r="DR148" s="76"/>
      <c r="DS148" s="76"/>
      <c r="DT148" s="76"/>
      <c r="DU148" s="76"/>
      <c r="DV148" s="76"/>
      <c r="DW148" s="76"/>
      <c r="DX148" s="76"/>
      <c r="DY148" s="76"/>
      <c r="DZ148" s="76"/>
      <c r="EA148" s="76"/>
      <c r="EB148" s="76"/>
      <c r="EC148" s="76"/>
      <c r="ED148" s="76"/>
      <c r="EE148" s="76"/>
      <c r="EF148" s="76"/>
      <c r="EG148" s="76"/>
      <c r="EH148" s="76"/>
      <c r="EI148" s="76"/>
      <c r="EJ148" s="76"/>
      <c r="EK148" s="76"/>
      <c r="EL148" s="76"/>
      <c r="EM148" s="76"/>
      <c r="EN148" s="76"/>
      <c r="EO148" s="76"/>
      <c r="EP148" s="76"/>
      <c r="EQ148" s="76"/>
      <c r="ER148" s="76"/>
      <c r="ES148" s="76"/>
      <c r="ET148" s="76"/>
      <c r="EU148" s="76"/>
      <c r="EV148" s="76"/>
      <c r="EW148" s="76"/>
      <c r="EX148" s="76"/>
      <c r="EY148" s="76"/>
      <c r="EZ148" s="76"/>
      <c r="FA148" s="76"/>
      <c r="FB148" s="76"/>
      <c r="FC148" s="76"/>
      <c r="FD148" s="76"/>
      <c r="FE148" s="76"/>
      <c r="FF148" s="76"/>
      <c r="FG148" s="76"/>
      <c r="FH148" s="76"/>
      <c r="FI148" s="76"/>
      <c r="FJ148" s="76"/>
      <c r="FK148" s="76"/>
      <c r="FL148" s="76"/>
      <c r="FM148" s="76"/>
      <c r="FN148" s="76"/>
      <c r="FO148" s="76"/>
      <c r="FP148" s="76"/>
      <c r="FQ148" s="76"/>
      <c r="FR148" s="76"/>
      <c r="FS148" s="76"/>
      <c r="FT148" s="76"/>
      <c r="FU148" s="76"/>
      <c r="FV148" s="76"/>
      <c r="FW148" s="76"/>
      <c r="FX148" s="76"/>
      <c r="FY148" s="76"/>
      <c r="FZ148" s="76"/>
      <c r="GA148" s="76"/>
      <c r="GB148" s="76"/>
      <c r="GC148" s="76"/>
      <c r="GD148" s="76"/>
      <c r="GE148" s="76"/>
      <c r="GF148" s="76"/>
      <c r="GG148" s="76"/>
      <c r="GH148" s="76"/>
      <c r="GI148" s="76"/>
      <c r="GJ148" s="76"/>
      <c r="GK148" s="76"/>
      <c r="GL148" s="76"/>
      <c r="GM148" s="76"/>
      <c r="GN148" s="76"/>
      <c r="GO148" s="76"/>
      <c r="GP148" s="76"/>
      <c r="GQ148" s="76"/>
      <c r="GR148" s="76"/>
      <c r="GS148" s="76"/>
      <c r="GT148" s="76"/>
      <c r="GU148" s="76"/>
      <c r="GV148" s="76"/>
      <c r="GW148" s="76"/>
      <c r="GX148" s="76"/>
      <c r="GY148" s="76"/>
      <c r="GZ148" s="76"/>
      <c r="HA148" s="76"/>
      <c r="HB148" s="76"/>
      <c r="HC148" s="76"/>
      <c r="HD148" s="76"/>
      <c r="HE148" s="76"/>
      <c r="HF148" s="76"/>
      <c r="HG148" s="76"/>
      <c r="HH148" s="76"/>
      <c r="HI148" s="76"/>
      <c r="HJ148" s="76"/>
      <c r="HK148" s="76"/>
      <c r="HL148" s="76"/>
      <c r="HM148" s="76"/>
      <c r="HN148" s="76"/>
      <c r="HO148" s="76"/>
      <c r="HP148" s="76"/>
      <c r="HQ148" s="76"/>
      <c r="HR148" s="76"/>
      <c r="HS148" s="76"/>
      <c r="HT148" s="76"/>
      <c r="HU148" s="76"/>
      <c r="HV148" s="76"/>
      <c r="HW148" s="76"/>
      <c r="HX148" s="76"/>
      <c r="HY148" s="76"/>
      <c r="HZ148" s="76"/>
      <c r="IA148" s="76"/>
      <c r="IB148" s="76"/>
      <c r="IC148" s="76"/>
      <c r="ID148" s="76"/>
    </row>
    <row r="149" spans="1:238" ht="13.8" thickTop="1" x14ac:dyDescent="0.25">
      <c r="B149" s="295"/>
      <c r="C149" s="295"/>
      <c r="D149" s="295"/>
      <c r="E149" s="295"/>
      <c r="F149" s="295"/>
    </row>
    <row r="150" spans="1:238" ht="13.8" x14ac:dyDescent="0.25">
      <c r="B150" s="64" t="s">
        <v>158</v>
      </c>
      <c r="C150" s="65"/>
      <c r="D150" s="65"/>
      <c r="E150" s="65"/>
      <c r="F150" s="65"/>
      <c r="G150" s="18"/>
      <c r="H150" s="18"/>
    </row>
    <row r="151" spans="1:238" ht="13.8" x14ac:dyDescent="0.25">
      <c r="B151" s="19"/>
      <c r="C151" s="19"/>
      <c r="D151" s="19"/>
      <c r="E151" s="66"/>
      <c r="F151" s="66"/>
      <c r="G151" s="18"/>
      <c r="H151" s="18"/>
    </row>
    <row r="152" spans="1:238" ht="13.8" x14ac:dyDescent="0.25">
      <c r="B152" s="67" t="s">
        <v>159</v>
      </c>
      <c r="C152" s="68"/>
      <c r="D152" s="68"/>
      <c r="E152" s="68"/>
      <c r="F152" s="68"/>
      <c r="G152" s="18"/>
      <c r="H152" s="18"/>
    </row>
    <row r="153" spans="1:238" ht="13.8" x14ac:dyDescent="0.25">
      <c r="B153" s="67"/>
      <c r="C153" s="69"/>
      <c r="D153" s="69"/>
      <c r="E153" s="69"/>
      <c r="F153" s="69"/>
    </row>
    <row r="154" spans="1:238" ht="24.75" customHeight="1" x14ac:dyDescent="0.25">
      <c r="B154" s="70"/>
      <c r="C154" s="70"/>
      <c r="D154" s="70"/>
      <c r="E154" s="70"/>
      <c r="F154" s="70"/>
      <c r="G154" s="70"/>
      <c r="H154" s="70"/>
    </row>
    <row r="158" spans="1:238" s="77" customFormat="1" ht="22.8" x14ac:dyDescent="0.25">
      <c r="A158" s="71"/>
      <c r="B158" s="72" t="s">
        <v>293</v>
      </c>
      <c r="C158" s="73" t="s">
        <v>294</v>
      </c>
      <c r="D158" s="74"/>
      <c r="E158" s="74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  <c r="AK158" s="75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6"/>
      <c r="AX158" s="76"/>
      <c r="AY158" s="76"/>
      <c r="AZ158" s="76"/>
      <c r="BA158" s="76"/>
      <c r="BB158" s="76"/>
      <c r="BC158" s="76"/>
      <c r="BD158" s="76"/>
      <c r="BE158" s="76"/>
      <c r="BF158" s="76"/>
      <c r="BG158" s="76"/>
      <c r="BH158" s="76"/>
      <c r="BI158" s="76"/>
      <c r="BJ158" s="76"/>
      <c r="BK158" s="76"/>
      <c r="BL158" s="76"/>
      <c r="BM158" s="76"/>
      <c r="BN158" s="76"/>
      <c r="BO158" s="76"/>
      <c r="BP158" s="76"/>
      <c r="BQ158" s="76"/>
      <c r="BR158" s="76"/>
      <c r="BS158" s="76"/>
      <c r="BT158" s="76"/>
      <c r="BU158" s="76"/>
      <c r="BV158" s="76"/>
      <c r="BW158" s="76"/>
      <c r="BX158" s="76"/>
      <c r="BY158" s="76"/>
      <c r="BZ158" s="76"/>
      <c r="CA158" s="76"/>
      <c r="CB158" s="76"/>
      <c r="CC158" s="76"/>
      <c r="CD158" s="76"/>
      <c r="CE158" s="76"/>
      <c r="CF158" s="76"/>
      <c r="CG158" s="76"/>
      <c r="CH158" s="76"/>
      <c r="CI158" s="76"/>
      <c r="CJ158" s="76"/>
      <c r="CK158" s="76"/>
      <c r="CL158" s="76"/>
      <c r="CM158" s="76"/>
      <c r="CN158" s="76"/>
      <c r="CO158" s="76"/>
      <c r="CP158" s="76"/>
      <c r="CQ158" s="76"/>
      <c r="CR158" s="76"/>
      <c r="CS158" s="76"/>
      <c r="CT158" s="76"/>
      <c r="CU158" s="76"/>
      <c r="CV158" s="76"/>
      <c r="CW158" s="76"/>
      <c r="CX158" s="76"/>
      <c r="CY158" s="76"/>
      <c r="CZ158" s="76"/>
      <c r="DA158" s="76"/>
      <c r="DB158" s="76"/>
      <c r="DC158" s="76"/>
      <c r="DD158" s="76"/>
      <c r="DE158" s="76"/>
      <c r="DF158" s="76"/>
      <c r="DG158" s="76"/>
      <c r="DH158" s="76"/>
      <c r="DI158" s="76"/>
      <c r="DJ158" s="76"/>
      <c r="DK158" s="76"/>
      <c r="DL158" s="76"/>
      <c r="DM158" s="76"/>
      <c r="DN158" s="76"/>
      <c r="DO158" s="76"/>
      <c r="DP158" s="76"/>
      <c r="DQ158" s="76"/>
      <c r="DR158" s="76"/>
      <c r="DS158" s="76"/>
      <c r="DT158" s="76"/>
      <c r="DU158" s="76"/>
      <c r="DV158" s="76"/>
      <c r="DW158" s="76"/>
      <c r="DX158" s="76"/>
      <c r="DY158" s="76"/>
      <c r="DZ158" s="76"/>
      <c r="EA158" s="76"/>
      <c r="EB158" s="76"/>
      <c r="EC158" s="76"/>
      <c r="ED158" s="76"/>
      <c r="EE158" s="76"/>
      <c r="EF158" s="76"/>
      <c r="EG158" s="76"/>
      <c r="EH158" s="76"/>
      <c r="EI158" s="76"/>
      <c r="EJ158" s="76"/>
      <c r="EK158" s="76"/>
      <c r="EL158" s="76"/>
      <c r="EM158" s="76"/>
      <c r="EN158" s="76"/>
      <c r="EO158" s="76"/>
      <c r="EP158" s="76"/>
      <c r="EQ158" s="76"/>
      <c r="ER158" s="76"/>
      <c r="ES158" s="76"/>
      <c r="ET158" s="76"/>
      <c r="EU158" s="76"/>
      <c r="EV158" s="76"/>
      <c r="EW158" s="76"/>
      <c r="EX158" s="76"/>
      <c r="EY158" s="76"/>
      <c r="EZ158" s="76"/>
      <c r="FA158" s="76"/>
      <c r="FB158" s="76"/>
      <c r="FC158" s="76"/>
      <c r="FD158" s="76"/>
      <c r="FE158" s="76"/>
      <c r="FF158" s="76"/>
      <c r="FG158" s="76"/>
      <c r="FH158" s="76"/>
      <c r="FI158" s="76"/>
      <c r="FJ158" s="76"/>
      <c r="FK158" s="76"/>
      <c r="FL158" s="76"/>
      <c r="FM158" s="76"/>
      <c r="FN158" s="76"/>
      <c r="FO158" s="76"/>
      <c r="FP158" s="76"/>
      <c r="FQ158" s="76"/>
      <c r="FR158" s="76"/>
      <c r="FS158" s="76"/>
      <c r="FT158" s="76"/>
      <c r="FU158" s="76"/>
      <c r="FV158" s="76"/>
      <c r="FW158" s="76"/>
      <c r="FX158" s="76"/>
      <c r="FY158" s="76"/>
      <c r="FZ158" s="76"/>
      <c r="GA158" s="76"/>
      <c r="GB158" s="76"/>
      <c r="GC158" s="76"/>
      <c r="GD158" s="76"/>
      <c r="GE158" s="76"/>
      <c r="GF158" s="76"/>
      <c r="GG158" s="76"/>
      <c r="GH158" s="76"/>
      <c r="GI158" s="76"/>
      <c r="GJ158" s="76"/>
      <c r="GK158" s="76"/>
      <c r="GL158" s="76"/>
      <c r="GM158" s="76"/>
      <c r="GN158" s="76"/>
      <c r="GO158" s="76"/>
      <c r="GP158" s="76"/>
      <c r="GQ158" s="76"/>
      <c r="GR158" s="76"/>
      <c r="GS158" s="76"/>
      <c r="GT158" s="76"/>
      <c r="GU158" s="76"/>
      <c r="GV158" s="76"/>
      <c r="GW158" s="76"/>
      <c r="GX158" s="76"/>
      <c r="GY158" s="76"/>
      <c r="GZ158" s="76"/>
      <c r="HA158" s="76"/>
      <c r="HB158" s="76"/>
      <c r="HC158" s="76"/>
      <c r="HD158" s="76"/>
      <c r="HE158" s="76"/>
      <c r="HF158" s="76"/>
      <c r="HG158" s="76"/>
      <c r="HH158" s="76"/>
      <c r="HI158" s="76"/>
      <c r="HJ158" s="76"/>
      <c r="HK158" s="76"/>
      <c r="HL158" s="76"/>
      <c r="HM158" s="76"/>
      <c r="HN158" s="76"/>
      <c r="HO158" s="76"/>
      <c r="HP158" s="76"/>
      <c r="HQ158" s="76"/>
      <c r="HR158" s="76"/>
      <c r="HS158" s="76"/>
      <c r="HT158" s="76"/>
      <c r="HU158" s="76"/>
      <c r="HV158" s="76"/>
      <c r="HW158" s="76"/>
      <c r="HX158" s="76"/>
      <c r="HY158" s="76"/>
      <c r="HZ158" s="76"/>
      <c r="IA158" s="76"/>
      <c r="IB158" s="76"/>
      <c r="IC158" s="76"/>
      <c r="ID158" s="76"/>
    </row>
    <row r="159" spans="1:238" s="77" customFormat="1" x14ac:dyDescent="0.25">
      <c r="A159" s="71"/>
      <c r="B159" s="78">
        <v>1</v>
      </c>
      <c r="C159" s="286" t="s">
        <v>295</v>
      </c>
      <c r="D159" s="287"/>
      <c r="E159" s="287"/>
      <c r="F159" s="288"/>
      <c r="G159" s="79">
        <f>G82-G148</f>
        <v>0</v>
      </c>
      <c r="H159" s="79">
        <f>H82-H148</f>
        <v>0</v>
      </c>
      <c r="I159" s="79">
        <f t="shared" ref="I159:AN159" si="433">I82-I148</f>
        <v>0</v>
      </c>
      <c r="J159" s="79">
        <f t="shared" si="433"/>
        <v>0</v>
      </c>
      <c r="K159" s="79">
        <f t="shared" si="433"/>
        <v>0</v>
      </c>
      <c r="L159" s="79">
        <f t="shared" si="433"/>
        <v>0</v>
      </c>
      <c r="M159" s="79">
        <f t="shared" si="433"/>
        <v>0</v>
      </c>
      <c r="N159" s="79">
        <f t="shared" si="433"/>
        <v>0</v>
      </c>
      <c r="O159" s="79">
        <f t="shared" si="433"/>
        <v>0</v>
      </c>
      <c r="P159" s="79">
        <f t="shared" si="433"/>
        <v>0</v>
      </c>
      <c r="Q159" s="79">
        <f t="shared" si="433"/>
        <v>0</v>
      </c>
      <c r="R159" s="79">
        <f t="shared" si="433"/>
        <v>0</v>
      </c>
      <c r="S159" s="79">
        <f t="shared" si="433"/>
        <v>0</v>
      </c>
      <c r="T159" s="79">
        <f t="shared" si="433"/>
        <v>0</v>
      </c>
      <c r="U159" s="79">
        <f t="shared" si="433"/>
        <v>0</v>
      </c>
      <c r="V159" s="79">
        <f t="shared" si="433"/>
        <v>0</v>
      </c>
      <c r="W159" s="79">
        <f t="shared" si="433"/>
        <v>0</v>
      </c>
      <c r="X159" s="79">
        <f t="shared" si="433"/>
        <v>0</v>
      </c>
      <c r="Y159" s="79">
        <f t="shared" si="433"/>
        <v>0</v>
      </c>
      <c r="Z159" s="79">
        <f t="shared" si="433"/>
        <v>0</v>
      </c>
      <c r="AA159" s="79">
        <f t="shared" si="433"/>
        <v>0</v>
      </c>
      <c r="AB159" s="79">
        <f t="shared" si="433"/>
        <v>0</v>
      </c>
      <c r="AC159" s="79">
        <f t="shared" si="433"/>
        <v>0</v>
      </c>
      <c r="AD159" s="79">
        <f t="shared" si="433"/>
        <v>0</v>
      </c>
      <c r="AE159" s="79">
        <f t="shared" si="433"/>
        <v>0</v>
      </c>
      <c r="AF159" s="79">
        <f t="shared" si="433"/>
        <v>0</v>
      </c>
      <c r="AG159" s="79">
        <f t="shared" si="433"/>
        <v>0</v>
      </c>
      <c r="AH159" s="79">
        <f t="shared" si="433"/>
        <v>0</v>
      </c>
      <c r="AI159" s="79">
        <f t="shared" si="433"/>
        <v>0</v>
      </c>
      <c r="AJ159" s="79">
        <f t="shared" si="433"/>
        <v>0</v>
      </c>
      <c r="AK159" s="79">
        <f t="shared" si="433"/>
        <v>0</v>
      </c>
      <c r="AL159" s="79">
        <f t="shared" si="433"/>
        <v>0</v>
      </c>
      <c r="AM159" s="79">
        <f t="shared" si="433"/>
        <v>0</v>
      </c>
      <c r="AN159" s="79">
        <f t="shared" si="433"/>
        <v>0</v>
      </c>
      <c r="AO159" s="71"/>
      <c r="AP159" s="71"/>
      <c r="AQ159" s="71"/>
      <c r="AR159" s="71"/>
      <c r="AS159" s="71"/>
      <c r="AT159" s="71"/>
      <c r="AU159" s="71"/>
      <c r="AV159" s="71"/>
      <c r="AW159" s="76"/>
      <c r="AX159" s="76"/>
      <c r="AY159" s="76"/>
      <c r="AZ159" s="76"/>
      <c r="BA159" s="76"/>
      <c r="BB159" s="76"/>
      <c r="BC159" s="76"/>
      <c r="BD159" s="76"/>
      <c r="BE159" s="76"/>
      <c r="BF159" s="76"/>
      <c r="BG159" s="76"/>
      <c r="BH159" s="76"/>
      <c r="BI159" s="76"/>
      <c r="BJ159" s="76"/>
      <c r="BK159" s="76"/>
      <c r="BL159" s="76"/>
      <c r="BM159" s="76"/>
      <c r="BN159" s="76"/>
      <c r="BO159" s="76"/>
      <c r="BP159" s="76"/>
      <c r="BQ159" s="76"/>
      <c r="BR159" s="76"/>
      <c r="BS159" s="76"/>
      <c r="BT159" s="76"/>
      <c r="BU159" s="76"/>
      <c r="BV159" s="76"/>
      <c r="BW159" s="76"/>
      <c r="BX159" s="76"/>
      <c r="BY159" s="76"/>
      <c r="BZ159" s="76"/>
      <c r="CA159" s="76"/>
      <c r="CB159" s="76"/>
      <c r="CC159" s="76"/>
      <c r="CD159" s="76"/>
      <c r="CE159" s="76"/>
      <c r="CF159" s="76"/>
      <c r="CG159" s="76"/>
      <c r="CH159" s="76"/>
      <c r="CI159" s="76"/>
      <c r="CJ159" s="76"/>
      <c r="CK159" s="76"/>
      <c r="CL159" s="76"/>
      <c r="CM159" s="76"/>
      <c r="CN159" s="76"/>
      <c r="CO159" s="76"/>
      <c r="CP159" s="76"/>
      <c r="CQ159" s="76"/>
      <c r="CR159" s="76"/>
      <c r="CS159" s="76"/>
      <c r="CT159" s="76"/>
      <c r="CU159" s="76"/>
      <c r="CV159" s="76"/>
      <c r="CW159" s="76"/>
      <c r="CX159" s="76"/>
      <c r="CY159" s="76"/>
      <c r="CZ159" s="76"/>
      <c r="DA159" s="76"/>
      <c r="DB159" s="76"/>
      <c r="DC159" s="76"/>
      <c r="DD159" s="76"/>
      <c r="DE159" s="76"/>
      <c r="DF159" s="76"/>
      <c r="DG159" s="76"/>
      <c r="DH159" s="76"/>
      <c r="DI159" s="76"/>
      <c r="DJ159" s="76"/>
      <c r="DK159" s="76"/>
      <c r="DL159" s="76"/>
      <c r="DM159" s="76"/>
      <c r="DN159" s="76"/>
      <c r="DO159" s="76"/>
      <c r="DP159" s="76"/>
      <c r="DQ159" s="76"/>
      <c r="DR159" s="76"/>
      <c r="DS159" s="76"/>
      <c r="DT159" s="76"/>
      <c r="DU159" s="76"/>
      <c r="DV159" s="76"/>
      <c r="DW159" s="76"/>
      <c r="DX159" s="76"/>
      <c r="DY159" s="76"/>
      <c r="DZ159" s="76"/>
      <c r="EA159" s="76"/>
      <c r="EB159" s="76"/>
      <c r="EC159" s="76"/>
      <c r="ED159" s="76"/>
      <c r="EE159" s="76"/>
      <c r="EF159" s="76"/>
      <c r="EG159" s="76"/>
      <c r="EH159" s="76"/>
      <c r="EI159" s="76"/>
      <c r="EJ159" s="76"/>
      <c r="EK159" s="76"/>
      <c r="EL159" s="76"/>
      <c r="EM159" s="76"/>
      <c r="EN159" s="76"/>
      <c r="EO159" s="76"/>
      <c r="EP159" s="76"/>
      <c r="EQ159" s="76"/>
      <c r="ER159" s="76"/>
      <c r="ES159" s="76"/>
      <c r="ET159" s="76"/>
      <c r="EU159" s="76"/>
      <c r="EV159" s="76"/>
      <c r="EW159" s="76"/>
      <c r="EX159" s="76"/>
      <c r="EY159" s="76"/>
      <c r="EZ159" s="76"/>
      <c r="FA159" s="76"/>
      <c r="FB159" s="76"/>
      <c r="FC159" s="76"/>
      <c r="FD159" s="76"/>
      <c r="FE159" s="76"/>
      <c r="FF159" s="76"/>
      <c r="FG159" s="76"/>
      <c r="FH159" s="76"/>
      <c r="FI159" s="76"/>
      <c r="FJ159" s="76"/>
      <c r="FK159" s="76"/>
      <c r="FL159" s="76"/>
      <c r="FM159" s="76"/>
      <c r="FN159" s="76"/>
      <c r="FO159" s="76"/>
      <c r="FP159" s="76"/>
      <c r="FQ159" s="76"/>
      <c r="FR159" s="76"/>
      <c r="FS159" s="76"/>
      <c r="FT159" s="76"/>
      <c r="FU159" s="76"/>
      <c r="FV159" s="76"/>
      <c r="FW159" s="76"/>
      <c r="FX159" s="76"/>
      <c r="FY159" s="76"/>
      <c r="FZ159" s="76"/>
      <c r="GA159" s="76"/>
      <c r="GB159" s="76"/>
      <c r="GC159" s="76"/>
      <c r="GD159" s="76"/>
      <c r="GE159" s="76"/>
      <c r="GF159" s="76"/>
      <c r="GG159" s="76"/>
      <c r="GH159" s="76"/>
      <c r="GI159" s="76"/>
      <c r="GJ159" s="76"/>
      <c r="GK159" s="76"/>
      <c r="GL159" s="76"/>
      <c r="GM159" s="76"/>
      <c r="GN159" s="76"/>
      <c r="GO159" s="76"/>
      <c r="GP159" s="76"/>
      <c r="GQ159" s="76"/>
      <c r="GR159" s="76"/>
      <c r="GS159" s="76"/>
      <c r="GT159" s="76"/>
      <c r="GU159" s="76"/>
      <c r="GV159" s="76"/>
      <c r="GW159" s="76"/>
      <c r="GX159" s="76"/>
      <c r="GY159" s="76"/>
      <c r="GZ159" s="76"/>
      <c r="HA159" s="76"/>
      <c r="HB159" s="76"/>
      <c r="HC159" s="76"/>
      <c r="HD159" s="76"/>
      <c r="HE159" s="76"/>
      <c r="HF159" s="76"/>
      <c r="HG159" s="76"/>
      <c r="HH159" s="76"/>
      <c r="HI159" s="76"/>
      <c r="HJ159" s="76"/>
      <c r="HK159" s="76"/>
      <c r="HL159" s="76"/>
      <c r="HM159" s="76"/>
      <c r="HN159" s="76"/>
      <c r="HO159" s="76"/>
      <c r="HP159" s="76"/>
      <c r="HQ159" s="76"/>
      <c r="HR159" s="76"/>
      <c r="HS159" s="76"/>
      <c r="HT159" s="76"/>
      <c r="HU159" s="76"/>
      <c r="HV159" s="76"/>
      <c r="HW159" s="76"/>
      <c r="HX159" s="76"/>
      <c r="HY159" s="76"/>
      <c r="HZ159" s="76"/>
      <c r="IA159" s="76"/>
      <c r="IB159" s="76"/>
      <c r="IC159" s="76"/>
      <c r="ID159" s="76"/>
    </row>
    <row r="160" spans="1:238" s="77" customFormat="1" x14ac:dyDescent="0.25">
      <c r="A160" s="71"/>
      <c r="B160" s="80">
        <v>2</v>
      </c>
      <c r="C160" s="289" t="s">
        <v>296</v>
      </c>
      <c r="D160" s="290"/>
      <c r="E160" s="290"/>
      <c r="F160" s="291"/>
      <c r="G160" s="81"/>
      <c r="H160" s="81">
        <f>G98+G99-H98</f>
        <v>0</v>
      </c>
      <c r="I160" s="81">
        <f t="shared" ref="I160:AN160" si="434">H98+H99-I98</f>
        <v>0</v>
      </c>
      <c r="J160" s="81">
        <f t="shared" si="434"/>
        <v>0</v>
      </c>
      <c r="K160" s="81">
        <f t="shared" si="434"/>
        <v>0</v>
      </c>
      <c r="L160" s="81">
        <f t="shared" si="434"/>
        <v>0</v>
      </c>
      <c r="M160" s="81">
        <f t="shared" si="434"/>
        <v>0</v>
      </c>
      <c r="N160" s="81">
        <f t="shared" si="434"/>
        <v>0</v>
      </c>
      <c r="O160" s="81">
        <f t="shared" si="434"/>
        <v>0</v>
      </c>
      <c r="P160" s="81">
        <f t="shared" si="434"/>
        <v>0</v>
      </c>
      <c r="Q160" s="81">
        <f t="shared" si="434"/>
        <v>0</v>
      </c>
      <c r="R160" s="81">
        <f t="shared" si="434"/>
        <v>0</v>
      </c>
      <c r="S160" s="81">
        <f t="shared" si="434"/>
        <v>0</v>
      </c>
      <c r="T160" s="81">
        <f t="shared" si="434"/>
        <v>0</v>
      </c>
      <c r="U160" s="81">
        <f t="shared" si="434"/>
        <v>0</v>
      </c>
      <c r="V160" s="81">
        <f t="shared" si="434"/>
        <v>0</v>
      </c>
      <c r="W160" s="81">
        <f t="shared" si="434"/>
        <v>0</v>
      </c>
      <c r="X160" s="81">
        <f t="shared" si="434"/>
        <v>0</v>
      </c>
      <c r="Y160" s="81">
        <f t="shared" si="434"/>
        <v>0</v>
      </c>
      <c r="Z160" s="81">
        <f t="shared" si="434"/>
        <v>0</v>
      </c>
      <c r="AA160" s="81">
        <f t="shared" si="434"/>
        <v>0</v>
      </c>
      <c r="AB160" s="81">
        <f t="shared" si="434"/>
        <v>0</v>
      </c>
      <c r="AC160" s="81">
        <f t="shared" si="434"/>
        <v>0</v>
      </c>
      <c r="AD160" s="81">
        <f t="shared" si="434"/>
        <v>0</v>
      </c>
      <c r="AE160" s="81">
        <f t="shared" si="434"/>
        <v>0</v>
      </c>
      <c r="AF160" s="81">
        <f t="shared" si="434"/>
        <v>0</v>
      </c>
      <c r="AG160" s="81">
        <f t="shared" si="434"/>
        <v>0</v>
      </c>
      <c r="AH160" s="81">
        <f t="shared" si="434"/>
        <v>0</v>
      </c>
      <c r="AI160" s="81">
        <f t="shared" si="434"/>
        <v>0</v>
      </c>
      <c r="AJ160" s="81">
        <f t="shared" si="434"/>
        <v>0</v>
      </c>
      <c r="AK160" s="81">
        <f t="shared" si="434"/>
        <v>0</v>
      </c>
      <c r="AL160" s="81">
        <f t="shared" si="434"/>
        <v>0</v>
      </c>
      <c r="AM160" s="81">
        <f t="shared" si="434"/>
        <v>0</v>
      </c>
      <c r="AN160" s="81">
        <f t="shared" si="434"/>
        <v>0</v>
      </c>
      <c r="AO160" s="71"/>
      <c r="AP160" s="71"/>
      <c r="AQ160" s="71"/>
      <c r="AR160" s="71"/>
      <c r="AS160" s="71"/>
      <c r="AT160" s="71"/>
      <c r="AU160" s="71"/>
      <c r="AV160" s="71"/>
      <c r="AW160" s="76"/>
      <c r="AX160" s="76"/>
      <c r="AY160" s="76"/>
      <c r="AZ160" s="76"/>
      <c r="BA160" s="76"/>
      <c r="BB160" s="76"/>
      <c r="BC160" s="76"/>
      <c r="BD160" s="76"/>
      <c r="BE160" s="76"/>
      <c r="BF160" s="76"/>
      <c r="BG160" s="76"/>
      <c r="BH160" s="76"/>
      <c r="BI160" s="76"/>
      <c r="BJ160" s="76"/>
      <c r="BK160" s="76"/>
      <c r="BL160" s="76"/>
      <c r="BM160" s="76"/>
      <c r="BN160" s="76"/>
      <c r="BO160" s="76"/>
      <c r="BP160" s="76"/>
      <c r="BQ160" s="76"/>
      <c r="BR160" s="76"/>
      <c r="BS160" s="76"/>
      <c r="BT160" s="76"/>
      <c r="BU160" s="76"/>
      <c r="BV160" s="76"/>
      <c r="BW160" s="76"/>
      <c r="BX160" s="76"/>
      <c r="BY160" s="76"/>
      <c r="BZ160" s="76"/>
      <c r="CA160" s="76"/>
      <c r="CB160" s="76"/>
      <c r="CC160" s="76"/>
      <c r="CD160" s="76"/>
      <c r="CE160" s="76"/>
      <c r="CF160" s="76"/>
      <c r="CG160" s="76"/>
      <c r="CH160" s="76"/>
      <c r="CI160" s="76"/>
      <c r="CJ160" s="76"/>
      <c r="CK160" s="76"/>
      <c r="CL160" s="76"/>
      <c r="CM160" s="76"/>
      <c r="CN160" s="76"/>
      <c r="CO160" s="76"/>
      <c r="CP160" s="76"/>
      <c r="CQ160" s="76"/>
      <c r="CR160" s="76"/>
      <c r="CS160" s="76"/>
      <c r="CT160" s="76"/>
      <c r="CU160" s="76"/>
      <c r="CV160" s="76"/>
      <c r="CW160" s="76"/>
      <c r="CX160" s="76"/>
      <c r="CY160" s="76"/>
      <c r="CZ160" s="76"/>
      <c r="DA160" s="76"/>
      <c r="DB160" s="76"/>
      <c r="DC160" s="76"/>
      <c r="DD160" s="76"/>
      <c r="DE160" s="76"/>
      <c r="DF160" s="76"/>
      <c r="DG160" s="76"/>
      <c r="DH160" s="76"/>
      <c r="DI160" s="76"/>
      <c r="DJ160" s="76"/>
      <c r="DK160" s="76"/>
      <c r="DL160" s="76"/>
      <c r="DM160" s="76"/>
      <c r="DN160" s="76"/>
      <c r="DO160" s="76"/>
      <c r="DP160" s="76"/>
      <c r="DQ160" s="76"/>
      <c r="DR160" s="76"/>
      <c r="DS160" s="76"/>
      <c r="DT160" s="76"/>
      <c r="DU160" s="76"/>
      <c r="DV160" s="76"/>
      <c r="DW160" s="76"/>
      <c r="DX160" s="76"/>
      <c r="DY160" s="76"/>
      <c r="DZ160" s="76"/>
      <c r="EA160" s="76"/>
      <c r="EB160" s="76"/>
      <c r="EC160" s="76"/>
      <c r="ED160" s="76"/>
      <c r="EE160" s="76"/>
      <c r="EF160" s="76"/>
      <c r="EG160" s="76"/>
      <c r="EH160" s="76"/>
      <c r="EI160" s="76"/>
      <c r="EJ160" s="76"/>
      <c r="EK160" s="76"/>
      <c r="EL160" s="76"/>
      <c r="EM160" s="76"/>
      <c r="EN160" s="76"/>
      <c r="EO160" s="76"/>
      <c r="EP160" s="76"/>
      <c r="EQ160" s="76"/>
      <c r="ER160" s="76"/>
      <c r="ES160" s="76"/>
      <c r="ET160" s="76"/>
      <c r="EU160" s="76"/>
      <c r="EV160" s="76"/>
      <c r="EW160" s="76"/>
      <c r="EX160" s="76"/>
      <c r="EY160" s="76"/>
      <c r="EZ160" s="76"/>
      <c r="FA160" s="76"/>
      <c r="FB160" s="76"/>
      <c r="FC160" s="76"/>
      <c r="FD160" s="76"/>
      <c r="FE160" s="76"/>
      <c r="FF160" s="76"/>
      <c r="FG160" s="76"/>
      <c r="FH160" s="76"/>
      <c r="FI160" s="76"/>
      <c r="FJ160" s="76"/>
      <c r="FK160" s="76"/>
      <c r="FL160" s="76"/>
      <c r="FM160" s="76"/>
      <c r="FN160" s="76"/>
      <c r="FO160" s="76"/>
      <c r="FP160" s="76"/>
      <c r="FQ160" s="76"/>
      <c r="FR160" s="76"/>
      <c r="FS160" s="76"/>
      <c r="FT160" s="76"/>
      <c r="FU160" s="76"/>
      <c r="FV160" s="76"/>
      <c r="FW160" s="76"/>
      <c r="FX160" s="76"/>
      <c r="FY160" s="76"/>
      <c r="FZ160" s="76"/>
      <c r="GA160" s="76"/>
      <c r="GB160" s="76"/>
      <c r="GC160" s="76"/>
      <c r="GD160" s="76"/>
      <c r="GE160" s="76"/>
      <c r="GF160" s="76"/>
      <c r="GG160" s="76"/>
      <c r="GH160" s="76"/>
      <c r="GI160" s="76"/>
      <c r="GJ160" s="76"/>
      <c r="GK160" s="76"/>
      <c r="GL160" s="76"/>
      <c r="GM160" s="76"/>
      <c r="GN160" s="76"/>
      <c r="GO160" s="76"/>
      <c r="GP160" s="76"/>
      <c r="GQ160" s="76"/>
      <c r="GR160" s="76"/>
      <c r="GS160" s="76"/>
      <c r="GT160" s="76"/>
      <c r="GU160" s="76"/>
      <c r="GV160" s="76"/>
      <c r="GW160" s="76"/>
      <c r="GX160" s="76"/>
      <c r="GY160" s="76"/>
      <c r="GZ160" s="76"/>
      <c r="HA160" s="76"/>
      <c r="HB160" s="76"/>
      <c r="HC160" s="76"/>
      <c r="HD160" s="76"/>
      <c r="HE160" s="76"/>
      <c r="HF160" s="76"/>
      <c r="HG160" s="76"/>
      <c r="HH160" s="76"/>
      <c r="HI160" s="76"/>
      <c r="HJ160" s="76"/>
      <c r="HK160" s="76"/>
      <c r="HL160" s="76"/>
      <c r="HM160" s="76"/>
      <c r="HN160" s="76"/>
      <c r="HO160" s="76"/>
      <c r="HP160" s="76"/>
      <c r="HQ160" s="76"/>
      <c r="HR160" s="76"/>
      <c r="HS160" s="76"/>
      <c r="HT160" s="76"/>
      <c r="HU160" s="76"/>
      <c r="HV160" s="76"/>
      <c r="HW160" s="76"/>
      <c r="HX160" s="76"/>
      <c r="HY160" s="76"/>
      <c r="HZ160" s="76"/>
      <c r="IA160" s="76"/>
      <c r="IB160" s="76"/>
      <c r="IC160" s="76"/>
      <c r="ID160" s="76"/>
    </row>
    <row r="161" spans="1:238" s="77" customFormat="1" x14ac:dyDescent="0.25">
      <c r="A161" s="71"/>
      <c r="B161" s="80">
        <v>3</v>
      </c>
      <c r="C161" s="289" t="s">
        <v>297</v>
      </c>
      <c r="D161" s="290"/>
      <c r="E161" s="290"/>
      <c r="F161" s="291"/>
      <c r="G161" s="81"/>
      <c r="H161" s="81">
        <f>G123-H123-H139</f>
        <v>0</v>
      </c>
      <c r="I161" s="81">
        <f t="shared" ref="I161:AN161" si="435">H123-I123-I139</f>
        <v>0</v>
      </c>
      <c r="J161" s="81">
        <f t="shared" si="435"/>
        <v>0</v>
      </c>
      <c r="K161" s="81">
        <f t="shared" si="435"/>
        <v>0</v>
      </c>
      <c r="L161" s="81">
        <f t="shared" si="435"/>
        <v>0</v>
      </c>
      <c r="M161" s="81">
        <f t="shared" si="435"/>
        <v>0</v>
      </c>
      <c r="N161" s="81">
        <f t="shared" si="435"/>
        <v>0</v>
      </c>
      <c r="O161" s="81">
        <f t="shared" si="435"/>
        <v>0</v>
      </c>
      <c r="P161" s="81">
        <f t="shared" si="435"/>
        <v>0</v>
      </c>
      <c r="Q161" s="81">
        <f t="shared" si="435"/>
        <v>0</v>
      </c>
      <c r="R161" s="81">
        <f t="shared" si="435"/>
        <v>0</v>
      </c>
      <c r="S161" s="81">
        <f t="shared" si="435"/>
        <v>0</v>
      </c>
      <c r="T161" s="81">
        <f t="shared" si="435"/>
        <v>0</v>
      </c>
      <c r="U161" s="81">
        <f t="shared" si="435"/>
        <v>0</v>
      </c>
      <c r="V161" s="81">
        <f t="shared" si="435"/>
        <v>0</v>
      </c>
      <c r="W161" s="81">
        <f t="shared" si="435"/>
        <v>0</v>
      </c>
      <c r="X161" s="81">
        <f t="shared" si="435"/>
        <v>0</v>
      </c>
      <c r="Y161" s="81">
        <f t="shared" si="435"/>
        <v>0</v>
      </c>
      <c r="Z161" s="81">
        <f t="shared" si="435"/>
        <v>0</v>
      </c>
      <c r="AA161" s="81">
        <f t="shared" si="435"/>
        <v>0</v>
      </c>
      <c r="AB161" s="81">
        <f t="shared" si="435"/>
        <v>0</v>
      </c>
      <c r="AC161" s="81">
        <f t="shared" si="435"/>
        <v>0</v>
      </c>
      <c r="AD161" s="81">
        <f t="shared" si="435"/>
        <v>0</v>
      </c>
      <c r="AE161" s="81">
        <f t="shared" si="435"/>
        <v>0</v>
      </c>
      <c r="AF161" s="81">
        <f t="shared" si="435"/>
        <v>0</v>
      </c>
      <c r="AG161" s="81">
        <f t="shared" si="435"/>
        <v>0</v>
      </c>
      <c r="AH161" s="81">
        <f t="shared" si="435"/>
        <v>0</v>
      </c>
      <c r="AI161" s="81">
        <f t="shared" si="435"/>
        <v>0</v>
      </c>
      <c r="AJ161" s="81">
        <f t="shared" si="435"/>
        <v>0</v>
      </c>
      <c r="AK161" s="81">
        <f t="shared" si="435"/>
        <v>0</v>
      </c>
      <c r="AL161" s="81">
        <f t="shared" si="435"/>
        <v>0</v>
      </c>
      <c r="AM161" s="81">
        <f t="shared" si="435"/>
        <v>0</v>
      </c>
      <c r="AN161" s="81">
        <f t="shared" si="435"/>
        <v>0</v>
      </c>
      <c r="AO161" s="71"/>
      <c r="AP161" s="71"/>
      <c r="AQ161" s="71"/>
      <c r="AR161" s="71"/>
      <c r="AS161" s="71"/>
      <c r="AT161" s="71"/>
      <c r="AU161" s="71"/>
      <c r="AV161" s="71"/>
      <c r="AW161" s="76"/>
      <c r="AX161" s="76"/>
      <c r="AY161" s="76"/>
      <c r="AZ161" s="76"/>
      <c r="BA161" s="76"/>
      <c r="BB161" s="76"/>
      <c r="BC161" s="76"/>
      <c r="BD161" s="76"/>
      <c r="BE161" s="76"/>
      <c r="BF161" s="76"/>
      <c r="BG161" s="76"/>
      <c r="BH161" s="76"/>
      <c r="BI161" s="76"/>
      <c r="BJ161" s="76"/>
      <c r="BK161" s="76"/>
      <c r="BL161" s="76"/>
      <c r="BM161" s="76"/>
      <c r="BN161" s="76"/>
      <c r="BO161" s="76"/>
      <c r="BP161" s="76"/>
      <c r="BQ161" s="76"/>
      <c r="BR161" s="76"/>
      <c r="BS161" s="76"/>
      <c r="BT161" s="76"/>
      <c r="BU161" s="76"/>
      <c r="BV161" s="76"/>
      <c r="BW161" s="76"/>
      <c r="BX161" s="76"/>
      <c r="BY161" s="76"/>
      <c r="BZ161" s="76"/>
      <c r="CA161" s="76"/>
      <c r="CB161" s="76"/>
      <c r="CC161" s="76"/>
      <c r="CD161" s="76"/>
      <c r="CE161" s="76"/>
      <c r="CF161" s="76"/>
      <c r="CG161" s="76"/>
      <c r="CH161" s="76"/>
      <c r="CI161" s="76"/>
      <c r="CJ161" s="76"/>
      <c r="CK161" s="76"/>
      <c r="CL161" s="76"/>
      <c r="CM161" s="76"/>
      <c r="CN161" s="76"/>
      <c r="CO161" s="76"/>
      <c r="CP161" s="76"/>
      <c r="CQ161" s="76"/>
      <c r="CR161" s="76"/>
      <c r="CS161" s="76"/>
      <c r="CT161" s="76"/>
      <c r="CU161" s="76"/>
      <c r="CV161" s="76"/>
      <c r="CW161" s="76"/>
      <c r="CX161" s="76"/>
      <c r="CY161" s="76"/>
      <c r="CZ161" s="76"/>
      <c r="DA161" s="76"/>
      <c r="DB161" s="76"/>
      <c r="DC161" s="76"/>
      <c r="DD161" s="76"/>
      <c r="DE161" s="76"/>
      <c r="DF161" s="76"/>
      <c r="DG161" s="76"/>
      <c r="DH161" s="76"/>
      <c r="DI161" s="76"/>
      <c r="DJ161" s="76"/>
      <c r="DK161" s="76"/>
      <c r="DL161" s="76"/>
      <c r="DM161" s="76"/>
      <c r="DN161" s="76"/>
      <c r="DO161" s="76"/>
      <c r="DP161" s="76"/>
      <c r="DQ161" s="76"/>
      <c r="DR161" s="76"/>
      <c r="DS161" s="76"/>
      <c r="DT161" s="76"/>
      <c r="DU161" s="76"/>
      <c r="DV161" s="76"/>
      <c r="DW161" s="76"/>
      <c r="DX161" s="76"/>
      <c r="DY161" s="76"/>
      <c r="DZ161" s="76"/>
      <c r="EA161" s="76"/>
      <c r="EB161" s="76"/>
      <c r="EC161" s="76"/>
      <c r="ED161" s="76"/>
      <c r="EE161" s="76"/>
      <c r="EF161" s="76"/>
      <c r="EG161" s="76"/>
      <c r="EH161" s="76"/>
      <c r="EI161" s="76"/>
      <c r="EJ161" s="76"/>
      <c r="EK161" s="76"/>
      <c r="EL161" s="76"/>
      <c r="EM161" s="76"/>
      <c r="EN161" s="76"/>
      <c r="EO161" s="76"/>
      <c r="EP161" s="76"/>
      <c r="EQ161" s="76"/>
      <c r="ER161" s="76"/>
      <c r="ES161" s="76"/>
      <c r="ET161" s="76"/>
      <c r="EU161" s="76"/>
      <c r="EV161" s="76"/>
      <c r="EW161" s="76"/>
      <c r="EX161" s="76"/>
      <c r="EY161" s="76"/>
      <c r="EZ161" s="76"/>
      <c r="FA161" s="76"/>
      <c r="FB161" s="76"/>
      <c r="FC161" s="76"/>
      <c r="FD161" s="76"/>
      <c r="FE161" s="76"/>
      <c r="FF161" s="76"/>
      <c r="FG161" s="76"/>
      <c r="FH161" s="76"/>
      <c r="FI161" s="76"/>
      <c r="FJ161" s="76"/>
      <c r="FK161" s="76"/>
      <c r="FL161" s="76"/>
      <c r="FM161" s="76"/>
      <c r="FN161" s="76"/>
      <c r="FO161" s="76"/>
      <c r="FP161" s="76"/>
      <c r="FQ161" s="76"/>
      <c r="FR161" s="76"/>
      <c r="FS161" s="76"/>
      <c r="FT161" s="76"/>
      <c r="FU161" s="76"/>
      <c r="FV161" s="76"/>
      <c r="FW161" s="76"/>
      <c r="FX161" s="76"/>
      <c r="FY161" s="76"/>
      <c r="FZ161" s="76"/>
      <c r="GA161" s="76"/>
      <c r="GB161" s="76"/>
      <c r="GC161" s="76"/>
      <c r="GD161" s="76"/>
      <c r="GE161" s="76"/>
      <c r="GF161" s="76"/>
      <c r="GG161" s="76"/>
      <c r="GH161" s="76"/>
      <c r="GI161" s="76"/>
      <c r="GJ161" s="76"/>
      <c r="GK161" s="76"/>
      <c r="GL161" s="76"/>
      <c r="GM161" s="76"/>
      <c r="GN161" s="76"/>
      <c r="GO161" s="76"/>
      <c r="GP161" s="76"/>
      <c r="GQ161" s="76"/>
      <c r="GR161" s="76"/>
      <c r="GS161" s="76"/>
      <c r="GT161" s="76"/>
      <c r="GU161" s="76"/>
      <c r="GV161" s="76"/>
      <c r="GW161" s="76"/>
      <c r="GX161" s="76"/>
      <c r="GY161" s="76"/>
      <c r="GZ161" s="76"/>
      <c r="HA161" s="76"/>
      <c r="HB161" s="76"/>
      <c r="HC161" s="76"/>
      <c r="HD161" s="76"/>
      <c r="HE161" s="76"/>
      <c r="HF161" s="76"/>
      <c r="HG161" s="76"/>
      <c r="HH161" s="76"/>
      <c r="HI161" s="76"/>
      <c r="HJ161" s="76"/>
      <c r="HK161" s="76"/>
      <c r="HL161" s="76"/>
      <c r="HM161" s="76"/>
      <c r="HN161" s="76"/>
      <c r="HO161" s="76"/>
      <c r="HP161" s="76"/>
      <c r="HQ161" s="76"/>
      <c r="HR161" s="76"/>
      <c r="HS161" s="76"/>
      <c r="HT161" s="76"/>
      <c r="HU161" s="76"/>
      <c r="HV161" s="76"/>
      <c r="HW161" s="76"/>
      <c r="HX161" s="76"/>
      <c r="HY161" s="76"/>
      <c r="HZ161" s="76"/>
      <c r="IA161" s="76"/>
      <c r="IB161" s="76"/>
      <c r="IC161" s="76"/>
      <c r="ID161" s="76"/>
    </row>
    <row r="162" spans="1:238" s="77" customFormat="1" x14ac:dyDescent="0.25">
      <c r="A162" s="71"/>
      <c r="B162" s="82">
        <v>4</v>
      </c>
      <c r="C162" s="292" t="s">
        <v>298</v>
      </c>
      <c r="D162" s="293"/>
      <c r="E162" s="293"/>
      <c r="F162" s="294"/>
      <c r="G162" s="83"/>
      <c r="H162" s="83">
        <f>G113-H113-H130</f>
        <v>0</v>
      </c>
      <c r="I162" s="83">
        <f t="shared" ref="I162:AN162" si="436">H113-I113-I130</f>
        <v>0</v>
      </c>
      <c r="J162" s="83">
        <f t="shared" si="436"/>
        <v>0</v>
      </c>
      <c r="K162" s="83">
        <f t="shared" si="436"/>
        <v>0</v>
      </c>
      <c r="L162" s="83">
        <f t="shared" si="436"/>
        <v>0</v>
      </c>
      <c r="M162" s="83">
        <f t="shared" si="436"/>
        <v>0</v>
      </c>
      <c r="N162" s="83">
        <f t="shared" si="436"/>
        <v>0</v>
      </c>
      <c r="O162" s="83">
        <f t="shared" si="436"/>
        <v>0</v>
      </c>
      <c r="P162" s="83">
        <f t="shared" si="436"/>
        <v>0</v>
      </c>
      <c r="Q162" s="83">
        <f t="shared" si="436"/>
        <v>0</v>
      </c>
      <c r="R162" s="83">
        <f t="shared" si="436"/>
        <v>0</v>
      </c>
      <c r="S162" s="83">
        <f t="shared" si="436"/>
        <v>0</v>
      </c>
      <c r="T162" s="83">
        <f t="shared" si="436"/>
        <v>0</v>
      </c>
      <c r="U162" s="83">
        <f t="shared" si="436"/>
        <v>0</v>
      </c>
      <c r="V162" s="83">
        <f t="shared" si="436"/>
        <v>0</v>
      </c>
      <c r="W162" s="83">
        <f t="shared" si="436"/>
        <v>0</v>
      </c>
      <c r="X162" s="83">
        <f t="shared" si="436"/>
        <v>0</v>
      </c>
      <c r="Y162" s="83">
        <f t="shared" si="436"/>
        <v>0</v>
      </c>
      <c r="Z162" s="83">
        <f t="shared" si="436"/>
        <v>0</v>
      </c>
      <c r="AA162" s="83">
        <f t="shared" si="436"/>
        <v>0</v>
      </c>
      <c r="AB162" s="83">
        <f t="shared" si="436"/>
        <v>0</v>
      </c>
      <c r="AC162" s="83">
        <f t="shared" si="436"/>
        <v>0</v>
      </c>
      <c r="AD162" s="83">
        <f t="shared" si="436"/>
        <v>0</v>
      </c>
      <c r="AE162" s="83">
        <f t="shared" si="436"/>
        <v>0</v>
      </c>
      <c r="AF162" s="83">
        <f t="shared" si="436"/>
        <v>0</v>
      </c>
      <c r="AG162" s="83">
        <f t="shared" si="436"/>
        <v>0</v>
      </c>
      <c r="AH162" s="83">
        <f t="shared" si="436"/>
        <v>0</v>
      </c>
      <c r="AI162" s="83">
        <f t="shared" si="436"/>
        <v>0</v>
      </c>
      <c r="AJ162" s="83">
        <f t="shared" si="436"/>
        <v>0</v>
      </c>
      <c r="AK162" s="83">
        <f t="shared" si="436"/>
        <v>0</v>
      </c>
      <c r="AL162" s="83">
        <f t="shared" si="436"/>
        <v>0</v>
      </c>
      <c r="AM162" s="83">
        <f t="shared" si="436"/>
        <v>0</v>
      </c>
      <c r="AN162" s="83">
        <f t="shared" si="436"/>
        <v>0</v>
      </c>
      <c r="AO162" s="71"/>
      <c r="AP162" s="71"/>
      <c r="AQ162" s="71"/>
      <c r="AR162" s="71"/>
      <c r="AS162" s="71"/>
      <c r="AT162" s="71"/>
      <c r="AU162" s="71"/>
      <c r="AV162" s="71"/>
      <c r="AW162" s="76"/>
      <c r="AX162" s="76"/>
      <c r="AY162" s="76"/>
      <c r="AZ162" s="76"/>
      <c r="BA162" s="76"/>
      <c r="BB162" s="76"/>
      <c r="BC162" s="76"/>
      <c r="BD162" s="76"/>
      <c r="BE162" s="76"/>
      <c r="BF162" s="76"/>
      <c r="BG162" s="76"/>
      <c r="BH162" s="76"/>
      <c r="BI162" s="76"/>
      <c r="BJ162" s="76"/>
      <c r="BK162" s="76"/>
      <c r="BL162" s="76"/>
      <c r="BM162" s="76"/>
      <c r="BN162" s="76"/>
      <c r="BO162" s="76"/>
      <c r="BP162" s="76"/>
      <c r="BQ162" s="76"/>
      <c r="BR162" s="76"/>
      <c r="BS162" s="76"/>
      <c r="BT162" s="76"/>
      <c r="BU162" s="76"/>
      <c r="BV162" s="76"/>
      <c r="BW162" s="76"/>
      <c r="BX162" s="76"/>
      <c r="BY162" s="76"/>
      <c r="BZ162" s="76"/>
      <c r="CA162" s="76"/>
      <c r="CB162" s="76"/>
      <c r="CC162" s="76"/>
      <c r="CD162" s="76"/>
      <c r="CE162" s="76"/>
      <c r="CF162" s="76"/>
      <c r="CG162" s="76"/>
      <c r="CH162" s="76"/>
      <c r="CI162" s="76"/>
      <c r="CJ162" s="76"/>
      <c r="CK162" s="76"/>
      <c r="CL162" s="76"/>
      <c r="CM162" s="76"/>
      <c r="CN162" s="76"/>
      <c r="CO162" s="76"/>
      <c r="CP162" s="76"/>
      <c r="CQ162" s="76"/>
      <c r="CR162" s="76"/>
      <c r="CS162" s="76"/>
      <c r="CT162" s="76"/>
      <c r="CU162" s="76"/>
      <c r="CV162" s="76"/>
      <c r="CW162" s="76"/>
      <c r="CX162" s="76"/>
      <c r="CY162" s="76"/>
      <c r="CZ162" s="76"/>
      <c r="DA162" s="76"/>
      <c r="DB162" s="76"/>
      <c r="DC162" s="76"/>
      <c r="DD162" s="76"/>
      <c r="DE162" s="76"/>
      <c r="DF162" s="76"/>
      <c r="DG162" s="76"/>
      <c r="DH162" s="76"/>
      <c r="DI162" s="76"/>
      <c r="DJ162" s="76"/>
      <c r="DK162" s="76"/>
      <c r="DL162" s="76"/>
      <c r="DM162" s="76"/>
      <c r="DN162" s="76"/>
      <c r="DO162" s="76"/>
      <c r="DP162" s="76"/>
      <c r="DQ162" s="76"/>
      <c r="DR162" s="76"/>
      <c r="DS162" s="76"/>
      <c r="DT162" s="76"/>
      <c r="DU162" s="76"/>
      <c r="DV162" s="76"/>
      <c r="DW162" s="76"/>
      <c r="DX162" s="76"/>
      <c r="DY162" s="76"/>
      <c r="DZ162" s="76"/>
      <c r="EA162" s="76"/>
      <c r="EB162" s="76"/>
      <c r="EC162" s="76"/>
      <c r="ED162" s="76"/>
      <c r="EE162" s="76"/>
      <c r="EF162" s="76"/>
      <c r="EG162" s="76"/>
      <c r="EH162" s="76"/>
      <c r="EI162" s="76"/>
      <c r="EJ162" s="76"/>
      <c r="EK162" s="76"/>
      <c r="EL162" s="76"/>
      <c r="EM162" s="76"/>
      <c r="EN162" s="76"/>
      <c r="EO162" s="76"/>
      <c r="EP162" s="76"/>
      <c r="EQ162" s="76"/>
      <c r="ER162" s="76"/>
      <c r="ES162" s="76"/>
      <c r="ET162" s="76"/>
      <c r="EU162" s="76"/>
      <c r="EV162" s="76"/>
      <c r="EW162" s="76"/>
      <c r="EX162" s="76"/>
      <c r="EY162" s="76"/>
      <c r="EZ162" s="76"/>
      <c r="FA162" s="76"/>
      <c r="FB162" s="76"/>
      <c r="FC162" s="76"/>
      <c r="FD162" s="76"/>
      <c r="FE162" s="76"/>
      <c r="FF162" s="76"/>
      <c r="FG162" s="76"/>
      <c r="FH162" s="76"/>
      <c r="FI162" s="76"/>
      <c r="FJ162" s="76"/>
      <c r="FK162" s="76"/>
      <c r="FL162" s="76"/>
      <c r="FM162" s="76"/>
      <c r="FN162" s="76"/>
      <c r="FO162" s="76"/>
      <c r="FP162" s="76"/>
      <c r="FQ162" s="76"/>
      <c r="FR162" s="76"/>
      <c r="FS162" s="76"/>
      <c r="FT162" s="76"/>
      <c r="FU162" s="76"/>
      <c r="FV162" s="76"/>
      <c r="FW162" s="76"/>
      <c r="FX162" s="76"/>
      <c r="FY162" s="76"/>
      <c r="FZ162" s="76"/>
      <c r="GA162" s="76"/>
      <c r="GB162" s="76"/>
      <c r="GC162" s="76"/>
      <c r="GD162" s="76"/>
      <c r="GE162" s="76"/>
      <c r="GF162" s="76"/>
      <c r="GG162" s="76"/>
      <c r="GH162" s="76"/>
      <c r="GI162" s="76"/>
      <c r="GJ162" s="76"/>
      <c r="GK162" s="76"/>
      <c r="GL162" s="76"/>
      <c r="GM162" s="76"/>
      <c r="GN162" s="76"/>
      <c r="GO162" s="76"/>
      <c r="GP162" s="76"/>
      <c r="GQ162" s="76"/>
      <c r="GR162" s="76"/>
      <c r="GS162" s="76"/>
      <c r="GT162" s="76"/>
      <c r="GU162" s="76"/>
      <c r="GV162" s="76"/>
      <c r="GW162" s="76"/>
      <c r="GX162" s="76"/>
      <c r="GY162" s="76"/>
      <c r="GZ162" s="76"/>
      <c r="HA162" s="76"/>
      <c r="HB162" s="76"/>
      <c r="HC162" s="76"/>
      <c r="HD162" s="76"/>
      <c r="HE162" s="76"/>
      <c r="HF162" s="76"/>
      <c r="HG162" s="76"/>
      <c r="HH162" s="76"/>
      <c r="HI162" s="76"/>
      <c r="HJ162" s="76"/>
      <c r="HK162" s="76"/>
      <c r="HL162" s="76"/>
      <c r="HM162" s="76"/>
      <c r="HN162" s="76"/>
      <c r="HO162" s="76"/>
      <c r="HP162" s="76"/>
      <c r="HQ162" s="76"/>
      <c r="HR162" s="76"/>
      <c r="HS162" s="76"/>
      <c r="HT162" s="76"/>
      <c r="HU162" s="76"/>
      <c r="HV162" s="76"/>
      <c r="HW162" s="76"/>
      <c r="HX162" s="76"/>
      <c r="HY162" s="76"/>
      <c r="HZ162" s="76"/>
      <c r="IA162" s="76"/>
      <c r="IB162" s="76"/>
      <c r="IC162" s="76"/>
      <c r="ID162" s="76"/>
    </row>
  </sheetData>
  <sheetProtection algorithmName="SHA-512" hashValue="PWJ3pG1Fa4TZvAlazaIlSXM06obX3LwVfHFP75yNDsj6mdzoxdP1F+BSzx3nRApx28cByOKEFzf2zGzQ3o/B7w==" saltValue="XBvMTL9GANl0csHYdnschA==" spinCount="100000" sheet="1"/>
  <mergeCells count="152">
    <mergeCell ref="C159:F159"/>
    <mergeCell ref="C160:F160"/>
    <mergeCell ref="C161:F161"/>
    <mergeCell ref="C162:F162"/>
    <mergeCell ref="C130:F130"/>
    <mergeCell ref="C131:F131"/>
    <mergeCell ref="C132:F132"/>
    <mergeCell ref="C133:F133"/>
    <mergeCell ref="C134:F134"/>
    <mergeCell ref="C135:F135"/>
    <mergeCell ref="B149:F149"/>
    <mergeCell ref="C124:F124"/>
    <mergeCell ref="C125:F125"/>
    <mergeCell ref="B126:F126"/>
    <mergeCell ref="B127:F127"/>
    <mergeCell ref="C142:F142"/>
    <mergeCell ref="C143:F143"/>
    <mergeCell ref="B144:F144"/>
    <mergeCell ref="B146:F146"/>
    <mergeCell ref="B148:F148"/>
    <mergeCell ref="C136:F136"/>
    <mergeCell ref="C137:F137"/>
    <mergeCell ref="C138:F138"/>
    <mergeCell ref="C139:F139"/>
    <mergeCell ref="C140:F140"/>
    <mergeCell ref="C141:F141"/>
    <mergeCell ref="C128:F128"/>
    <mergeCell ref="C129:F129"/>
    <mergeCell ref="C118:F118"/>
    <mergeCell ref="C119:F119"/>
    <mergeCell ref="C120:F120"/>
    <mergeCell ref="C121:F121"/>
    <mergeCell ref="C122:F122"/>
    <mergeCell ref="C123:F123"/>
    <mergeCell ref="C112:F112"/>
    <mergeCell ref="C113:F113"/>
    <mergeCell ref="C114:F114"/>
    <mergeCell ref="C115:F115"/>
    <mergeCell ref="C116:F116"/>
    <mergeCell ref="C117:F117"/>
    <mergeCell ref="C106:F106"/>
    <mergeCell ref="C107:F107"/>
    <mergeCell ref="B108:F108"/>
    <mergeCell ref="B109:F109"/>
    <mergeCell ref="B110:F110"/>
    <mergeCell ref="C111:F111"/>
    <mergeCell ref="C100:F100"/>
    <mergeCell ref="C101:F101"/>
    <mergeCell ref="B102:F102"/>
    <mergeCell ref="B103:F103"/>
    <mergeCell ref="C104:F104"/>
    <mergeCell ref="C105:F105"/>
    <mergeCell ref="D94:F94"/>
    <mergeCell ref="D95:F95"/>
    <mergeCell ref="D96:F96"/>
    <mergeCell ref="D97:F97"/>
    <mergeCell ref="C98:F98"/>
    <mergeCell ref="C99:F99"/>
    <mergeCell ref="C88:F88"/>
    <mergeCell ref="C89:F89"/>
    <mergeCell ref="C90:F90"/>
    <mergeCell ref="D91:F91"/>
    <mergeCell ref="D92:F92"/>
    <mergeCell ref="D93:F93"/>
    <mergeCell ref="B82:F82"/>
    <mergeCell ref="B83:F83"/>
    <mergeCell ref="B84:F84"/>
    <mergeCell ref="B85:F85"/>
    <mergeCell ref="C86:F86"/>
    <mergeCell ref="C87:F87"/>
    <mergeCell ref="C75:F75"/>
    <mergeCell ref="C76:F76"/>
    <mergeCell ref="C77:F77"/>
    <mergeCell ref="B78:F78"/>
    <mergeCell ref="B79:F79"/>
    <mergeCell ref="B80:F80"/>
    <mergeCell ref="C69:F69"/>
    <mergeCell ref="C70:F70"/>
    <mergeCell ref="B71:F71"/>
    <mergeCell ref="B72:F72"/>
    <mergeCell ref="C73:F73"/>
    <mergeCell ref="C74:F74"/>
    <mergeCell ref="C63:F63"/>
    <mergeCell ref="C64:F64"/>
    <mergeCell ref="C65:F65"/>
    <mergeCell ref="C66:F66"/>
    <mergeCell ref="C67:F67"/>
    <mergeCell ref="C68:F68"/>
    <mergeCell ref="D57:F57"/>
    <mergeCell ref="C58:F58"/>
    <mergeCell ref="C59:F59"/>
    <mergeCell ref="B60:F60"/>
    <mergeCell ref="B61:F61"/>
    <mergeCell ref="C62:F62"/>
    <mergeCell ref="C51:F51"/>
    <mergeCell ref="C52:F52"/>
    <mergeCell ref="C53:F53"/>
    <mergeCell ref="C54:F54"/>
    <mergeCell ref="C55:F55"/>
    <mergeCell ref="D56:F56"/>
    <mergeCell ref="C45:F45"/>
    <mergeCell ref="C46:F46"/>
    <mergeCell ref="B47:F47"/>
    <mergeCell ref="B48:F48"/>
    <mergeCell ref="B49:F49"/>
    <mergeCell ref="B50:F50"/>
    <mergeCell ref="C39:F39"/>
    <mergeCell ref="C40:F40"/>
    <mergeCell ref="C41:F41"/>
    <mergeCell ref="C42:F42"/>
    <mergeCell ref="C43:F43"/>
    <mergeCell ref="C44:F44"/>
    <mergeCell ref="C33:F33"/>
    <mergeCell ref="C34:F34"/>
    <mergeCell ref="B35:F35"/>
    <mergeCell ref="B36:F36"/>
    <mergeCell ref="C37:F37"/>
    <mergeCell ref="C38:F38"/>
    <mergeCell ref="D27:F27"/>
    <mergeCell ref="C28:F28"/>
    <mergeCell ref="C29:F29"/>
    <mergeCell ref="C30:F30"/>
    <mergeCell ref="C31:F31"/>
    <mergeCell ref="C32:F32"/>
    <mergeCell ref="D24:F24"/>
    <mergeCell ref="C25:F25"/>
    <mergeCell ref="D26:F26"/>
    <mergeCell ref="C15:F15"/>
    <mergeCell ref="C16:F16"/>
    <mergeCell ref="C17:F17"/>
    <mergeCell ref="C18:F18"/>
    <mergeCell ref="C19:F19"/>
    <mergeCell ref="B20:F20"/>
    <mergeCell ref="B12:F12"/>
    <mergeCell ref="B13:F13"/>
    <mergeCell ref="C14:F14"/>
    <mergeCell ref="B6:E6"/>
    <mergeCell ref="B7:E7"/>
    <mergeCell ref="B8:E8"/>
    <mergeCell ref="B21:F21"/>
    <mergeCell ref="C22:F22"/>
    <mergeCell ref="D23:F23"/>
    <mergeCell ref="B10:F10"/>
    <mergeCell ref="B1:F2"/>
    <mergeCell ref="G1:K2"/>
    <mergeCell ref="B4:K4"/>
    <mergeCell ref="B5:K5"/>
    <mergeCell ref="G6:K6"/>
    <mergeCell ref="G7:K7"/>
    <mergeCell ref="B9:E9"/>
    <mergeCell ref="F9:H9"/>
    <mergeCell ref="B11:F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5" firstPageNumber="0" fitToHeight="3" orientation="landscape" horizontalDpi="300" verticalDpi="300" r:id="rId1"/>
  <headerFooter alignWithMargins="0"/>
  <rowBreaks count="2" manualBreakCount="2">
    <brk id="82" min="1" max="39" man="1"/>
    <brk id="154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56"/>
  <sheetViews>
    <sheetView showGridLines="0" topLeftCell="B1" zoomScaleNormal="100" workbookViewId="0">
      <selection activeCell="B1" sqref="B1:E2"/>
    </sheetView>
  </sheetViews>
  <sheetFormatPr defaultColWidth="9.109375" defaultRowHeight="13.2" x14ac:dyDescent="0.25"/>
  <cols>
    <col min="1" max="1" width="7" style="84" hidden="1" customWidth="1"/>
    <col min="2" max="2" width="4.33203125" style="84" customWidth="1"/>
    <col min="3" max="3" width="2.88671875" style="84" customWidth="1"/>
    <col min="4" max="4" width="16.6640625" style="84" customWidth="1"/>
    <col min="5" max="5" width="30.88671875" style="84" customWidth="1"/>
    <col min="6" max="39" width="12.33203125" style="84" customWidth="1"/>
    <col min="40" max="16384" width="9.109375" style="84"/>
  </cols>
  <sheetData>
    <row r="1" spans="1:49" ht="12.75" customHeight="1" x14ac:dyDescent="0.25">
      <c r="B1" s="297" t="str">
        <f>Bilance_GALV_AIZ_LĪG!B1</f>
        <v>Pamatojums datu savākšanai – MK 21.12.2021. noteikumi Nr.888 par valsts aizdevumu izsniegšanas un apkalpošanas kārtību</v>
      </c>
      <c r="C1" s="297"/>
      <c r="D1" s="297"/>
      <c r="E1" s="297"/>
      <c r="F1" s="299" t="s">
        <v>289</v>
      </c>
      <c r="G1" s="299"/>
      <c r="H1" s="299"/>
      <c r="I1" s="299"/>
      <c r="J1" s="299"/>
    </row>
    <row r="2" spans="1:49" ht="43.5" customHeight="1" x14ac:dyDescent="0.25">
      <c r="B2" s="298"/>
      <c r="C2" s="298"/>
      <c r="D2" s="298"/>
      <c r="E2" s="298"/>
      <c r="F2" s="300"/>
      <c r="G2" s="300"/>
      <c r="H2" s="300"/>
      <c r="I2" s="300"/>
      <c r="J2" s="300"/>
    </row>
    <row r="3" spans="1:49" x14ac:dyDescent="0.25">
      <c r="B3" s="85"/>
      <c r="C3" s="85"/>
      <c r="D3" s="85"/>
      <c r="E3" s="85"/>
      <c r="F3" s="86"/>
      <c r="G3" s="86"/>
    </row>
    <row r="4" spans="1:49" ht="15" customHeight="1" x14ac:dyDescent="0.25">
      <c r="B4" s="304" t="s">
        <v>1</v>
      </c>
      <c r="C4" s="305"/>
      <c r="D4" s="305"/>
      <c r="E4" s="305"/>
      <c r="F4" s="305"/>
      <c r="G4" s="305"/>
      <c r="H4" s="305"/>
      <c r="I4" s="305"/>
      <c r="J4" s="306"/>
    </row>
    <row r="5" spans="1:49" ht="14.4" customHeight="1" x14ac:dyDescent="0.25">
      <c r="B5" s="301">
        <f>Bilance_GALV_AIZ_LĪG!B5</f>
        <v>0</v>
      </c>
      <c r="C5" s="302"/>
      <c r="D5" s="302"/>
      <c r="E5" s="302"/>
      <c r="F5" s="302"/>
      <c r="G5" s="302"/>
      <c r="H5" s="302"/>
      <c r="I5" s="302"/>
      <c r="J5" s="303"/>
    </row>
    <row r="6" spans="1:49" ht="13.8" x14ac:dyDescent="0.25">
      <c r="B6" s="296" t="s">
        <v>160</v>
      </c>
      <c r="C6" s="296"/>
      <c r="D6" s="296"/>
      <c r="E6" s="296"/>
      <c r="F6" s="307">
        <f>Bilance_GALV_AIZ_LĪG!G6</f>
        <v>0</v>
      </c>
      <c r="G6" s="308"/>
      <c r="H6" s="308"/>
      <c r="I6" s="308"/>
      <c r="J6" s="309"/>
    </row>
    <row r="7" spans="1:49" ht="13.8" x14ac:dyDescent="0.25">
      <c r="B7" s="296" t="s">
        <v>3</v>
      </c>
      <c r="C7" s="296"/>
      <c r="D7" s="296"/>
      <c r="E7" s="296"/>
      <c r="F7" s="307">
        <f>Bilance_GALV_AIZ_LĪG!G7</f>
        <v>0</v>
      </c>
      <c r="G7" s="308"/>
      <c r="H7" s="308"/>
      <c r="I7" s="308"/>
      <c r="J7" s="309"/>
    </row>
    <row r="8" spans="1:49" ht="13.8" x14ac:dyDescent="0.25">
      <c r="B8" s="311"/>
      <c r="C8" s="311"/>
      <c r="D8" s="311"/>
      <c r="E8" s="311"/>
      <c r="F8" s="87"/>
      <c r="G8" s="88"/>
    </row>
    <row r="9" spans="1:49" x14ac:dyDescent="0.25">
      <c r="B9" s="312"/>
      <c r="C9" s="312"/>
      <c r="D9" s="312"/>
      <c r="E9" s="312"/>
      <c r="F9" s="312"/>
      <c r="G9" s="312"/>
    </row>
    <row r="10" spans="1:49" x14ac:dyDescent="0.25">
      <c r="B10" s="317" t="s">
        <v>4</v>
      </c>
      <c r="C10" s="317"/>
      <c r="D10" s="317"/>
      <c r="E10" s="317"/>
    </row>
    <row r="11" spans="1:49" ht="26.25" customHeight="1" x14ac:dyDescent="0.25">
      <c r="A11" s="89" t="s">
        <v>161</v>
      </c>
      <c r="B11" s="90" t="s">
        <v>162</v>
      </c>
      <c r="C11" s="313" t="s">
        <v>163</v>
      </c>
      <c r="D11" s="313"/>
      <c r="E11" s="313"/>
      <c r="F11" s="91">
        <f ca="1">Bilance_GALV_AIZ_LĪG!G11</f>
        <v>2020</v>
      </c>
      <c r="G11" s="91">
        <f ca="1">Bilance_GALV_AIZ_LĪG!H11</f>
        <v>2021</v>
      </c>
      <c r="H11" s="91">
        <f ca="1">Bilance_GALV_AIZ_LĪG!I11</f>
        <v>2022</v>
      </c>
      <c r="I11" s="91">
        <f ca="1">Bilance_GALV_AIZ_LĪG!J11</f>
        <v>2023</v>
      </c>
      <c r="J11" s="91">
        <f ca="1">Bilance_GALV_AIZ_LĪG!K11</f>
        <v>2024</v>
      </c>
      <c r="K11" s="91">
        <f ca="1">Bilance_GALV_AIZ_LĪG!L11</f>
        <v>2025</v>
      </c>
      <c r="L11" s="91">
        <f ca="1">Bilance_GALV_AIZ_LĪG!M11</f>
        <v>2026</v>
      </c>
      <c r="M11" s="91">
        <f ca="1">Bilance_GALV_AIZ_LĪG!N11</f>
        <v>2027</v>
      </c>
      <c r="N11" s="91">
        <f ca="1">Bilance_GALV_AIZ_LĪG!O11</f>
        <v>2028</v>
      </c>
      <c r="O11" s="91">
        <f ca="1">Bilance_GALV_AIZ_LĪG!P11</f>
        <v>2029</v>
      </c>
      <c r="P11" s="91">
        <f ca="1">Bilance_GALV_AIZ_LĪG!Q11</f>
        <v>2030</v>
      </c>
      <c r="Q11" s="91">
        <f ca="1">Bilance_GALV_AIZ_LĪG!R11</f>
        <v>2031</v>
      </c>
      <c r="R11" s="91">
        <f ca="1">Bilance_GALV_AIZ_LĪG!S11</f>
        <v>2032</v>
      </c>
      <c r="S11" s="91">
        <f ca="1">Bilance_GALV_AIZ_LĪG!T11</f>
        <v>2033</v>
      </c>
      <c r="T11" s="91">
        <f ca="1">Bilance_GALV_AIZ_LĪG!U11</f>
        <v>2034</v>
      </c>
      <c r="U11" s="91">
        <f ca="1">Bilance_GALV_AIZ_LĪG!V11</f>
        <v>2035</v>
      </c>
      <c r="V11" s="91">
        <f ca="1">Bilance_GALV_AIZ_LĪG!W11</f>
        <v>2036</v>
      </c>
      <c r="W11" s="91">
        <f ca="1">Bilance_GALV_AIZ_LĪG!X11</f>
        <v>2037</v>
      </c>
      <c r="X11" s="91">
        <f ca="1">Bilance_GALV_AIZ_LĪG!Y11</f>
        <v>2038</v>
      </c>
      <c r="Y11" s="91">
        <f ca="1">Bilance_GALV_AIZ_LĪG!Z11</f>
        <v>2039</v>
      </c>
      <c r="Z11" s="91">
        <f ca="1">Bilance_GALV_AIZ_LĪG!AA11</f>
        <v>2040</v>
      </c>
      <c r="AA11" s="91">
        <f ca="1">Bilance_GALV_AIZ_LĪG!AB11</f>
        <v>2041</v>
      </c>
      <c r="AB11" s="91">
        <f ca="1">Bilance_GALV_AIZ_LĪG!AC11</f>
        <v>2042</v>
      </c>
      <c r="AC11" s="91">
        <f ca="1">Bilance_GALV_AIZ_LĪG!AD11</f>
        <v>2043</v>
      </c>
      <c r="AD11" s="91">
        <f ca="1">Bilance_GALV_AIZ_LĪG!AE11</f>
        <v>2044</v>
      </c>
      <c r="AE11" s="91">
        <f ca="1">Bilance_GALV_AIZ_LĪG!AF11</f>
        <v>2045</v>
      </c>
      <c r="AF11" s="91">
        <f ca="1">Bilance_GALV_AIZ_LĪG!AG11</f>
        <v>2046</v>
      </c>
      <c r="AG11" s="91">
        <f ca="1">Bilance_GALV_AIZ_LĪG!AH11</f>
        <v>2047</v>
      </c>
      <c r="AH11" s="91">
        <f ca="1">Bilance_GALV_AIZ_LĪG!AI11</f>
        <v>2048</v>
      </c>
      <c r="AI11" s="91">
        <f ca="1">Bilance_GALV_AIZ_LĪG!AJ11</f>
        <v>2049</v>
      </c>
      <c r="AJ11" s="91">
        <f ca="1">Bilance_GALV_AIZ_LĪG!AK11</f>
        <v>2050</v>
      </c>
      <c r="AK11" s="91">
        <f ca="1">Bilance_GALV_AIZ_LĪG!AL11</f>
        <v>2051</v>
      </c>
      <c r="AL11" s="91">
        <f ca="1">Bilance_GALV_AIZ_LĪG!AM11</f>
        <v>2052</v>
      </c>
      <c r="AM11" s="91">
        <f ca="1">Bilance_GALV_AIZ_LĪG!AN11</f>
        <v>2053</v>
      </c>
    </row>
    <row r="12" spans="1:49" s="107" customFormat="1" ht="13.2" customHeight="1" x14ac:dyDescent="0.25">
      <c r="A12" s="119">
        <v>3501</v>
      </c>
      <c r="B12" s="120" t="s">
        <v>10</v>
      </c>
      <c r="C12" s="314" t="s">
        <v>164</v>
      </c>
      <c r="D12" s="314"/>
      <c r="E12" s="314"/>
      <c r="F12" s="121">
        <f>SUM(F13:F14)</f>
        <v>0</v>
      </c>
      <c r="G12" s="121">
        <f t="shared" ref="G12:AM12" si="0">SUM(G13:G14)</f>
        <v>0</v>
      </c>
      <c r="H12" s="121">
        <f t="shared" si="0"/>
        <v>0</v>
      </c>
      <c r="I12" s="121">
        <f t="shared" si="0"/>
        <v>0</v>
      </c>
      <c r="J12" s="121">
        <f t="shared" si="0"/>
        <v>0</v>
      </c>
      <c r="K12" s="121">
        <f t="shared" si="0"/>
        <v>0</v>
      </c>
      <c r="L12" s="121">
        <f t="shared" si="0"/>
        <v>0</v>
      </c>
      <c r="M12" s="121">
        <f t="shared" si="0"/>
        <v>0</v>
      </c>
      <c r="N12" s="121">
        <f t="shared" si="0"/>
        <v>0</v>
      </c>
      <c r="O12" s="121">
        <f t="shared" si="0"/>
        <v>0</v>
      </c>
      <c r="P12" s="121">
        <f t="shared" si="0"/>
        <v>0</v>
      </c>
      <c r="Q12" s="121">
        <f t="shared" si="0"/>
        <v>0</v>
      </c>
      <c r="R12" s="121">
        <f t="shared" si="0"/>
        <v>0</v>
      </c>
      <c r="S12" s="121">
        <f t="shared" si="0"/>
        <v>0</v>
      </c>
      <c r="T12" s="121">
        <f t="shared" si="0"/>
        <v>0</v>
      </c>
      <c r="U12" s="121">
        <f t="shared" si="0"/>
        <v>0</v>
      </c>
      <c r="V12" s="121">
        <f t="shared" si="0"/>
        <v>0</v>
      </c>
      <c r="W12" s="121">
        <f t="shared" si="0"/>
        <v>0</v>
      </c>
      <c r="X12" s="121">
        <f t="shared" si="0"/>
        <v>0</v>
      </c>
      <c r="Y12" s="121">
        <f t="shared" si="0"/>
        <v>0</v>
      </c>
      <c r="Z12" s="121">
        <f t="shared" si="0"/>
        <v>0</v>
      </c>
      <c r="AA12" s="121">
        <f t="shared" si="0"/>
        <v>0</v>
      </c>
      <c r="AB12" s="121">
        <f t="shared" si="0"/>
        <v>0</v>
      </c>
      <c r="AC12" s="121">
        <f t="shared" si="0"/>
        <v>0</v>
      </c>
      <c r="AD12" s="121">
        <f t="shared" si="0"/>
        <v>0</v>
      </c>
      <c r="AE12" s="121">
        <f t="shared" si="0"/>
        <v>0</v>
      </c>
      <c r="AF12" s="121">
        <f t="shared" si="0"/>
        <v>0</v>
      </c>
      <c r="AG12" s="121">
        <f t="shared" si="0"/>
        <v>0</v>
      </c>
      <c r="AH12" s="121">
        <f t="shared" si="0"/>
        <v>0</v>
      </c>
      <c r="AI12" s="121">
        <f t="shared" si="0"/>
        <v>0</v>
      </c>
      <c r="AJ12" s="121">
        <f t="shared" si="0"/>
        <v>0</v>
      </c>
      <c r="AK12" s="121">
        <f t="shared" si="0"/>
        <v>0</v>
      </c>
      <c r="AL12" s="121">
        <f t="shared" si="0"/>
        <v>0</v>
      </c>
      <c r="AM12" s="121">
        <f t="shared" si="0"/>
        <v>0</v>
      </c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</row>
    <row r="13" spans="1:49" ht="13.2" customHeight="1" x14ac:dyDescent="0.25">
      <c r="A13" s="93">
        <v>3502</v>
      </c>
      <c r="B13" s="94"/>
      <c r="C13" s="95" t="s">
        <v>25</v>
      </c>
      <c r="D13" s="315" t="s">
        <v>165</v>
      </c>
      <c r="E13" s="315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2"/>
      <c r="AO13" s="92"/>
      <c r="AP13" s="92"/>
      <c r="AQ13" s="92"/>
      <c r="AR13" s="92"/>
      <c r="AS13" s="92"/>
      <c r="AT13" s="92"/>
      <c r="AU13" s="92"/>
      <c r="AV13" s="92"/>
      <c r="AW13" s="92"/>
    </row>
    <row r="14" spans="1:49" ht="13.2" customHeight="1" x14ac:dyDescent="0.25">
      <c r="A14" s="93">
        <v>3503</v>
      </c>
      <c r="B14" s="94"/>
      <c r="C14" s="95" t="s">
        <v>27</v>
      </c>
      <c r="D14" s="315" t="s">
        <v>166</v>
      </c>
      <c r="E14" s="315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2"/>
      <c r="AO14" s="92"/>
      <c r="AP14" s="92"/>
      <c r="AQ14" s="92"/>
      <c r="AR14" s="92"/>
      <c r="AS14" s="92"/>
      <c r="AT14" s="92"/>
      <c r="AU14" s="92"/>
      <c r="AV14" s="92"/>
      <c r="AW14" s="92"/>
    </row>
    <row r="15" spans="1:49" ht="27.75" customHeight="1" x14ac:dyDescent="0.25">
      <c r="A15" s="93">
        <v>3504</v>
      </c>
      <c r="B15" s="94" t="s">
        <v>12</v>
      </c>
      <c r="C15" s="310" t="s">
        <v>167</v>
      </c>
      <c r="D15" s="310"/>
      <c r="E15" s="310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2"/>
      <c r="AO15" s="92"/>
      <c r="AP15" s="92"/>
      <c r="AQ15" s="92"/>
      <c r="AR15" s="92"/>
      <c r="AS15" s="92"/>
      <c r="AT15" s="92"/>
      <c r="AU15" s="92"/>
      <c r="AV15" s="92"/>
      <c r="AW15" s="92"/>
    </row>
    <row r="16" spans="1:49" s="107" customFormat="1" ht="13.2" customHeight="1" x14ac:dyDescent="0.25">
      <c r="A16" s="123">
        <v>3505</v>
      </c>
      <c r="B16" s="124" t="s">
        <v>14</v>
      </c>
      <c r="C16" s="316" t="s">
        <v>168</v>
      </c>
      <c r="D16" s="316"/>
      <c r="E16" s="316"/>
      <c r="F16" s="125">
        <f>F15+F12</f>
        <v>0</v>
      </c>
      <c r="G16" s="125">
        <f t="shared" ref="G16:AM16" si="1">G15+G12</f>
        <v>0</v>
      </c>
      <c r="H16" s="125">
        <f t="shared" si="1"/>
        <v>0</v>
      </c>
      <c r="I16" s="125">
        <f t="shared" si="1"/>
        <v>0</v>
      </c>
      <c r="J16" s="125">
        <f t="shared" si="1"/>
        <v>0</v>
      </c>
      <c r="K16" s="125">
        <f t="shared" si="1"/>
        <v>0</v>
      </c>
      <c r="L16" s="125">
        <f t="shared" si="1"/>
        <v>0</v>
      </c>
      <c r="M16" s="125">
        <f t="shared" si="1"/>
        <v>0</v>
      </c>
      <c r="N16" s="125">
        <f t="shared" si="1"/>
        <v>0</v>
      </c>
      <c r="O16" s="125">
        <f t="shared" si="1"/>
        <v>0</v>
      </c>
      <c r="P16" s="125">
        <f t="shared" si="1"/>
        <v>0</v>
      </c>
      <c r="Q16" s="125">
        <f t="shared" si="1"/>
        <v>0</v>
      </c>
      <c r="R16" s="125">
        <f t="shared" si="1"/>
        <v>0</v>
      </c>
      <c r="S16" s="125">
        <f t="shared" si="1"/>
        <v>0</v>
      </c>
      <c r="T16" s="125">
        <f t="shared" si="1"/>
        <v>0</v>
      </c>
      <c r="U16" s="125">
        <f t="shared" si="1"/>
        <v>0</v>
      </c>
      <c r="V16" s="125">
        <f t="shared" si="1"/>
        <v>0</v>
      </c>
      <c r="W16" s="125">
        <f t="shared" si="1"/>
        <v>0</v>
      </c>
      <c r="X16" s="125">
        <f t="shared" si="1"/>
        <v>0</v>
      </c>
      <c r="Y16" s="125">
        <f t="shared" si="1"/>
        <v>0</v>
      </c>
      <c r="Z16" s="125">
        <f t="shared" si="1"/>
        <v>0</v>
      </c>
      <c r="AA16" s="125">
        <f t="shared" si="1"/>
        <v>0</v>
      </c>
      <c r="AB16" s="125">
        <f t="shared" si="1"/>
        <v>0</v>
      </c>
      <c r="AC16" s="125">
        <f t="shared" si="1"/>
        <v>0</v>
      </c>
      <c r="AD16" s="125">
        <f t="shared" si="1"/>
        <v>0</v>
      </c>
      <c r="AE16" s="125">
        <f t="shared" si="1"/>
        <v>0</v>
      </c>
      <c r="AF16" s="125">
        <f t="shared" si="1"/>
        <v>0</v>
      </c>
      <c r="AG16" s="125">
        <f t="shared" si="1"/>
        <v>0</v>
      </c>
      <c r="AH16" s="125">
        <f t="shared" si="1"/>
        <v>0</v>
      </c>
      <c r="AI16" s="125">
        <f t="shared" si="1"/>
        <v>0</v>
      </c>
      <c r="AJ16" s="125">
        <f t="shared" si="1"/>
        <v>0</v>
      </c>
      <c r="AK16" s="125">
        <f t="shared" si="1"/>
        <v>0</v>
      </c>
      <c r="AL16" s="125">
        <f t="shared" si="1"/>
        <v>0</v>
      </c>
      <c r="AM16" s="125">
        <f t="shared" si="1"/>
        <v>0</v>
      </c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</row>
    <row r="17" spans="1:49" ht="13.2" customHeight="1" x14ac:dyDescent="0.25">
      <c r="A17" s="93">
        <v>3506</v>
      </c>
      <c r="B17" s="94" t="s">
        <v>16</v>
      </c>
      <c r="C17" s="310" t="s">
        <v>169</v>
      </c>
      <c r="D17" s="310"/>
      <c r="E17" s="310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2"/>
      <c r="AO17" s="92"/>
      <c r="AP17" s="92"/>
      <c r="AQ17" s="92"/>
      <c r="AR17" s="92"/>
      <c r="AS17" s="92"/>
      <c r="AT17" s="92"/>
      <c r="AU17" s="92"/>
      <c r="AV17" s="92"/>
      <c r="AW17" s="92"/>
    </row>
    <row r="18" spans="1:49" ht="13.2" customHeight="1" x14ac:dyDescent="0.25">
      <c r="A18" s="93">
        <v>3507</v>
      </c>
      <c r="B18" s="94" t="s">
        <v>18</v>
      </c>
      <c r="C18" s="310" t="s">
        <v>170</v>
      </c>
      <c r="D18" s="310"/>
      <c r="E18" s="310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2"/>
      <c r="AO18" s="92"/>
      <c r="AP18" s="92"/>
      <c r="AQ18" s="92"/>
      <c r="AR18" s="92"/>
      <c r="AS18" s="92"/>
      <c r="AT18" s="92"/>
      <c r="AU18" s="92"/>
      <c r="AV18" s="92"/>
      <c r="AW18" s="92"/>
    </row>
    <row r="19" spans="1:49" ht="13.2" customHeight="1" x14ac:dyDescent="0.25">
      <c r="A19" s="93">
        <v>3508</v>
      </c>
      <c r="B19" s="94" t="s">
        <v>35</v>
      </c>
      <c r="C19" s="310" t="s">
        <v>171</v>
      </c>
      <c r="D19" s="310"/>
      <c r="E19" s="310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2"/>
      <c r="AO19" s="92"/>
      <c r="AP19" s="92"/>
      <c r="AQ19" s="92"/>
      <c r="AR19" s="92"/>
      <c r="AS19" s="92"/>
      <c r="AT19" s="92"/>
      <c r="AU19" s="92"/>
      <c r="AV19" s="92"/>
      <c r="AW19" s="92"/>
    </row>
    <row r="20" spans="1:49" ht="13.2" customHeight="1" x14ac:dyDescent="0.25">
      <c r="A20" s="93">
        <v>3509</v>
      </c>
      <c r="B20" s="94" t="s">
        <v>37</v>
      </c>
      <c r="C20" s="310" t="s">
        <v>172</v>
      </c>
      <c r="D20" s="310"/>
      <c r="E20" s="310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2"/>
      <c r="AO20" s="92"/>
      <c r="AP20" s="92"/>
      <c r="AQ20" s="92"/>
      <c r="AR20" s="92"/>
      <c r="AS20" s="92"/>
      <c r="AT20" s="92"/>
      <c r="AU20" s="92"/>
      <c r="AV20" s="92"/>
      <c r="AW20" s="92"/>
    </row>
    <row r="21" spans="1:49" s="107" customFormat="1" ht="13.2" customHeight="1" x14ac:dyDescent="0.25">
      <c r="A21" s="123">
        <v>3510</v>
      </c>
      <c r="B21" s="124" t="s">
        <v>39</v>
      </c>
      <c r="C21" s="316" t="s">
        <v>173</v>
      </c>
      <c r="D21" s="316"/>
      <c r="E21" s="316"/>
      <c r="F21" s="125">
        <f>SUM(F22:F24)</f>
        <v>0</v>
      </c>
      <c r="G21" s="125">
        <f t="shared" ref="G21:AM21" si="2">SUM(G22:G24)</f>
        <v>0</v>
      </c>
      <c r="H21" s="125">
        <f t="shared" si="2"/>
        <v>0</v>
      </c>
      <c r="I21" s="125">
        <f t="shared" si="2"/>
        <v>0</v>
      </c>
      <c r="J21" s="125">
        <f t="shared" si="2"/>
        <v>0</v>
      </c>
      <c r="K21" s="125">
        <f t="shared" si="2"/>
        <v>0</v>
      </c>
      <c r="L21" s="125">
        <f t="shared" si="2"/>
        <v>0</v>
      </c>
      <c r="M21" s="125">
        <f t="shared" si="2"/>
        <v>0</v>
      </c>
      <c r="N21" s="125">
        <f t="shared" si="2"/>
        <v>0</v>
      </c>
      <c r="O21" s="125">
        <f t="shared" si="2"/>
        <v>0</v>
      </c>
      <c r="P21" s="125">
        <f t="shared" si="2"/>
        <v>0</v>
      </c>
      <c r="Q21" s="125">
        <f t="shared" si="2"/>
        <v>0</v>
      </c>
      <c r="R21" s="125">
        <f t="shared" si="2"/>
        <v>0</v>
      </c>
      <c r="S21" s="125">
        <f t="shared" si="2"/>
        <v>0</v>
      </c>
      <c r="T21" s="125">
        <f t="shared" si="2"/>
        <v>0</v>
      </c>
      <c r="U21" s="125">
        <f t="shared" si="2"/>
        <v>0</v>
      </c>
      <c r="V21" s="125">
        <f t="shared" si="2"/>
        <v>0</v>
      </c>
      <c r="W21" s="125">
        <f t="shared" si="2"/>
        <v>0</v>
      </c>
      <c r="X21" s="125">
        <f t="shared" si="2"/>
        <v>0</v>
      </c>
      <c r="Y21" s="125">
        <f t="shared" si="2"/>
        <v>0</v>
      </c>
      <c r="Z21" s="125">
        <f t="shared" si="2"/>
        <v>0</v>
      </c>
      <c r="AA21" s="125">
        <f t="shared" si="2"/>
        <v>0</v>
      </c>
      <c r="AB21" s="125">
        <f t="shared" si="2"/>
        <v>0</v>
      </c>
      <c r="AC21" s="125">
        <f t="shared" si="2"/>
        <v>0</v>
      </c>
      <c r="AD21" s="125">
        <f t="shared" si="2"/>
        <v>0</v>
      </c>
      <c r="AE21" s="125">
        <f t="shared" si="2"/>
        <v>0</v>
      </c>
      <c r="AF21" s="125">
        <f t="shared" si="2"/>
        <v>0</v>
      </c>
      <c r="AG21" s="125">
        <f t="shared" si="2"/>
        <v>0</v>
      </c>
      <c r="AH21" s="125">
        <f t="shared" si="2"/>
        <v>0</v>
      </c>
      <c r="AI21" s="125">
        <f t="shared" si="2"/>
        <v>0</v>
      </c>
      <c r="AJ21" s="125">
        <f t="shared" si="2"/>
        <v>0</v>
      </c>
      <c r="AK21" s="125">
        <f t="shared" si="2"/>
        <v>0</v>
      </c>
      <c r="AL21" s="125">
        <f t="shared" si="2"/>
        <v>0</v>
      </c>
      <c r="AM21" s="125">
        <f t="shared" si="2"/>
        <v>0</v>
      </c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</row>
    <row r="22" spans="1:49" ht="13.2" customHeight="1" x14ac:dyDescent="0.25">
      <c r="A22" s="93">
        <v>3511</v>
      </c>
      <c r="B22" s="94"/>
      <c r="C22" s="95" t="s">
        <v>25</v>
      </c>
      <c r="D22" s="315" t="s">
        <v>174</v>
      </c>
      <c r="E22" s="315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2"/>
      <c r="AO22" s="92"/>
      <c r="AP22" s="92"/>
      <c r="AQ22" s="92"/>
      <c r="AR22" s="92"/>
      <c r="AS22" s="92"/>
      <c r="AT22" s="92"/>
      <c r="AU22" s="92"/>
      <c r="AV22" s="92"/>
      <c r="AW22" s="92"/>
    </row>
    <row r="23" spans="1:49" ht="13.2" customHeight="1" x14ac:dyDescent="0.25">
      <c r="A23" s="93">
        <v>3512</v>
      </c>
      <c r="B23" s="94"/>
      <c r="C23" s="95" t="s">
        <v>27</v>
      </c>
      <c r="D23" s="315" t="s">
        <v>175</v>
      </c>
      <c r="E23" s="315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2"/>
      <c r="AO23" s="92"/>
      <c r="AP23" s="92"/>
      <c r="AQ23" s="92"/>
      <c r="AR23" s="92"/>
      <c r="AS23" s="92"/>
      <c r="AT23" s="92"/>
      <c r="AU23" s="92"/>
      <c r="AV23" s="92"/>
      <c r="AW23" s="92"/>
    </row>
    <row r="24" spans="1:49" ht="13.2" customHeight="1" x14ac:dyDescent="0.25">
      <c r="A24" s="93">
        <v>3513</v>
      </c>
      <c r="B24" s="94"/>
      <c r="C24" s="95" t="s">
        <v>102</v>
      </c>
      <c r="D24" s="315" t="s">
        <v>176</v>
      </c>
      <c r="E24" s="315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2"/>
      <c r="AO24" s="92"/>
      <c r="AP24" s="92"/>
      <c r="AQ24" s="92"/>
      <c r="AR24" s="92"/>
      <c r="AS24" s="92"/>
      <c r="AT24" s="92"/>
      <c r="AU24" s="92"/>
      <c r="AV24" s="92"/>
      <c r="AW24" s="92"/>
    </row>
    <row r="25" spans="1:49" s="107" customFormat="1" ht="27" customHeight="1" x14ac:dyDescent="0.25">
      <c r="A25" s="123">
        <v>3514</v>
      </c>
      <c r="B25" s="124" t="s">
        <v>53</v>
      </c>
      <c r="C25" s="316" t="s">
        <v>177</v>
      </c>
      <c r="D25" s="316"/>
      <c r="E25" s="316"/>
      <c r="F25" s="125">
        <f>SUM(F26:F27)</f>
        <v>0</v>
      </c>
      <c r="G25" s="125">
        <f t="shared" ref="G25:AM25" si="3">SUM(G26:G27)</f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25">
        <f t="shared" si="3"/>
        <v>0</v>
      </c>
      <c r="N25" s="125">
        <f t="shared" si="3"/>
        <v>0</v>
      </c>
      <c r="O25" s="125">
        <f t="shared" si="3"/>
        <v>0</v>
      </c>
      <c r="P25" s="125">
        <f t="shared" si="3"/>
        <v>0</v>
      </c>
      <c r="Q25" s="125">
        <f t="shared" si="3"/>
        <v>0</v>
      </c>
      <c r="R25" s="125">
        <f t="shared" si="3"/>
        <v>0</v>
      </c>
      <c r="S25" s="125">
        <f t="shared" si="3"/>
        <v>0</v>
      </c>
      <c r="T25" s="125">
        <f t="shared" si="3"/>
        <v>0</v>
      </c>
      <c r="U25" s="125">
        <f t="shared" si="3"/>
        <v>0</v>
      </c>
      <c r="V25" s="125">
        <f t="shared" si="3"/>
        <v>0</v>
      </c>
      <c r="W25" s="125">
        <f t="shared" si="3"/>
        <v>0</v>
      </c>
      <c r="X25" s="125">
        <f t="shared" si="3"/>
        <v>0</v>
      </c>
      <c r="Y25" s="125">
        <f t="shared" si="3"/>
        <v>0</v>
      </c>
      <c r="Z25" s="125">
        <f t="shared" si="3"/>
        <v>0</v>
      </c>
      <c r="AA25" s="125">
        <f t="shared" si="3"/>
        <v>0</v>
      </c>
      <c r="AB25" s="125">
        <f t="shared" si="3"/>
        <v>0</v>
      </c>
      <c r="AC25" s="125">
        <f t="shared" si="3"/>
        <v>0</v>
      </c>
      <c r="AD25" s="125">
        <f t="shared" si="3"/>
        <v>0</v>
      </c>
      <c r="AE25" s="125">
        <f t="shared" si="3"/>
        <v>0</v>
      </c>
      <c r="AF25" s="125">
        <f t="shared" si="3"/>
        <v>0</v>
      </c>
      <c r="AG25" s="125">
        <f t="shared" si="3"/>
        <v>0</v>
      </c>
      <c r="AH25" s="125">
        <f t="shared" si="3"/>
        <v>0</v>
      </c>
      <c r="AI25" s="125">
        <f t="shared" si="3"/>
        <v>0</v>
      </c>
      <c r="AJ25" s="125">
        <f t="shared" si="3"/>
        <v>0</v>
      </c>
      <c r="AK25" s="125">
        <f t="shared" si="3"/>
        <v>0</v>
      </c>
      <c r="AL25" s="125">
        <f t="shared" si="3"/>
        <v>0</v>
      </c>
      <c r="AM25" s="125">
        <f t="shared" si="3"/>
        <v>0</v>
      </c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</row>
    <row r="26" spans="1:49" ht="13.2" customHeight="1" x14ac:dyDescent="0.25">
      <c r="A26" s="93">
        <v>3515</v>
      </c>
      <c r="B26" s="94"/>
      <c r="C26" s="95" t="s">
        <v>25</v>
      </c>
      <c r="D26" s="315" t="s">
        <v>178</v>
      </c>
      <c r="E26" s="315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2"/>
      <c r="AO26" s="92"/>
      <c r="AP26" s="92"/>
      <c r="AQ26" s="92"/>
      <c r="AR26" s="92"/>
      <c r="AS26" s="92"/>
      <c r="AT26" s="92"/>
      <c r="AU26" s="92"/>
      <c r="AV26" s="92"/>
      <c r="AW26" s="92"/>
    </row>
    <row r="27" spans="1:49" ht="27.75" customHeight="1" x14ac:dyDescent="0.25">
      <c r="A27" s="93">
        <v>3516</v>
      </c>
      <c r="B27" s="94"/>
      <c r="C27" s="95" t="s">
        <v>27</v>
      </c>
      <c r="D27" s="315" t="s">
        <v>179</v>
      </c>
      <c r="E27" s="315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2"/>
      <c r="AO27" s="92"/>
      <c r="AP27" s="92"/>
      <c r="AQ27" s="92"/>
      <c r="AR27" s="92"/>
      <c r="AS27" s="92"/>
      <c r="AT27" s="92"/>
      <c r="AU27" s="92"/>
      <c r="AV27" s="92"/>
      <c r="AW27" s="92"/>
    </row>
    <row r="28" spans="1:49" s="107" customFormat="1" ht="13.2" customHeight="1" x14ac:dyDescent="0.25">
      <c r="A28" s="123">
        <v>3517</v>
      </c>
      <c r="B28" s="124" t="s">
        <v>135</v>
      </c>
      <c r="C28" s="316" t="s">
        <v>180</v>
      </c>
      <c r="D28" s="316"/>
      <c r="E28" s="316"/>
      <c r="F28" s="125">
        <f>SUM(F29:F30)</f>
        <v>0</v>
      </c>
      <c r="G28" s="125">
        <f t="shared" ref="G28:AM28" si="4">SUM(G29:G30)</f>
        <v>0</v>
      </c>
      <c r="H28" s="125">
        <f t="shared" si="4"/>
        <v>0</v>
      </c>
      <c r="I28" s="125">
        <f t="shared" si="4"/>
        <v>0</v>
      </c>
      <c r="J28" s="125">
        <f t="shared" si="4"/>
        <v>0</v>
      </c>
      <c r="K28" s="125">
        <f t="shared" si="4"/>
        <v>0</v>
      </c>
      <c r="L28" s="125">
        <f t="shared" si="4"/>
        <v>0</v>
      </c>
      <c r="M28" s="125">
        <f t="shared" si="4"/>
        <v>0</v>
      </c>
      <c r="N28" s="125">
        <f t="shared" si="4"/>
        <v>0</v>
      </c>
      <c r="O28" s="125">
        <f t="shared" si="4"/>
        <v>0</v>
      </c>
      <c r="P28" s="125">
        <f t="shared" si="4"/>
        <v>0</v>
      </c>
      <c r="Q28" s="125">
        <f t="shared" si="4"/>
        <v>0</v>
      </c>
      <c r="R28" s="125">
        <f t="shared" si="4"/>
        <v>0</v>
      </c>
      <c r="S28" s="125">
        <f t="shared" si="4"/>
        <v>0</v>
      </c>
      <c r="T28" s="125">
        <f t="shared" si="4"/>
        <v>0</v>
      </c>
      <c r="U28" s="125">
        <f t="shared" si="4"/>
        <v>0</v>
      </c>
      <c r="V28" s="125">
        <f t="shared" si="4"/>
        <v>0</v>
      </c>
      <c r="W28" s="125">
        <f t="shared" si="4"/>
        <v>0</v>
      </c>
      <c r="X28" s="125">
        <f t="shared" si="4"/>
        <v>0</v>
      </c>
      <c r="Y28" s="125">
        <f t="shared" si="4"/>
        <v>0</v>
      </c>
      <c r="Z28" s="125">
        <f t="shared" si="4"/>
        <v>0</v>
      </c>
      <c r="AA28" s="125">
        <f t="shared" si="4"/>
        <v>0</v>
      </c>
      <c r="AB28" s="125">
        <f t="shared" si="4"/>
        <v>0</v>
      </c>
      <c r="AC28" s="125">
        <f t="shared" si="4"/>
        <v>0</v>
      </c>
      <c r="AD28" s="125">
        <f t="shared" si="4"/>
        <v>0</v>
      </c>
      <c r="AE28" s="125">
        <f t="shared" si="4"/>
        <v>0</v>
      </c>
      <c r="AF28" s="125">
        <f t="shared" si="4"/>
        <v>0</v>
      </c>
      <c r="AG28" s="125">
        <f t="shared" si="4"/>
        <v>0</v>
      </c>
      <c r="AH28" s="125">
        <f t="shared" si="4"/>
        <v>0</v>
      </c>
      <c r="AI28" s="125">
        <f t="shared" si="4"/>
        <v>0</v>
      </c>
      <c r="AJ28" s="125">
        <f t="shared" si="4"/>
        <v>0</v>
      </c>
      <c r="AK28" s="125">
        <f t="shared" si="4"/>
        <v>0</v>
      </c>
      <c r="AL28" s="125">
        <f t="shared" si="4"/>
        <v>0</v>
      </c>
      <c r="AM28" s="125">
        <f t="shared" si="4"/>
        <v>0</v>
      </c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</row>
    <row r="29" spans="1:49" ht="13.2" customHeight="1" x14ac:dyDescent="0.25">
      <c r="A29" s="93">
        <v>3518</v>
      </c>
      <c r="B29" s="94"/>
      <c r="C29" s="95" t="s">
        <v>25</v>
      </c>
      <c r="D29" s="315" t="s">
        <v>178</v>
      </c>
      <c r="E29" s="315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2"/>
      <c r="AO29" s="92"/>
      <c r="AP29" s="92"/>
      <c r="AQ29" s="92"/>
      <c r="AR29" s="92"/>
      <c r="AS29" s="92"/>
      <c r="AT29" s="92"/>
      <c r="AU29" s="92"/>
      <c r="AV29" s="92"/>
      <c r="AW29" s="92"/>
    </row>
    <row r="30" spans="1:49" ht="13.2" customHeight="1" x14ac:dyDescent="0.25">
      <c r="A30" s="93">
        <v>3519</v>
      </c>
      <c r="B30" s="94"/>
      <c r="C30" s="95" t="s">
        <v>27</v>
      </c>
      <c r="D30" s="315" t="s">
        <v>181</v>
      </c>
      <c r="E30" s="315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2"/>
      <c r="AO30" s="92"/>
      <c r="AP30" s="92"/>
      <c r="AQ30" s="92"/>
      <c r="AR30" s="92"/>
      <c r="AS30" s="92"/>
      <c r="AT30" s="92"/>
      <c r="AU30" s="92"/>
      <c r="AV30" s="92"/>
      <c r="AW30" s="92"/>
    </row>
    <row r="31" spans="1:49" s="107" customFormat="1" ht="27" customHeight="1" x14ac:dyDescent="0.25">
      <c r="A31" s="123">
        <v>3520</v>
      </c>
      <c r="B31" s="124" t="s">
        <v>137</v>
      </c>
      <c r="C31" s="316" t="s">
        <v>182</v>
      </c>
      <c r="D31" s="316"/>
      <c r="E31" s="316"/>
      <c r="F31" s="125">
        <f>SUM(F32:F33)</f>
        <v>0</v>
      </c>
      <c r="G31" s="125">
        <f t="shared" ref="G31:AM31" si="5">SUM(G32:G33)</f>
        <v>0</v>
      </c>
      <c r="H31" s="125">
        <f t="shared" si="5"/>
        <v>0</v>
      </c>
      <c r="I31" s="125">
        <f t="shared" si="5"/>
        <v>0</v>
      </c>
      <c r="J31" s="125">
        <f t="shared" si="5"/>
        <v>0</v>
      </c>
      <c r="K31" s="125">
        <f t="shared" si="5"/>
        <v>0</v>
      </c>
      <c r="L31" s="125">
        <f t="shared" si="5"/>
        <v>0</v>
      </c>
      <c r="M31" s="125">
        <f t="shared" si="5"/>
        <v>0</v>
      </c>
      <c r="N31" s="125">
        <f t="shared" si="5"/>
        <v>0</v>
      </c>
      <c r="O31" s="125">
        <f t="shared" si="5"/>
        <v>0</v>
      </c>
      <c r="P31" s="125">
        <f t="shared" si="5"/>
        <v>0</v>
      </c>
      <c r="Q31" s="125">
        <f t="shared" si="5"/>
        <v>0</v>
      </c>
      <c r="R31" s="125">
        <f t="shared" si="5"/>
        <v>0</v>
      </c>
      <c r="S31" s="125">
        <f t="shared" si="5"/>
        <v>0</v>
      </c>
      <c r="T31" s="125">
        <f t="shared" si="5"/>
        <v>0</v>
      </c>
      <c r="U31" s="125">
        <f t="shared" si="5"/>
        <v>0</v>
      </c>
      <c r="V31" s="125">
        <f t="shared" si="5"/>
        <v>0</v>
      </c>
      <c r="W31" s="125">
        <f t="shared" si="5"/>
        <v>0</v>
      </c>
      <c r="X31" s="125">
        <f t="shared" si="5"/>
        <v>0</v>
      </c>
      <c r="Y31" s="125">
        <f t="shared" si="5"/>
        <v>0</v>
      </c>
      <c r="Z31" s="125">
        <f t="shared" si="5"/>
        <v>0</v>
      </c>
      <c r="AA31" s="125">
        <f t="shared" si="5"/>
        <v>0</v>
      </c>
      <c r="AB31" s="125">
        <f t="shared" si="5"/>
        <v>0</v>
      </c>
      <c r="AC31" s="125">
        <f t="shared" si="5"/>
        <v>0</v>
      </c>
      <c r="AD31" s="125">
        <f t="shared" si="5"/>
        <v>0</v>
      </c>
      <c r="AE31" s="125">
        <f t="shared" si="5"/>
        <v>0</v>
      </c>
      <c r="AF31" s="125">
        <f t="shared" si="5"/>
        <v>0</v>
      </c>
      <c r="AG31" s="125">
        <f t="shared" si="5"/>
        <v>0</v>
      </c>
      <c r="AH31" s="125">
        <f t="shared" si="5"/>
        <v>0</v>
      </c>
      <c r="AI31" s="125">
        <f t="shared" si="5"/>
        <v>0</v>
      </c>
      <c r="AJ31" s="125">
        <f t="shared" si="5"/>
        <v>0</v>
      </c>
      <c r="AK31" s="125">
        <f t="shared" si="5"/>
        <v>0</v>
      </c>
      <c r="AL31" s="125">
        <f t="shared" si="5"/>
        <v>0</v>
      </c>
      <c r="AM31" s="125">
        <f t="shared" si="5"/>
        <v>0</v>
      </c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</row>
    <row r="32" spans="1:49" ht="27.75" customHeight="1" x14ac:dyDescent="0.25">
      <c r="A32" s="93">
        <v>3521</v>
      </c>
      <c r="B32" s="94"/>
      <c r="C32" s="95" t="s">
        <v>25</v>
      </c>
      <c r="D32" s="315" t="s">
        <v>183</v>
      </c>
      <c r="E32" s="315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2"/>
      <c r="AO32" s="92"/>
      <c r="AP32" s="92"/>
      <c r="AQ32" s="92"/>
      <c r="AR32" s="92"/>
      <c r="AS32" s="92"/>
      <c r="AT32" s="92"/>
      <c r="AU32" s="92"/>
      <c r="AV32" s="92"/>
      <c r="AW32" s="92"/>
    </row>
    <row r="33" spans="1:49" ht="13.2" customHeight="1" x14ac:dyDescent="0.25">
      <c r="A33" s="93">
        <v>3522</v>
      </c>
      <c r="B33" s="94"/>
      <c r="C33" s="95" t="s">
        <v>27</v>
      </c>
      <c r="D33" s="315" t="s">
        <v>184</v>
      </c>
      <c r="E33" s="315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2"/>
      <c r="AO33" s="92"/>
      <c r="AP33" s="92"/>
      <c r="AQ33" s="92"/>
      <c r="AR33" s="92"/>
      <c r="AS33" s="92"/>
      <c r="AT33" s="92"/>
      <c r="AU33" s="92"/>
      <c r="AV33" s="92"/>
      <c r="AW33" s="92"/>
    </row>
    <row r="34" spans="1:49" s="107" customFormat="1" ht="13.2" customHeight="1" x14ac:dyDescent="0.25">
      <c r="A34" s="123">
        <v>3523</v>
      </c>
      <c r="B34" s="124" t="s">
        <v>139</v>
      </c>
      <c r="C34" s="316" t="s">
        <v>185</v>
      </c>
      <c r="D34" s="316"/>
      <c r="E34" s="316"/>
      <c r="F34" s="125">
        <f>SUM(F35:F36)</f>
        <v>0</v>
      </c>
      <c r="G34" s="125">
        <f t="shared" ref="G34:AM34" si="6">SUM(G35:G36)</f>
        <v>0</v>
      </c>
      <c r="H34" s="125">
        <f t="shared" si="6"/>
        <v>0</v>
      </c>
      <c r="I34" s="125">
        <f t="shared" si="6"/>
        <v>0</v>
      </c>
      <c r="J34" s="125">
        <f t="shared" si="6"/>
        <v>0</v>
      </c>
      <c r="K34" s="125">
        <f t="shared" si="6"/>
        <v>0</v>
      </c>
      <c r="L34" s="125">
        <f t="shared" si="6"/>
        <v>0</v>
      </c>
      <c r="M34" s="125">
        <f t="shared" si="6"/>
        <v>0</v>
      </c>
      <c r="N34" s="125">
        <f t="shared" si="6"/>
        <v>0</v>
      </c>
      <c r="O34" s="125">
        <f t="shared" si="6"/>
        <v>0</v>
      </c>
      <c r="P34" s="125">
        <f t="shared" si="6"/>
        <v>0</v>
      </c>
      <c r="Q34" s="125">
        <f t="shared" si="6"/>
        <v>0</v>
      </c>
      <c r="R34" s="125">
        <f t="shared" si="6"/>
        <v>0</v>
      </c>
      <c r="S34" s="125">
        <f t="shared" si="6"/>
        <v>0</v>
      </c>
      <c r="T34" s="125">
        <f t="shared" si="6"/>
        <v>0</v>
      </c>
      <c r="U34" s="125">
        <f t="shared" si="6"/>
        <v>0</v>
      </c>
      <c r="V34" s="125">
        <f t="shared" si="6"/>
        <v>0</v>
      </c>
      <c r="W34" s="125">
        <f t="shared" si="6"/>
        <v>0</v>
      </c>
      <c r="X34" s="125">
        <f t="shared" si="6"/>
        <v>0</v>
      </c>
      <c r="Y34" s="125">
        <f t="shared" si="6"/>
        <v>0</v>
      </c>
      <c r="Z34" s="125">
        <f t="shared" si="6"/>
        <v>0</v>
      </c>
      <c r="AA34" s="125">
        <f t="shared" si="6"/>
        <v>0</v>
      </c>
      <c r="AB34" s="125">
        <f t="shared" si="6"/>
        <v>0</v>
      </c>
      <c r="AC34" s="125">
        <f t="shared" si="6"/>
        <v>0</v>
      </c>
      <c r="AD34" s="125">
        <f t="shared" si="6"/>
        <v>0</v>
      </c>
      <c r="AE34" s="125">
        <f t="shared" si="6"/>
        <v>0</v>
      </c>
      <c r="AF34" s="125">
        <f t="shared" si="6"/>
        <v>0</v>
      </c>
      <c r="AG34" s="125">
        <f t="shared" si="6"/>
        <v>0</v>
      </c>
      <c r="AH34" s="125">
        <f t="shared" si="6"/>
        <v>0</v>
      </c>
      <c r="AI34" s="125">
        <f t="shared" si="6"/>
        <v>0</v>
      </c>
      <c r="AJ34" s="125">
        <f t="shared" si="6"/>
        <v>0</v>
      </c>
      <c r="AK34" s="125">
        <f t="shared" si="6"/>
        <v>0</v>
      </c>
      <c r="AL34" s="125">
        <f t="shared" si="6"/>
        <v>0</v>
      </c>
      <c r="AM34" s="125">
        <f t="shared" si="6"/>
        <v>0</v>
      </c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</row>
    <row r="35" spans="1:49" ht="13.2" customHeight="1" x14ac:dyDescent="0.25">
      <c r="A35" s="93">
        <v>3524</v>
      </c>
      <c r="B35" s="94"/>
      <c r="C35" s="95" t="s">
        <v>25</v>
      </c>
      <c r="D35" s="315" t="s">
        <v>186</v>
      </c>
      <c r="E35" s="315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2"/>
      <c r="AO35" s="92"/>
      <c r="AP35" s="92"/>
      <c r="AQ35" s="92"/>
      <c r="AR35" s="92"/>
      <c r="AS35" s="92"/>
      <c r="AT35" s="92"/>
      <c r="AU35" s="92"/>
      <c r="AV35" s="92"/>
      <c r="AW35" s="92"/>
    </row>
    <row r="36" spans="1:49" ht="13.2" customHeight="1" x14ac:dyDescent="0.25">
      <c r="A36" s="93">
        <v>3525</v>
      </c>
      <c r="B36" s="94"/>
      <c r="C36" s="95" t="s">
        <v>27</v>
      </c>
      <c r="D36" s="315" t="s">
        <v>187</v>
      </c>
      <c r="E36" s="315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2"/>
      <c r="AO36" s="92"/>
      <c r="AP36" s="92"/>
      <c r="AQ36" s="92"/>
      <c r="AR36" s="92"/>
      <c r="AS36" s="92"/>
      <c r="AT36" s="92"/>
      <c r="AU36" s="92"/>
      <c r="AV36" s="92"/>
      <c r="AW36" s="92"/>
    </row>
    <row r="37" spans="1:49" x14ac:dyDescent="0.25">
      <c r="A37" s="93" t="s">
        <v>188</v>
      </c>
      <c r="B37" s="94"/>
      <c r="C37" s="310"/>
      <c r="D37" s="310"/>
      <c r="E37" s="310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2"/>
      <c r="AO37" s="92"/>
      <c r="AP37" s="92"/>
      <c r="AQ37" s="92"/>
      <c r="AR37" s="92"/>
      <c r="AS37" s="92"/>
      <c r="AT37" s="92"/>
      <c r="AU37" s="92"/>
      <c r="AV37" s="92"/>
      <c r="AW37" s="92"/>
    </row>
    <row r="38" spans="1:49" s="107" customFormat="1" ht="13.2" customHeight="1" x14ac:dyDescent="0.25">
      <c r="A38" s="126">
        <v>3527</v>
      </c>
      <c r="B38" s="127" t="s">
        <v>141</v>
      </c>
      <c r="C38" s="319" t="s">
        <v>189</v>
      </c>
      <c r="D38" s="319"/>
      <c r="E38" s="319"/>
      <c r="F38" s="128">
        <f>SUM(F16:F21,F25,F28,F31,F34,F37)</f>
        <v>0</v>
      </c>
      <c r="G38" s="128">
        <f t="shared" ref="G38:AM38" si="7">SUM(G16:G21,G25,G28,G31,G34,G37)</f>
        <v>0</v>
      </c>
      <c r="H38" s="128">
        <f t="shared" si="7"/>
        <v>0</v>
      </c>
      <c r="I38" s="128">
        <f t="shared" si="7"/>
        <v>0</v>
      </c>
      <c r="J38" s="128">
        <f t="shared" si="7"/>
        <v>0</v>
      </c>
      <c r="K38" s="128">
        <f t="shared" si="7"/>
        <v>0</v>
      </c>
      <c r="L38" s="128">
        <f t="shared" si="7"/>
        <v>0</v>
      </c>
      <c r="M38" s="128">
        <f t="shared" si="7"/>
        <v>0</v>
      </c>
      <c r="N38" s="128">
        <f t="shared" si="7"/>
        <v>0</v>
      </c>
      <c r="O38" s="128">
        <f t="shared" si="7"/>
        <v>0</v>
      </c>
      <c r="P38" s="128">
        <f t="shared" si="7"/>
        <v>0</v>
      </c>
      <c r="Q38" s="128">
        <f t="shared" si="7"/>
        <v>0</v>
      </c>
      <c r="R38" s="128">
        <f t="shared" si="7"/>
        <v>0</v>
      </c>
      <c r="S38" s="128">
        <f t="shared" si="7"/>
        <v>0</v>
      </c>
      <c r="T38" s="128">
        <f t="shared" si="7"/>
        <v>0</v>
      </c>
      <c r="U38" s="128">
        <f t="shared" si="7"/>
        <v>0</v>
      </c>
      <c r="V38" s="128">
        <f t="shared" si="7"/>
        <v>0</v>
      </c>
      <c r="W38" s="128">
        <f t="shared" si="7"/>
        <v>0</v>
      </c>
      <c r="X38" s="128">
        <f t="shared" si="7"/>
        <v>0</v>
      </c>
      <c r="Y38" s="128">
        <f t="shared" si="7"/>
        <v>0</v>
      </c>
      <c r="Z38" s="128">
        <f t="shared" si="7"/>
        <v>0</v>
      </c>
      <c r="AA38" s="128">
        <f t="shared" si="7"/>
        <v>0</v>
      </c>
      <c r="AB38" s="128">
        <f t="shared" si="7"/>
        <v>0</v>
      </c>
      <c r="AC38" s="128">
        <f t="shared" si="7"/>
        <v>0</v>
      </c>
      <c r="AD38" s="128">
        <f t="shared" si="7"/>
        <v>0</v>
      </c>
      <c r="AE38" s="128">
        <f t="shared" si="7"/>
        <v>0</v>
      </c>
      <c r="AF38" s="128">
        <f t="shared" si="7"/>
        <v>0</v>
      </c>
      <c r="AG38" s="128">
        <f t="shared" si="7"/>
        <v>0</v>
      </c>
      <c r="AH38" s="128">
        <f t="shared" si="7"/>
        <v>0</v>
      </c>
      <c r="AI38" s="128">
        <f t="shared" si="7"/>
        <v>0</v>
      </c>
      <c r="AJ38" s="128">
        <f t="shared" si="7"/>
        <v>0</v>
      </c>
      <c r="AK38" s="128">
        <f t="shared" si="7"/>
        <v>0</v>
      </c>
      <c r="AL38" s="128">
        <f t="shared" si="7"/>
        <v>0</v>
      </c>
      <c r="AM38" s="128">
        <f t="shared" si="7"/>
        <v>0</v>
      </c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</row>
    <row r="39" spans="1:49" ht="13.2" customHeight="1" x14ac:dyDescent="0.25">
      <c r="A39" s="93">
        <v>3528</v>
      </c>
      <c r="B39" s="94" t="s">
        <v>143</v>
      </c>
      <c r="C39" s="310" t="s">
        <v>190</v>
      </c>
      <c r="D39" s="310"/>
      <c r="E39" s="310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2"/>
      <c r="AO39" s="92"/>
      <c r="AP39" s="92"/>
      <c r="AQ39" s="92"/>
      <c r="AR39" s="92"/>
      <c r="AS39" s="92"/>
      <c r="AT39" s="92"/>
      <c r="AU39" s="92"/>
      <c r="AV39" s="92"/>
      <c r="AW39" s="92"/>
    </row>
    <row r="40" spans="1:49" s="107" customFormat="1" ht="24.45" customHeight="1" x14ac:dyDescent="0.25">
      <c r="A40" s="123">
        <v>3529</v>
      </c>
      <c r="B40" s="124" t="s">
        <v>150</v>
      </c>
      <c r="C40" s="316" t="s">
        <v>191</v>
      </c>
      <c r="D40" s="316"/>
      <c r="E40" s="316"/>
      <c r="F40" s="125">
        <f>SUM(F38:F39)</f>
        <v>0</v>
      </c>
      <c r="G40" s="125">
        <f t="shared" ref="G40:AM40" si="8">SUM(G38:G39)</f>
        <v>0</v>
      </c>
      <c r="H40" s="125">
        <f t="shared" si="8"/>
        <v>0</v>
      </c>
      <c r="I40" s="125">
        <f t="shared" si="8"/>
        <v>0</v>
      </c>
      <c r="J40" s="125">
        <f t="shared" si="8"/>
        <v>0</v>
      </c>
      <c r="K40" s="125">
        <f t="shared" si="8"/>
        <v>0</v>
      </c>
      <c r="L40" s="125">
        <f t="shared" si="8"/>
        <v>0</v>
      </c>
      <c r="M40" s="125">
        <f t="shared" si="8"/>
        <v>0</v>
      </c>
      <c r="N40" s="125">
        <f t="shared" si="8"/>
        <v>0</v>
      </c>
      <c r="O40" s="125">
        <f t="shared" si="8"/>
        <v>0</v>
      </c>
      <c r="P40" s="125">
        <f t="shared" si="8"/>
        <v>0</v>
      </c>
      <c r="Q40" s="125">
        <f t="shared" si="8"/>
        <v>0</v>
      </c>
      <c r="R40" s="125">
        <f t="shared" si="8"/>
        <v>0</v>
      </c>
      <c r="S40" s="125">
        <f t="shared" si="8"/>
        <v>0</v>
      </c>
      <c r="T40" s="125">
        <f t="shared" si="8"/>
        <v>0</v>
      </c>
      <c r="U40" s="125">
        <f t="shared" si="8"/>
        <v>0</v>
      </c>
      <c r="V40" s="125">
        <f t="shared" si="8"/>
        <v>0</v>
      </c>
      <c r="W40" s="125">
        <f t="shared" si="8"/>
        <v>0</v>
      </c>
      <c r="X40" s="125">
        <f t="shared" si="8"/>
        <v>0</v>
      </c>
      <c r="Y40" s="125">
        <f t="shared" si="8"/>
        <v>0</v>
      </c>
      <c r="Z40" s="125">
        <f t="shared" si="8"/>
        <v>0</v>
      </c>
      <c r="AA40" s="125">
        <f t="shared" si="8"/>
        <v>0</v>
      </c>
      <c r="AB40" s="125">
        <f t="shared" si="8"/>
        <v>0</v>
      </c>
      <c r="AC40" s="125">
        <f t="shared" si="8"/>
        <v>0</v>
      </c>
      <c r="AD40" s="125">
        <f t="shared" si="8"/>
        <v>0</v>
      </c>
      <c r="AE40" s="125">
        <f t="shared" si="8"/>
        <v>0</v>
      </c>
      <c r="AF40" s="125">
        <f t="shared" si="8"/>
        <v>0</v>
      </c>
      <c r="AG40" s="125">
        <f t="shared" si="8"/>
        <v>0</v>
      </c>
      <c r="AH40" s="125">
        <f t="shared" si="8"/>
        <v>0</v>
      </c>
      <c r="AI40" s="125">
        <f t="shared" si="8"/>
        <v>0</v>
      </c>
      <c r="AJ40" s="125">
        <f t="shared" si="8"/>
        <v>0</v>
      </c>
      <c r="AK40" s="125">
        <f t="shared" si="8"/>
        <v>0</v>
      </c>
      <c r="AL40" s="125">
        <f t="shared" si="8"/>
        <v>0</v>
      </c>
      <c r="AM40" s="125">
        <f t="shared" si="8"/>
        <v>0</v>
      </c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</row>
    <row r="41" spans="1:49" ht="24.45" customHeight="1" x14ac:dyDescent="0.25">
      <c r="A41" s="93">
        <v>3530</v>
      </c>
      <c r="B41" s="94" t="s">
        <v>192</v>
      </c>
      <c r="C41" s="310" t="s">
        <v>193</v>
      </c>
      <c r="D41" s="310"/>
      <c r="E41" s="310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2"/>
      <c r="AO41" s="92"/>
      <c r="AP41" s="92"/>
      <c r="AQ41" s="92"/>
      <c r="AR41" s="92"/>
      <c r="AS41" s="92"/>
      <c r="AT41" s="92"/>
      <c r="AU41" s="92"/>
      <c r="AV41" s="92"/>
      <c r="AW41" s="92"/>
    </row>
    <row r="42" spans="1:49" ht="13.2" customHeight="1" x14ac:dyDescent="0.25">
      <c r="A42" s="93">
        <v>3531</v>
      </c>
      <c r="B42" s="94" t="s">
        <v>194</v>
      </c>
      <c r="C42" s="310" t="s">
        <v>195</v>
      </c>
      <c r="D42" s="310"/>
      <c r="E42" s="310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2"/>
      <c r="AO42" s="92"/>
      <c r="AP42" s="92"/>
      <c r="AQ42" s="92"/>
      <c r="AR42" s="92"/>
      <c r="AS42" s="92"/>
      <c r="AT42" s="92"/>
      <c r="AU42" s="92"/>
      <c r="AV42" s="92"/>
      <c r="AW42" s="92"/>
    </row>
    <row r="43" spans="1:49" x14ac:dyDescent="0.25">
      <c r="A43" s="93" t="s">
        <v>196</v>
      </c>
      <c r="B43" s="94"/>
      <c r="C43" s="310"/>
      <c r="D43" s="310"/>
      <c r="E43" s="310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2"/>
      <c r="AO43" s="92"/>
      <c r="AP43" s="92"/>
      <c r="AQ43" s="92"/>
      <c r="AR43" s="92"/>
      <c r="AS43" s="92"/>
      <c r="AT43" s="92"/>
      <c r="AU43" s="92"/>
      <c r="AV43" s="92"/>
      <c r="AW43" s="92"/>
    </row>
    <row r="44" spans="1:49" s="107" customFormat="1" ht="18.75" customHeight="1" x14ac:dyDescent="0.25">
      <c r="A44" s="126">
        <v>3533</v>
      </c>
      <c r="B44" s="127" t="s">
        <v>197</v>
      </c>
      <c r="C44" s="318" t="s">
        <v>112</v>
      </c>
      <c r="D44" s="318"/>
      <c r="E44" s="318"/>
      <c r="F44" s="128">
        <f>SUM(F40:F43)</f>
        <v>0</v>
      </c>
      <c r="G44" s="128">
        <f t="shared" ref="G44:AM44" si="9">SUM(G40:G43)</f>
        <v>0</v>
      </c>
      <c r="H44" s="128">
        <f t="shared" si="9"/>
        <v>0</v>
      </c>
      <c r="I44" s="128">
        <f t="shared" si="9"/>
        <v>0</v>
      </c>
      <c r="J44" s="128">
        <f t="shared" si="9"/>
        <v>0</v>
      </c>
      <c r="K44" s="128">
        <f t="shared" si="9"/>
        <v>0</v>
      </c>
      <c r="L44" s="128">
        <f t="shared" si="9"/>
        <v>0</v>
      </c>
      <c r="M44" s="128">
        <f t="shared" si="9"/>
        <v>0</v>
      </c>
      <c r="N44" s="128">
        <f t="shared" si="9"/>
        <v>0</v>
      </c>
      <c r="O44" s="128">
        <f t="shared" si="9"/>
        <v>0</v>
      </c>
      <c r="P44" s="128">
        <f t="shared" si="9"/>
        <v>0</v>
      </c>
      <c r="Q44" s="128">
        <f t="shared" si="9"/>
        <v>0</v>
      </c>
      <c r="R44" s="128">
        <f t="shared" si="9"/>
        <v>0</v>
      </c>
      <c r="S44" s="128">
        <f t="shared" si="9"/>
        <v>0</v>
      </c>
      <c r="T44" s="128">
        <f t="shared" si="9"/>
        <v>0</v>
      </c>
      <c r="U44" s="128">
        <f t="shared" si="9"/>
        <v>0</v>
      </c>
      <c r="V44" s="128">
        <f t="shared" si="9"/>
        <v>0</v>
      </c>
      <c r="W44" s="128">
        <f t="shared" si="9"/>
        <v>0</v>
      </c>
      <c r="X44" s="128">
        <f t="shared" si="9"/>
        <v>0</v>
      </c>
      <c r="Y44" s="128">
        <f t="shared" si="9"/>
        <v>0</v>
      </c>
      <c r="Z44" s="128">
        <f t="shared" si="9"/>
        <v>0</v>
      </c>
      <c r="AA44" s="128">
        <f t="shared" si="9"/>
        <v>0</v>
      </c>
      <c r="AB44" s="128">
        <f t="shared" si="9"/>
        <v>0</v>
      </c>
      <c r="AC44" s="128">
        <f t="shared" si="9"/>
        <v>0</v>
      </c>
      <c r="AD44" s="128">
        <f t="shared" si="9"/>
        <v>0</v>
      </c>
      <c r="AE44" s="128">
        <f t="shared" si="9"/>
        <v>0</v>
      </c>
      <c r="AF44" s="128">
        <f t="shared" si="9"/>
        <v>0</v>
      </c>
      <c r="AG44" s="128">
        <f t="shared" si="9"/>
        <v>0</v>
      </c>
      <c r="AH44" s="128">
        <f t="shared" si="9"/>
        <v>0</v>
      </c>
      <c r="AI44" s="128">
        <f t="shared" si="9"/>
        <v>0</v>
      </c>
      <c r="AJ44" s="128">
        <f t="shared" si="9"/>
        <v>0</v>
      </c>
      <c r="AK44" s="128">
        <f t="shared" si="9"/>
        <v>0</v>
      </c>
      <c r="AL44" s="128">
        <f t="shared" si="9"/>
        <v>0</v>
      </c>
      <c r="AM44" s="128">
        <f t="shared" si="9"/>
        <v>0</v>
      </c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</row>
    <row r="45" spans="1:49" ht="17.25" customHeight="1" x14ac:dyDescent="0.25">
      <c r="A45" s="97">
        <v>3534</v>
      </c>
      <c r="B45" s="98" t="s">
        <v>198</v>
      </c>
      <c r="C45" s="320" t="s">
        <v>199</v>
      </c>
      <c r="D45" s="320"/>
      <c r="E45" s="320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</row>
    <row r="46" spans="1:49" x14ac:dyDescent="0.25">
      <c r="B46" s="100"/>
      <c r="C46" s="100"/>
      <c r="D46" s="100"/>
      <c r="E46" s="101"/>
      <c r="F46" s="102"/>
      <c r="G46" s="102"/>
    </row>
    <row r="47" spans="1:49" ht="13.8" x14ac:dyDescent="0.25">
      <c r="B47" s="321" t="str">
        <f>Bilance_GALV_AIZ_LĪG!B150</f>
        <v xml:space="preserve">Iestādes/Kapitālsabiedrības vadītājs________________ </v>
      </c>
      <c r="C47" s="311"/>
      <c r="D47" s="311"/>
      <c r="E47" s="311"/>
      <c r="F47" s="311"/>
      <c r="G47" s="311"/>
    </row>
    <row r="48" spans="1:49" x14ac:dyDescent="0.25">
      <c r="B48" s="322"/>
      <c r="C48" s="322"/>
      <c r="D48" s="322"/>
      <c r="E48" s="322"/>
      <c r="F48" s="322"/>
      <c r="G48" s="322"/>
    </row>
    <row r="49" spans="2:39" ht="13.8" x14ac:dyDescent="0.25">
      <c r="B49" s="321" t="str">
        <f>Bilance_GALV_AIZ_LĪG!B152</f>
        <v xml:space="preserve">Atbildīgais finanšu darbinieks ____________________ </v>
      </c>
      <c r="C49" s="311"/>
      <c r="D49" s="311"/>
      <c r="E49" s="311"/>
      <c r="F49" s="311"/>
      <c r="G49" s="311"/>
    </row>
    <row r="50" spans="2:39" x14ac:dyDescent="0.25">
      <c r="B50" s="103"/>
      <c r="C50" s="103"/>
      <c r="D50" s="103"/>
      <c r="E50" s="103"/>
      <c r="F50" s="103"/>
      <c r="G50" s="103"/>
    </row>
    <row r="51" spans="2:39" ht="29.25" customHeight="1" x14ac:dyDescent="0.25">
      <c r="B51" s="104"/>
      <c r="C51" s="104"/>
      <c r="D51" s="104"/>
      <c r="E51" s="104"/>
      <c r="F51" s="104"/>
      <c r="G51" s="104"/>
    </row>
    <row r="52" spans="2:39" x14ac:dyDescent="0.25">
      <c r="B52" s="105"/>
      <c r="C52" s="105"/>
      <c r="D52" s="105"/>
      <c r="E52" s="106"/>
    </row>
    <row r="55" spans="2:39" s="107" customFormat="1" ht="22.8" x14ac:dyDescent="0.25">
      <c r="B55" s="72" t="s">
        <v>293</v>
      </c>
      <c r="C55" s="73" t="s">
        <v>294</v>
      </c>
      <c r="D55" s="74"/>
      <c r="E55" s="74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</row>
    <row r="56" spans="2:39" s="107" customFormat="1" x14ac:dyDescent="0.25">
      <c r="B56" s="108">
        <v>1</v>
      </c>
      <c r="C56" s="323" t="s">
        <v>299</v>
      </c>
      <c r="D56" s="324"/>
      <c r="E56" s="325"/>
      <c r="F56" s="109">
        <f>F44-Bilance_GALV_AIZ_LĪG!G99</f>
        <v>0</v>
      </c>
      <c r="G56" s="109">
        <f>G44-Bilance_GALV_AIZ_LĪG!H99</f>
        <v>0</v>
      </c>
      <c r="H56" s="109">
        <f>H44-Bilance_GALV_AIZ_LĪG!I99</f>
        <v>0</v>
      </c>
      <c r="I56" s="109">
        <f>I44-Bilance_GALV_AIZ_LĪG!J99</f>
        <v>0</v>
      </c>
      <c r="J56" s="109">
        <f>J44-Bilance_GALV_AIZ_LĪG!K99</f>
        <v>0</v>
      </c>
      <c r="K56" s="109">
        <f>K44-Bilance_GALV_AIZ_LĪG!L99</f>
        <v>0</v>
      </c>
      <c r="L56" s="109">
        <f>L44-Bilance_GALV_AIZ_LĪG!M99</f>
        <v>0</v>
      </c>
      <c r="M56" s="109">
        <f>M44-Bilance_GALV_AIZ_LĪG!N99</f>
        <v>0</v>
      </c>
      <c r="N56" s="109">
        <f>N44-Bilance_GALV_AIZ_LĪG!O99</f>
        <v>0</v>
      </c>
      <c r="O56" s="109">
        <f>O44-Bilance_GALV_AIZ_LĪG!P99</f>
        <v>0</v>
      </c>
      <c r="P56" s="109">
        <f>P44-Bilance_GALV_AIZ_LĪG!Q99</f>
        <v>0</v>
      </c>
      <c r="Q56" s="109">
        <f>Q44-Bilance_GALV_AIZ_LĪG!R99</f>
        <v>0</v>
      </c>
      <c r="R56" s="109">
        <f>R44-Bilance_GALV_AIZ_LĪG!S99</f>
        <v>0</v>
      </c>
      <c r="S56" s="109">
        <f>S44-Bilance_GALV_AIZ_LĪG!T99</f>
        <v>0</v>
      </c>
      <c r="T56" s="109">
        <f>T44-Bilance_GALV_AIZ_LĪG!U99</f>
        <v>0</v>
      </c>
      <c r="U56" s="109">
        <f>U44-Bilance_GALV_AIZ_LĪG!V99</f>
        <v>0</v>
      </c>
      <c r="V56" s="109">
        <f>V44-Bilance_GALV_AIZ_LĪG!W99</f>
        <v>0</v>
      </c>
      <c r="W56" s="109">
        <f>W44-Bilance_GALV_AIZ_LĪG!X99</f>
        <v>0</v>
      </c>
      <c r="X56" s="109">
        <f>X44-Bilance_GALV_AIZ_LĪG!Y99</f>
        <v>0</v>
      </c>
      <c r="Y56" s="109">
        <f>Y44-Bilance_GALV_AIZ_LĪG!Z99</f>
        <v>0</v>
      </c>
      <c r="Z56" s="109">
        <f>Z44-Bilance_GALV_AIZ_LĪG!AA99</f>
        <v>0</v>
      </c>
      <c r="AA56" s="109">
        <f>AA44-Bilance_GALV_AIZ_LĪG!AB99</f>
        <v>0</v>
      </c>
      <c r="AB56" s="109">
        <f>AB44-Bilance_GALV_AIZ_LĪG!AC99</f>
        <v>0</v>
      </c>
      <c r="AC56" s="109">
        <f>AC44-Bilance_GALV_AIZ_LĪG!AD99</f>
        <v>0</v>
      </c>
      <c r="AD56" s="109">
        <f>AD44-Bilance_GALV_AIZ_LĪG!AE99</f>
        <v>0</v>
      </c>
      <c r="AE56" s="109">
        <f>AE44-Bilance_GALV_AIZ_LĪG!AF99</f>
        <v>0</v>
      </c>
      <c r="AF56" s="109">
        <f>AF44-Bilance_GALV_AIZ_LĪG!AG99</f>
        <v>0</v>
      </c>
      <c r="AG56" s="109">
        <f>AG44-Bilance_GALV_AIZ_LĪG!AH99</f>
        <v>0</v>
      </c>
      <c r="AH56" s="109">
        <f>AH44-Bilance_GALV_AIZ_LĪG!AI99</f>
        <v>0</v>
      </c>
      <c r="AI56" s="109">
        <f>AI44-Bilance_GALV_AIZ_LĪG!AJ99</f>
        <v>0</v>
      </c>
      <c r="AJ56" s="109">
        <f>AJ44-Bilance_GALV_AIZ_LĪG!AK99</f>
        <v>0</v>
      </c>
      <c r="AK56" s="109">
        <f>AK44-Bilance_GALV_AIZ_LĪG!AL99</f>
        <v>0</v>
      </c>
      <c r="AL56" s="109">
        <f>AL44-Bilance_GALV_AIZ_LĪG!AM99</f>
        <v>0</v>
      </c>
      <c r="AM56" s="109">
        <f>AM44-Bilance_GALV_AIZ_LĪG!AN99</f>
        <v>0</v>
      </c>
    </row>
  </sheetData>
  <sheetProtection algorithmName="SHA-512" hashValue="rXlu3P7LlDG/C+c6aqy0TzetOmgBZ/bFA5VwAaa4CPathI/dLRSM9qfytkbGuqjWEacwr2iQv2PgehiFw8G/IA==" saltValue="Mwei3vmIMHVWC9sQY4EEeQ==" spinCount="100000" sheet="1"/>
  <mergeCells count="50">
    <mergeCell ref="C45:E45"/>
    <mergeCell ref="B47:G47"/>
    <mergeCell ref="B48:G48"/>
    <mergeCell ref="B49:G49"/>
    <mergeCell ref="C56:E56"/>
    <mergeCell ref="C44:E44"/>
    <mergeCell ref="D33:E33"/>
    <mergeCell ref="C34:E34"/>
    <mergeCell ref="D35:E35"/>
    <mergeCell ref="D36:E36"/>
    <mergeCell ref="C37:E37"/>
    <mergeCell ref="C38:E38"/>
    <mergeCell ref="C39:E39"/>
    <mergeCell ref="C40:E40"/>
    <mergeCell ref="C41:E41"/>
    <mergeCell ref="C42:E42"/>
    <mergeCell ref="C43:E43"/>
    <mergeCell ref="D32:E32"/>
    <mergeCell ref="C21:E21"/>
    <mergeCell ref="D22:E22"/>
    <mergeCell ref="D23:E23"/>
    <mergeCell ref="D24:E24"/>
    <mergeCell ref="C25:E25"/>
    <mergeCell ref="D26:E26"/>
    <mergeCell ref="D27:E27"/>
    <mergeCell ref="C28:E28"/>
    <mergeCell ref="D29:E29"/>
    <mergeCell ref="D30:E30"/>
    <mergeCell ref="C31:E31"/>
    <mergeCell ref="C20:E20"/>
    <mergeCell ref="B8:E8"/>
    <mergeCell ref="B9:G9"/>
    <mergeCell ref="C11:E11"/>
    <mergeCell ref="C12:E12"/>
    <mergeCell ref="D13:E13"/>
    <mergeCell ref="D14:E14"/>
    <mergeCell ref="C15:E15"/>
    <mergeCell ref="C16:E16"/>
    <mergeCell ref="C17:E17"/>
    <mergeCell ref="C18:E18"/>
    <mergeCell ref="C19:E19"/>
    <mergeCell ref="B10:E10"/>
    <mergeCell ref="B7:E7"/>
    <mergeCell ref="B6:E6"/>
    <mergeCell ref="B1:E2"/>
    <mergeCell ref="F1:J2"/>
    <mergeCell ref="B5:J5"/>
    <mergeCell ref="B4:J4"/>
    <mergeCell ref="F6:J6"/>
    <mergeCell ref="F7:J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firstPageNumber="0" fitToHeight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5"/>
  <sheetViews>
    <sheetView showGridLines="0" topLeftCell="B1" zoomScaleNormal="100" workbookViewId="0">
      <selection activeCell="B1" sqref="B1:E2"/>
    </sheetView>
  </sheetViews>
  <sheetFormatPr defaultColWidth="9.109375" defaultRowHeight="13.2" x14ac:dyDescent="0.25"/>
  <cols>
    <col min="1" max="1" width="5.44140625" style="84" hidden="1" customWidth="1"/>
    <col min="2" max="2" width="4.5546875" style="84" customWidth="1"/>
    <col min="3" max="3" width="2.88671875" style="84" customWidth="1"/>
    <col min="4" max="4" width="16.6640625" style="84" customWidth="1"/>
    <col min="5" max="5" width="30.88671875" style="84" customWidth="1"/>
    <col min="6" max="39" width="13.44140625" style="84" customWidth="1"/>
    <col min="40" max="16384" width="9.109375" style="84"/>
  </cols>
  <sheetData>
    <row r="1" spans="1:39" ht="12.75" customHeight="1" x14ac:dyDescent="0.25">
      <c r="B1" s="297" t="str">
        <f>Bilance_GALV_AIZ_LĪG!B1</f>
        <v>Pamatojums datu savākšanai – MK 21.12.2021. noteikumi Nr.888 par valsts aizdevumu izsniegšanas un apkalpošanas kārtību</v>
      </c>
      <c r="C1" s="297"/>
      <c r="D1" s="297"/>
      <c r="E1" s="297"/>
      <c r="F1" s="299" t="s">
        <v>289</v>
      </c>
      <c r="G1" s="299"/>
      <c r="H1" s="299"/>
      <c r="I1" s="299"/>
      <c r="J1" s="299"/>
    </row>
    <row r="2" spans="1:39" ht="43.5" customHeight="1" x14ac:dyDescent="0.25">
      <c r="B2" s="298"/>
      <c r="C2" s="298"/>
      <c r="D2" s="298"/>
      <c r="E2" s="298"/>
      <c r="F2" s="300"/>
      <c r="G2" s="300"/>
      <c r="H2" s="300"/>
      <c r="I2" s="300"/>
      <c r="J2" s="300"/>
    </row>
    <row r="3" spans="1:39" x14ac:dyDescent="0.25">
      <c r="B3" s="85"/>
      <c r="C3" s="85"/>
      <c r="D3" s="85"/>
      <c r="E3" s="85"/>
      <c r="F3" s="86"/>
      <c r="G3" s="86"/>
    </row>
    <row r="4" spans="1:39" s="129" customFormat="1" ht="15" customHeight="1" x14ac:dyDescent="0.25">
      <c r="B4" s="304" t="s">
        <v>1</v>
      </c>
      <c r="C4" s="305"/>
      <c r="D4" s="305"/>
      <c r="E4" s="305"/>
      <c r="F4" s="305"/>
      <c r="G4" s="305"/>
      <c r="H4" s="305"/>
      <c r="I4" s="305"/>
      <c r="J4" s="306"/>
    </row>
    <row r="5" spans="1:39" s="129" customFormat="1" ht="14.4" customHeight="1" x14ac:dyDescent="0.25">
      <c r="B5" s="301">
        <f>Bilance_GALV_AIZ_LĪG!B5</f>
        <v>0</v>
      </c>
      <c r="C5" s="302"/>
      <c r="D5" s="302"/>
      <c r="E5" s="302"/>
      <c r="F5" s="302"/>
      <c r="G5" s="302"/>
      <c r="H5" s="302"/>
      <c r="I5" s="302"/>
      <c r="J5" s="303"/>
    </row>
    <row r="6" spans="1:39" s="129" customFormat="1" ht="13.8" x14ac:dyDescent="0.25">
      <c r="B6" s="327" t="s">
        <v>160</v>
      </c>
      <c r="C6" s="327"/>
      <c r="D6" s="327"/>
      <c r="E6" s="327"/>
      <c r="F6" s="329">
        <f>Bilance_GALV_AIZ_LĪG!G6</f>
        <v>0</v>
      </c>
      <c r="G6" s="330"/>
      <c r="H6" s="330"/>
      <c r="I6" s="330"/>
      <c r="J6" s="330"/>
    </row>
    <row r="7" spans="1:39" s="129" customFormat="1" ht="13.8" x14ac:dyDescent="0.25">
      <c r="B7" s="327" t="s">
        <v>3</v>
      </c>
      <c r="C7" s="327"/>
      <c r="D7" s="327"/>
      <c r="E7" s="327"/>
      <c r="F7" s="329">
        <f>Bilance_GALV_AIZ_LĪG!G7</f>
        <v>0</v>
      </c>
      <c r="G7" s="330"/>
      <c r="H7" s="330"/>
      <c r="I7" s="330"/>
      <c r="J7" s="330"/>
    </row>
    <row r="8" spans="1:39" ht="13.8" x14ac:dyDescent="0.25">
      <c r="B8" s="311"/>
      <c r="C8" s="311"/>
      <c r="D8" s="311"/>
      <c r="E8" s="311"/>
      <c r="F8" s="87"/>
      <c r="G8" s="88"/>
    </row>
    <row r="9" spans="1:39" x14ac:dyDescent="0.25">
      <c r="B9" s="312"/>
      <c r="C9" s="312"/>
      <c r="D9" s="312"/>
      <c r="E9" s="312"/>
      <c r="F9" s="312"/>
      <c r="G9" s="312"/>
    </row>
    <row r="10" spans="1:39" x14ac:dyDescent="0.25">
      <c r="B10" s="317" t="s">
        <v>4</v>
      </c>
      <c r="C10" s="317"/>
      <c r="D10" s="317"/>
      <c r="E10" s="317"/>
    </row>
    <row r="11" spans="1:39" s="141" customFormat="1" ht="26.25" customHeight="1" x14ac:dyDescent="0.25">
      <c r="A11" s="90" t="s">
        <v>161</v>
      </c>
      <c r="B11" s="130" t="s">
        <v>162</v>
      </c>
      <c r="C11" s="313" t="s">
        <v>163</v>
      </c>
      <c r="D11" s="313"/>
      <c r="E11" s="313"/>
      <c r="F11" s="91">
        <f ca="1">Bilance_GALV_AIZ_LĪG!G11</f>
        <v>2020</v>
      </c>
      <c r="G11" s="91">
        <f ca="1">Bilance_GALV_AIZ_LĪG!H11</f>
        <v>2021</v>
      </c>
      <c r="H11" s="91">
        <f ca="1">Bilance_GALV_AIZ_LĪG!I11</f>
        <v>2022</v>
      </c>
      <c r="I11" s="91">
        <f ca="1">Bilance_GALV_AIZ_LĪG!J11</f>
        <v>2023</v>
      </c>
      <c r="J11" s="91">
        <f ca="1">Bilance_GALV_AIZ_LĪG!K11</f>
        <v>2024</v>
      </c>
      <c r="K11" s="91">
        <f ca="1">Bilance_GALV_AIZ_LĪG!L11</f>
        <v>2025</v>
      </c>
      <c r="L11" s="91">
        <f ca="1">Bilance_GALV_AIZ_LĪG!M11</f>
        <v>2026</v>
      </c>
      <c r="M11" s="91">
        <f ca="1">Bilance_GALV_AIZ_LĪG!N11</f>
        <v>2027</v>
      </c>
      <c r="N11" s="91">
        <f ca="1">Bilance_GALV_AIZ_LĪG!O11</f>
        <v>2028</v>
      </c>
      <c r="O11" s="91">
        <f ca="1">Bilance_GALV_AIZ_LĪG!P11</f>
        <v>2029</v>
      </c>
      <c r="P11" s="91">
        <f ca="1">Bilance_GALV_AIZ_LĪG!Q11</f>
        <v>2030</v>
      </c>
      <c r="Q11" s="91">
        <f ca="1">Bilance_GALV_AIZ_LĪG!R11</f>
        <v>2031</v>
      </c>
      <c r="R11" s="91">
        <f ca="1">Bilance_GALV_AIZ_LĪG!S11</f>
        <v>2032</v>
      </c>
      <c r="S11" s="91">
        <f ca="1">Bilance_GALV_AIZ_LĪG!T11</f>
        <v>2033</v>
      </c>
      <c r="T11" s="91">
        <f ca="1">Bilance_GALV_AIZ_LĪG!U11</f>
        <v>2034</v>
      </c>
      <c r="U11" s="91">
        <f ca="1">Bilance_GALV_AIZ_LĪG!V11</f>
        <v>2035</v>
      </c>
      <c r="V11" s="91">
        <f ca="1">Bilance_GALV_AIZ_LĪG!W11</f>
        <v>2036</v>
      </c>
      <c r="W11" s="91">
        <f ca="1">Bilance_GALV_AIZ_LĪG!X11</f>
        <v>2037</v>
      </c>
      <c r="X11" s="91">
        <f ca="1">Bilance_GALV_AIZ_LĪG!Y11</f>
        <v>2038</v>
      </c>
      <c r="Y11" s="91">
        <f ca="1">Bilance_GALV_AIZ_LĪG!Z11</f>
        <v>2039</v>
      </c>
      <c r="Z11" s="91">
        <f ca="1">Bilance_GALV_AIZ_LĪG!AA11</f>
        <v>2040</v>
      </c>
      <c r="AA11" s="91">
        <f ca="1">Bilance_GALV_AIZ_LĪG!AB11</f>
        <v>2041</v>
      </c>
      <c r="AB11" s="91">
        <f ca="1">Bilance_GALV_AIZ_LĪG!AC11</f>
        <v>2042</v>
      </c>
      <c r="AC11" s="91">
        <f ca="1">Bilance_GALV_AIZ_LĪG!AD11</f>
        <v>2043</v>
      </c>
      <c r="AD11" s="91">
        <f ca="1">Bilance_GALV_AIZ_LĪG!AE11</f>
        <v>2044</v>
      </c>
      <c r="AE11" s="91">
        <f ca="1">Bilance_GALV_AIZ_LĪG!AF11</f>
        <v>2045</v>
      </c>
      <c r="AF11" s="91">
        <f ca="1">Bilance_GALV_AIZ_LĪG!AG11</f>
        <v>2046</v>
      </c>
      <c r="AG11" s="91">
        <f ca="1">Bilance_GALV_AIZ_LĪG!AH11</f>
        <v>2047</v>
      </c>
      <c r="AH11" s="91">
        <f ca="1">Bilance_GALV_AIZ_LĪG!AI11</f>
        <v>2048</v>
      </c>
      <c r="AI11" s="91">
        <f ca="1">Bilance_GALV_AIZ_LĪG!AJ11</f>
        <v>2049</v>
      </c>
      <c r="AJ11" s="91">
        <f ca="1">Bilance_GALV_AIZ_LĪG!AK11</f>
        <v>2050</v>
      </c>
      <c r="AK11" s="91">
        <f ca="1">Bilance_GALV_AIZ_LĪG!AL11</f>
        <v>2051</v>
      </c>
      <c r="AL11" s="91">
        <f ca="1">Bilance_GALV_AIZ_LĪG!AM11</f>
        <v>2052</v>
      </c>
      <c r="AM11" s="91">
        <f ca="1">Bilance_GALV_AIZ_LĪG!AN11</f>
        <v>2053</v>
      </c>
    </row>
    <row r="12" spans="1:39" s="145" customFormat="1" ht="13.2" customHeight="1" x14ac:dyDescent="0.25">
      <c r="A12" s="143">
        <v>3601</v>
      </c>
      <c r="B12" s="120" t="s">
        <v>10</v>
      </c>
      <c r="C12" s="328" t="s">
        <v>164</v>
      </c>
      <c r="D12" s="328"/>
      <c r="E12" s="328"/>
      <c r="F12" s="144">
        <f>SUM(F13:F14)</f>
        <v>0</v>
      </c>
      <c r="G12" s="144">
        <f t="shared" ref="G12:AM12" si="0">SUM(G13:G14)</f>
        <v>0</v>
      </c>
      <c r="H12" s="144">
        <f t="shared" si="0"/>
        <v>0</v>
      </c>
      <c r="I12" s="144">
        <f t="shared" si="0"/>
        <v>0</v>
      </c>
      <c r="J12" s="144">
        <f t="shared" si="0"/>
        <v>0</v>
      </c>
      <c r="K12" s="144">
        <f t="shared" si="0"/>
        <v>0</v>
      </c>
      <c r="L12" s="144">
        <f t="shared" si="0"/>
        <v>0</v>
      </c>
      <c r="M12" s="144">
        <f t="shared" si="0"/>
        <v>0</v>
      </c>
      <c r="N12" s="144">
        <f t="shared" si="0"/>
        <v>0</v>
      </c>
      <c r="O12" s="144">
        <f t="shared" si="0"/>
        <v>0</v>
      </c>
      <c r="P12" s="144">
        <f t="shared" si="0"/>
        <v>0</v>
      </c>
      <c r="Q12" s="144">
        <f t="shared" si="0"/>
        <v>0</v>
      </c>
      <c r="R12" s="144">
        <f t="shared" si="0"/>
        <v>0</v>
      </c>
      <c r="S12" s="144">
        <f t="shared" si="0"/>
        <v>0</v>
      </c>
      <c r="T12" s="144">
        <f t="shared" si="0"/>
        <v>0</v>
      </c>
      <c r="U12" s="144">
        <f t="shared" si="0"/>
        <v>0</v>
      </c>
      <c r="V12" s="144">
        <f t="shared" si="0"/>
        <v>0</v>
      </c>
      <c r="W12" s="144">
        <f t="shared" si="0"/>
        <v>0</v>
      </c>
      <c r="X12" s="144">
        <f t="shared" si="0"/>
        <v>0</v>
      </c>
      <c r="Y12" s="144">
        <f t="shared" si="0"/>
        <v>0</v>
      </c>
      <c r="Z12" s="144">
        <f t="shared" si="0"/>
        <v>0</v>
      </c>
      <c r="AA12" s="144">
        <f t="shared" si="0"/>
        <v>0</v>
      </c>
      <c r="AB12" s="144">
        <f t="shared" si="0"/>
        <v>0</v>
      </c>
      <c r="AC12" s="144">
        <f t="shared" si="0"/>
        <v>0</v>
      </c>
      <c r="AD12" s="144">
        <f t="shared" si="0"/>
        <v>0</v>
      </c>
      <c r="AE12" s="144">
        <f t="shared" si="0"/>
        <v>0</v>
      </c>
      <c r="AF12" s="144">
        <f t="shared" si="0"/>
        <v>0</v>
      </c>
      <c r="AG12" s="144">
        <f t="shared" si="0"/>
        <v>0</v>
      </c>
      <c r="AH12" s="144">
        <f t="shared" si="0"/>
        <v>0</v>
      </c>
      <c r="AI12" s="144">
        <f t="shared" si="0"/>
        <v>0</v>
      </c>
      <c r="AJ12" s="144">
        <f t="shared" si="0"/>
        <v>0</v>
      </c>
      <c r="AK12" s="144">
        <f t="shared" si="0"/>
        <v>0</v>
      </c>
      <c r="AL12" s="144">
        <f t="shared" si="0"/>
        <v>0</v>
      </c>
      <c r="AM12" s="144">
        <f t="shared" si="0"/>
        <v>0</v>
      </c>
    </row>
    <row r="13" spans="1:39" s="141" customFormat="1" ht="13.2" customHeight="1" x14ac:dyDescent="0.25">
      <c r="A13" s="140">
        <v>3602</v>
      </c>
      <c r="B13" s="94"/>
      <c r="C13" s="131" t="s">
        <v>25</v>
      </c>
      <c r="D13" s="326" t="s">
        <v>165</v>
      </c>
      <c r="E13" s="326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</row>
    <row r="14" spans="1:39" s="141" customFormat="1" ht="13.2" customHeight="1" x14ac:dyDescent="0.25">
      <c r="A14" s="140">
        <v>3603</v>
      </c>
      <c r="B14" s="94"/>
      <c r="C14" s="131" t="s">
        <v>27</v>
      </c>
      <c r="D14" s="326" t="s">
        <v>253</v>
      </c>
      <c r="E14" s="326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</row>
    <row r="15" spans="1:39" s="141" customFormat="1" ht="13.5" customHeight="1" x14ac:dyDescent="0.25">
      <c r="A15" s="140">
        <v>3604</v>
      </c>
      <c r="B15" s="94" t="s">
        <v>12</v>
      </c>
      <c r="C15" s="332" t="s">
        <v>254</v>
      </c>
      <c r="D15" s="332"/>
      <c r="E15" s="33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</row>
    <row r="16" spans="1:39" s="141" customFormat="1" ht="27.75" customHeight="1" x14ac:dyDescent="0.25">
      <c r="A16" s="140">
        <v>3605</v>
      </c>
      <c r="B16" s="94" t="s">
        <v>14</v>
      </c>
      <c r="C16" s="332" t="s">
        <v>255</v>
      </c>
      <c r="D16" s="332"/>
      <c r="E16" s="33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</row>
    <row r="17" spans="1:39" s="141" customFormat="1" x14ac:dyDescent="0.25">
      <c r="A17" s="140">
        <v>3606</v>
      </c>
      <c r="B17" s="94" t="s">
        <v>16</v>
      </c>
      <c r="C17" s="333" t="s">
        <v>256</v>
      </c>
      <c r="D17" s="333"/>
      <c r="E17" s="333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</row>
    <row r="18" spans="1:39" s="145" customFormat="1" x14ac:dyDescent="0.25">
      <c r="A18" s="143">
        <v>3607</v>
      </c>
      <c r="B18" s="124" t="s">
        <v>18</v>
      </c>
      <c r="C18" s="331" t="s">
        <v>257</v>
      </c>
      <c r="D18" s="331"/>
      <c r="E18" s="331"/>
      <c r="F18" s="146">
        <f>SUM(F19:F20)</f>
        <v>0</v>
      </c>
      <c r="G18" s="146">
        <f t="shared" ref="G18:AM18" si="1">SUM(G19:G20)</f>
        <v>0</v>
      </c>
      <c r="H18" s="146">
        <f t="shared" si="1"/>
        <v>0</v>
      </c>
      <c r="I18" s="146">
        <f t="shared" si="1"/>
        <v>0</v>
      </c>
      <c r="J18" s="146">
        <f t="shared" si="1"/>
        <v>0</v>
      </c>
      <c r="K18" s="146">
        <f t="shared" si="1"/>
        <v>0</v>
      </c>
      <c r="L18" s="146">
        <f t="shared" si="1"/>
        <v>0</v>
      </c>
      <c r="M18" s="146">
        <f t="shared" si="1"/>
        <v>0</v>
      </c>
      <c r="N18" s="146">
        <f t="shared" si="1"/>
        <v>0</v>
      </c>
      <c r="O18" s="146">
        <f t="shared" si="1"/>
        <v>0</v>
      </c>
      <c r="P18" s="146">
        <f t="shared" si="1"/>
        <v>0</v>
      </c>
      <c r="Q18" s="146">
        <f t="shared" si="1"/>
        <v>0</v>
      </c>
      <c r="R18" s="146">
        <f t="shared" si="1"/>
        <v>0</v>
      </c>
      <c r="S18" s="146">
        <f t="shared" si="1"/>
        <v>0</v>
      </c>
      <c r="T18" s="146">
        <f t="shared" si="1"/>
        <v>0</v>
      </c>
      <c r="U18" s="146">
        <f t="shared" si="1"/>
        <v>0</v>
      </c>
      <c r="V18" s="146">
        <f t="shared" si="1"/>
        <v>0</v>
      </c>
      <c r="W18" s="146">
        <f t="shared" si="1"/>
        <v>0</v>
      </c>
      <c r="X18" s="146">
        <f t="shared" si="1"/>
        <v>0</v>
      </c>
      <c r="Y18" s="146">
        <f t="shared" si="1"/>
        <v>0</v>
      </c>
      <c r="Z18" s="146">
        <f t="shared" si="1"/>
        <v>0</v>
      </c>
      <c r="AA18" s="146">
        <f t="shared" si="1"/>
        <v>0</v>
      </c>
      <c r="AB18" s="146">
        <f t="shared" si="1"/>
        <v>0</v>
      </c>
      <c r="AC18" s="146">
        <f t="shared" si="1"/>
        <v>0</v>
      </c>
      <c r="AD18" s="146">
        <f t="shared" si="1"/>
        <v>0</v>
      </c>
      <c r="AE18" s="146">
        <f t="shared" si="1"/>
        <v>0</v>
      </c>
      <c r="AF18" s="146">
        <f t="shared" si="1"/>
        <v>0</v>
      </c>
      <c r="AG18" s="146">
        <f t="shared" si="1"/>
        <v>0</v>
      </c>
      <c r="AH18" s="146">
        <f t="shared" si="1"/>
        <v>0</v>
      </c>
      <c r="AI18" s="146">
        <f t="shared" si="1"/>
        <v>0</v>
      </c>
      <c r="AJ18" s="146">
        <f t="shared" si="1"/>
        <v>0</v>
      </c>
      <c r="AK18" s="146">
        <f t="shared" si="1"/>
        <v>0</v>
      </c>
      <c r="AL18" s="146">
        <f t="shared" si="1"/>
        <v>0</v>
      </c>
      <c r="AM18" s="146">
        <f t="shared" si="1"/>
        <v>0</v>
      </c>
    </row>
    <row r="19" spans="1:39" s="141" customFormat="1" ht="13.2" customHeight="1" x14ac:dyDescent="0.25">
      <c r="A19" s="140">
        <v>3608</v>
      </c>
      <c r="B19" s="132"/>
      <c r="C19" s="133" t="s">
        <v>25</v>
      </c>
      <c r="D19" s="326" t="s">
        <v>258</v>
      </c>
      <c r="E19" s="326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</row>
    <row r="20" spans="1:39" s="141" customFormat="1" ht="13.2" customHeight="1" x14ac:dyDescent="0.25">
      <c r="A20" s="140">
        <v>3609</v>
      </c>
      <c r="B20" s="134"/>
      <c r="C20" s="135" t="s">
        <v>27</v>
      </c>
      <c r="D20" s="326" t="s">
        <v>259</v>
      </c>
      <c r="E20" s="326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</row>
    <row r="21" spans="1:39" s="145" customFormat="1" x14ac:dyDescent="0.25">
      <c r="A21" s="143">
        <v>3610</v>
      </c>
      <c r="B21" s="124" t="s">
        <v>35</v>
      </c>
      <c r="C21" s="331" t="s">
        <v>260</v>
      </c>
      <c r="D21" s="331"/>
      <c r="E21" s="331"/>
      <c r="F21" s="146">
        <f>SUM(F22:F25)</f>
        <v>0</v>
      </c>
      <c r="G21" s="146">
        <f t="shared" ref="G21:AM21" si="2">SUM(G22:G25)</f>
        <v>0</v>
      </c>
      <c r="H21" s="146">
        <f t="shared" si="2"/>
        <v>0</v>
      </c>
      <c r="I21" s="146">
        <f t="shared" si="2"/>
        <v>0</v>
      </c>
      <c r="J21" s="146">
        <f t="shared" si="2"/>
        <v>0</v>
      </c>
      <c r="K21" s="146">
        <f t="shared" si="2"/>
        <v>0</v>
      </c>
      <c r="L21" s="146">
        <f t="shared" si="2"/>
        <v>0</v>
      </c>
      <c r="M21" s="146">
        <f t="shared" si="2"/>
        <v>0</v>
      </c>
      <c r="N21" s="146">
        <f t="shared" si="2"/>
        <v>0</v>
      </c>
      <c r="O21" s="146">
        <f t="shared" si="2"/>
        <v>0</v>
      </c>
      <c r="P21" s="146">
        <f t="shared" si="2"/>
        <v>0</v>
      </c>
      <c r="Q21" s="146">
        <f t="shared" si="2"/>
        <v>0</v>
      </c>
      <c r="R21" s="146">
        <f t="shared" si="2"/>
        <v>0</v>
      </c>
      <c r="S21" s="146">
        <f t="shared" si="2"/>
        <v>0</v>
      </c>
      <c r="T21" s="146">
        <f t="shared" si="2"/>
        <v>0</v>
      </c>
      <c r="U21" s="146">
        <f t="shared" si="2"/>
        <v>0</v>
      </c>
      <c r="V21" s="146">
        <f t="shared" si="2"/>
        <v>0</v>
      </c>
      <c r="W21" s="146">
        <f t="shared" si="2"/>
        <v>0</v>
      </c>
      <c r="X21" s="146">
        <f t="shared" si="2"/>
        <v>0</v>
      </c>
      <c r="Y21" s="146">
        <f t="shared" si="2"/>
        <v>0</v>
      </c>
      <c r="Z21" s="146">
        <f t="shared" si="2"/>
        <v>0</v>
      </c>
      <c r="AA21" s="146">
        <f t="shared" si="2"/>
        <v>0</v>
      </c>
      <c r="AB21" s="146">
        <f t="shared" si="2"/>
        <v>0</v>
      </c>
      <c r="AC21" s="146">
        <f t="shared" si="2"/>
        <v>0</v>
      </c>
      <c r="AD21" s="146">
        <f t="shared" si="2"/>
        <v>0</v>
      </c>
      <c r="AE21" s="146">
        <f t="shared" si="2"/>
        <v>0</v>
      </c>
      <c r="AF21" s="146">
        <f t="shared" si="2"/>
        <v>0</v>
      </c>
      <c r="AG21" s="146">
        <f t="shared" si="2"/>
        <v>0</v>
      </c>
      <c r="AH21" s="146">
        <f t="shared" si="2"/>
        <v>0</v>
      </c>
      <c r="AI21" s="146">
        <f t="shared" si="2"/>
        <v>0</v>
      </c>
      <c r="AJ21" s="146">
        <f t="shared" si="2"/>
        <v>0</v>
      </c>
      <c r="AK21" s="146">
        <f t="shared" si="2"/>
        <v>0</v>
      </c>
      <c r="AL21" s="146">
        <f t="shared" si="2"/>
        <v>0</v>
      </c>
      <c r="AM21" s="146">
        <f t="shared" si="2"/>
        <v>0</v>
      </c>
    </row>
    <row r="22" spans="1:39" s="141" customFormat="1" ht="13.2" customHeight="1" x14ac:dyDescent="0.25">
      <c r="A22" s="140">
        <v>3611</v>
      </c>
      <c r="B22" s="136"/>
      <c r="C22" s="133" t="s">
        <v>25</v>
      </c>
      <c r="D22" s="326" t="s">
        <v>261</v>
      </c>
      <c r="E22" s="326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</row>
    <row r="23" spans="1:39" s="141" customFormat="1" ht="13.2" customHeight="1" x14ac:dyDescent="0.25">
      <c r="A23" s="140">
        <v>3612</v>
      </c>
      <c r="B23" s="137"/>
      <c r="C23" s="133" t="s">
        <v>27</v>
      </c>
      <c r="D23" s="326" t="s">
        <v>262</v>
      </c>
      <c r="E23" s="326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</row>
    <row r="24" spans="1:39" s="141" customFormat="1" ht="13.2" customHeight="1" x14ac:dyDescent="0.25">
      <c r="A24" s="140">
        <v>3613</v>
      </c>
      <c r="B24" s="137"/>
      <c r="C24" s="133" t="s">
        <v>102</v>
      </c>
      <c r="D24" s="326" t="s">
        <v>263</v>
      </c>
      <c r="E24" s="326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</row>
    <row r="25" spans="1:39" s="141" customFormat="1" ht="13.2" customHeight="1" x14ac:dyDescent="0.25">
      <c r="A25" s="140">
        <v>3614</v>
      </c>
      <c r="B25" s="138"/>
      <c r="C25" s="133" t="s">
        <v>104</v>
      </c>
      <c r="D25" s="326" t="s">
        <v>264</v>
      </c>
      <c r="E25" s="326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</row>
    <row r="26" spans="1:39" s="145" customFormat="1" x14ac:dyDescent="0.25">
      <c r="A26" s="143">
        <v>3615</v>
      </c>
      <c r="B26" s="124" t="s">
        <v>37</v>
      </c>
      <c r="C26" s="331" t="s">
        <v>265</v>
      </c>
      <c r="D26" s="331"/>
      <c r="E26" s="331"/>
      <c r="F26" s="146">
        <f>SUM(F27:F28)</f>
        <v>0</v>
      </c>
      <c r="G26" s="146">
        <f t="shared" ref="G26:AM26" si="3">SUM(G27:G28)</f>
        <v>0</v>
      </c>
      <c r="H26" s="146">
        <f t="shared" si="3"/>
        <v>0</v>
      </c>
      <c r="I26" s="146">
        <f t="shared" si="3"/>
        <v>0</v>
      </c>
      <c r="J26" s="146">
        <f t="shared" si="3"/>
        <v>0</v>
      </c>
      <c r="K26" s="146">
        <f t="shared" si="3"/>
        <v>0</v>
      </c>
      <c r="L26" s="146">
        <f t="shared" si="3"/>
        <v>0</v>
      </c>
      <c r="M26" s="146">
        <f t="shared" si="3"/>
        <v>0</v>
      </c>
      <c r="N26" s="146">
        <f t="shared" si="3"/>
        <v>0</v>
      </c>
      <c r="O26" s="146">
        <f t="shared" si="3"/>
        <v>0</v>
      </c>
      <c r="P26" s="146">
        <f t="shared" si="3"/>
        <v>0</v>
      </c>
      <c r="Q26" s="146">
        <f t="shared" si="3"/>
        <v>0</v>
      </c>
      <c r="R26" s="146">
        <f t="shared" si="3"/>
        <v>0</v>
      </c>
      <c r="S26" s="146">
        <f t="shared" si="3"/>
        <v>0</v>
      </c>
      <c r="T26" s="146">
        <f t="shared" si="3"/>
        <v>0</v>
      </c>
      <c r="U26" s="146">
        <f t="shared" si="3"/>
        <v>0</v>
      </c>
      <c r="V26" s="146">
        <f t="shared" si="3"/>
        <v>0</v>
      </c>
      <c r="W26" s="146">
        <f t="shared" si="3"/>
        <v>0</v>
      </c>
      <c r="X26" s="146">
        <f t="shared" si="3"/>
        <v>0</v>
      </c>
      <c r="Y26" s="146">
        <f t="shared" si="3"/>
        <v>0</v>
      </c>
      <c r="Z26" s="146">
        <f t="shared" si="3"/>
        <v>0</v>
      </c>
      <c r="AA26" s="146">
        <f t="shared" si="3"/>
        <v>0</v>
      </c>
      <c r="AB26" s="146">
        <f t="shared" si="3"/>
        <v>0</v>
      </c>
      <c r="AC26" s="146">
        <f t="shared" si="3"/>
        <v>0</v>
      </c>
      <c r="AD26" s="146">
        <f t="shared" si="3"/>
        <v>0</v>
      </c>
      <c r="AE26" s="146">
        <f t="shared" si="3"/>
        <v>0</v>
      </c>
      <c r="AF26" s="146">
        <f t="shared" si="3"/>
        <v>0</v>
      </c>
      <c r="AG26" s="146">
        <f t="shared" si="3"/>
        <v>0</v>
      </c>
      <c r="AH26" s="146">
        <f t="shared" si="3"/>
        <v>0</v>
      </c>
      <c r="AI26" s="146">
        <f t="shared" si="3"/>
        <v>0</v>
      </c>
      <c r="AJ26" s="146">
        <f t="shared" si="3"/>
        <v>0</v>
      </c>
      <c r="AK26" s="146">
        <f t="shared" si="3"/>
        <v>0</v>
      </c>
      <c r="AL26" s="146">
        <f t="shared" si="3"/>
        <v>0</v>
      </c>
      <c r="AM26" s="146">
        <f t="shared" si="3"/>
        <v>0</v>
      </c>
    </row>
    <row r="27" spans="1:39" s="141" customFormat="1" ht="27.75" customHeight="1" x14ac:dyDescent="0.25">
      <c r="A27" s="140">
        <v>3616</v>
      </c>
      <c r="B27" s="136"/>
      <c r="C27" s="133" t="s">
        <v>25</v>
      </c>
      <c r="D27" s="326" t="s">
        <v>266</v>
      </c>
      <c r="E27" s="326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</row>
    <row r="28" spans="1:39" s="141" customFormat="1" ht="41.25" customHeight="1" x14ac:dyDescent="0.25">
      <c r="A28" s="140">
        <v>3617</v>
      </c>
      <c r="B28" s="138"/>
      <c r="C28" s="133" t="s">
        <v>27</v>
      </c>
      <c r="D28" s="326" t="s">
        <v>267</v>
      </c>
      <c r="E28" s="326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</row>
    <row r="29" spans="1:39" s="141" customFormat="1" x14ac:dyDescent="0.25">
      <c r="A29" s="140">
        <v>3618</v>
      </c>
      <c r="B29" s="94" t="s">
        <v>39</v>
      </c>
      <c r="C29" s="333" t="s">
        <v>172</v>
      </c>
      <c r="D29" s="333"/>
      <c r="E29" s="333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</row>
    <row r="30" spans="1:39" s="145" customFormat="1" x14ac:dyDescent="0.25">
      <c r="A30" s="143">
        <v>3619</v>
      </c>
      <c r="B30" s="124" t="s">
        <v>53</v>
      </c>
      <c r="C30" s="331" t="s">
        <v>173</v>
      </c>
      <c r="D30" s="331"/>
      <c r="E30" s="331"/>
      <c r="F30" s="146">
        <f>SUM(F31:F33)</f>
        <v>0</v>
      </c>
      <c r="G30" s="146">
        <f t="shared" ref="G30:AM30" si="4">SUM(G31:G33)</f>
        <v>0</v>
      </c>
      <c r="H30" s="146">
        <f t="shared" si="4"/>
        <v>0</v>
      </c>
      <c r="I30" s="146">
        <f t="shared" si="4"/>
        <v>0</v>
      </c>
      <c r="J30" s="146">
        <f t="shared" si="4"/>
        <v>0</v>
      </c>
      <c r="K30" s="146">
        <f t="shared" si="4"/>
        <v>0</v>
      </c>
      <c r="L30" s="146">
        <f t="shared" si="4"/>
        <v>0</v>
      </c>
      <c r="M30" s="146">
        <f t="shared" si="4"/>
        <v>0</v>
      </c>
      <c r="N30" s="146">
        <f t="shared" si="4"/>
        <v>0</v>
      </c>
      <c r="O30" s="146">
        <f t="shared" si="4"/>
        <v>0</v>
      </c>
      <c r="P30" s="146">
        <f t="shared" si="4"/>
        <v>0</v>
      </c>
      <c r="Q30" s="146">
        <f t="shared" si="4"/>
        <v>0</v>
      </c>
      <c r="R30" s="146">
        <f t="shared" si="4"/>
        <v>0</v>
      </c>
      <c r="S30" s="146">
        <f t="shared" si="4"/>
        <v>0</v>
      </c>
      <c r="T30" s="146">
        <f t="shared" si="4"/>
        <v>0</v>
      </c>
      <c r="U30" s="146">
        <f t="shared" si="4"/>
        <v>0</v>
      </c>
      <c r="V30" s="146">
        <f t="shared" si="4"/>
        <v>0</v>
      </c>
      <c r="W30" s="146">
        <f t="shared" si="4"/>
        <v>0</v>
      </c>
      <c r="X30" s="146">
        <f t="shared" si="4"/>
        <v>0</v>
      </c>
      <c r="Y30" s="146">
        <f t="shared" si="4"/>
        <v>0</v>
      </c>
      <c r="Z30" s="146">
        <f t="shared" si="4"/>
        <v>0</v>
      </c>
      <c r="AA30" s="146">
        <f t="shared" si="4"/>
        <v>0</v>
      </c>
      <c r="AB30" s="146">
        <f t="shared" si="4"/>
        <v>0</v>
      </c>
      <c r="AC30" s="146">
        <f t="shared" si="4"/>
        <v>0</v>
      </c>
      <c r="AD30" s="146">
        <f t="shared" si="4"/>
        <v>0</v>
      </c>
      <c r="AE30" s="146">
        <f t="shared" si="4"/>
        <v>0</v>
      </c>
      <c r="AF30" s="146">
        <f t="shared" si="4"/>
        <v>0</v>
      </c>
      <c r="AG30" s="146">
        <f t="shared" si="4"/>
        <v>0</v>
      </c>
      <c r="AH30" s="146">
        <f t="shared" si="4"/>
        <v>0</v>
      </c>
      <c r="AI30" s="146">
        <f t="shared" si="4"/>
        <v>0</v>
      </c>
      <c r="AJ30" s="146">
        <f t="shared" si="4"/>
        <v>0</v>
      </c>
      <c r="AK30" s="146">
        <f t="shared" si="4"/>
        <v>0</v>
      </c>
      <c r="AL30" s="146">
        <f t="shared" si="4"/>
        <v>0</v>
      </c>
      <c r="AM30" s="146">
        <f t="shared" si="4"/>
        <v>0</v>
      </c>
    </row>
    <row r="31" spans="1:39" s="141" customFormat="1" ht="13.2" customHeight="1" x14ac:dyDescent="0.25">
      <c r="A31" s="140">
        <v>3620</v>
      </c>
      <c r="B31" s="94"/>
      <c r="C31" s="139" t="s">
        <v>25</v>
      </c>
      <c r="D31" s="326" t="s">
        <v>174</v>
      </c>
      <c r="E31" s="326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</row>
    <row r="32" spans="1:39" s="141" customFormat="1" ht="13.2" customHeight="1" x14ac:dyDescent="0.25">
      <c r="A32" s="140">
        <v>3621</v>
      </c>
      <c r="B32" s="94"/>
      <c r="C32" s="139" t="s">
        <v>27</v>
      </c>
      <c r="D32" s="326" t="s">
        <v>268</v>
      </c>
      <c r="E32" s="326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</row>
    <row r="33" spans="1:39" s="141" customFormat="1" ht="13.2" customHeight="1" x14ac:dyDescent="0.25">
      <c r="A33" s="140">
        <v>3622</v>
      </c>
      <c r="B33" s="94"/>
      <c r="C33" s="139" t="s">
        <v>102</v>
      </c>
      <c r="D33" s="326" t="s">
        <v>176</v>
      </c>
      <c r="E33" s="326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</row>
    <row r="34" spans="1:39" s="145" customFormat="1" ht="26.25" customHeight="1" x14ac:dyDescent="0.25">
      <c r="A34" s="143">
        <v>3623</v>
      </c>
      <c r="B34" s="124" t="s">
        <v>135</v>
      </c>
      <c r="C34" s="335" t="s">
        <v>177</v>
      </c>
      <c r="D34" s="335"/>
      <c r="E34" s="335"/>
      <c r="F34" s="146">
        <f>SUM(F35:F36)</f>
        <v>0</v>
      </c>
      <c r="G34" s="146">
        <f t="shared" ref="G34:AM34" si="5">SUM(G35:G36)</f>
        <v>0</v>
      </c>
      <c r="H34" s="146">
        <f t="shared" si="5"/>
        <v>0</v>
      </c>
      <c r="I34" s="146">
        <f t="shared" si="5"/>
        <v>0</v>
      </c>
      <c r="J34" s="146">
        <f t="shared" si="5"/>
        <v>0</v>
      </c>
      <c r="K34" s="146">
        <f t="shared" si="5"/>
        <v>0</v>
      </c>
      <c r="L34" s="146">
        <f t="shared" si="5"/>
        <v>0</v>
      </c>
      <c r="M34" s="146">
        <f t="shared" si="5"/>
        <v>0</v>
      </c>
      <c r="N34" s="146">
        <f t="shared" si="5"/>
        <v>0</v>
      </c>
      <c r="O34" s="146">
        <f t="shared" si="5"/>
        <v>0</v>
      </c>
      <c r="P34" s="146">
        <f t="shared" si="5"/>
        <v>0</v>
      </c>
      <c r="Q34" s="146">
        <f t="shared" si="5"/>
        <v>0</v>
      </c>
      <c r="R34" s="146">
        <f t="shared" si="5"/>
        <v>0</v>
      </c>
      <c r="S34" s="146">
        <f t="shared" si="5"/>
        <v>0</v>
      </c>
      <c r="T34" s="146">
        <f t="shared" si="5"/>
        <v>0</v>
      </c>
      <c r="U34" s="146">
        <f t="shared" si="5"/>
        <v>0</v>
      </c>
      <c r="V34" s="146">
        <f t="shared" si="5"/>
        <v>0</v>
      </c>
      <c r="W34" s="146">
        <f t="shared" si="5"/>
        <v>0</v>
      </c>
      <c r="X34" s="146">
        <f t="shared" si="5"/>
        <v>0</v>
      </c>
      <c r="Y34" s="146">
        <f t="shared" si="5"/>
        <v>0</v>
      </c>
      <c r="Z34" s="146">
        <f t="shared" si="5"/>
        <v>0</v>
      </c>
      <c r="AA34" s="146">
        <f t="shared" si="5"/>
        <v>0</v>
      </c>
      <c r="AB34" s="146">
        <f t="shared" si="5"/>
        <v>0</v>
      </c>
      <c r="AC34" s="146">
        <f t="shared" si="5"/>
        <v>0</v>
      </c>
      <c r="AD34" s="146">
        <f t="shared" si="5"/>
        <v>0</v>
      </c>
      <c r="AE34" s="146">
        <f t="shared" si="5"/>
        <v>0</v>
      </c>
      <c r="AF34" s="146">
        <f t="shared" si="5"/>
        <v>0</v>
      </c>
      <c r="AG34" s="146">
        <f t="shared" si="5"/>
        <v>0</v>
      </c>
      <c r="AH34" s="146">
        <f t="shared" si="5"/>
        <v>0</v>
      </c>
      <c r="AI34" s="146">
        <f t="shared" si="5"/>
        <v>0</v>
      </c>
      <c r="AJ34" s="146">
        <f t="shared" si="5"/>
        <v>0</v>
      </c>
      <c r="AK34" s="146">
        <f t="shared" si="5"/>
        <v>0</v>
      </c>
      <c r="AL34" s="146">
        <f t="shared" si="5"/>
        <v>0</v>
      </c>
      <c r="AM34" s="146">
        <f t="shared" si="5"/>
        <v>0</v>
      </c>
    </row>
    <row r="35" spans="1:39" s="141" customFormat="1" ht="13.2" customHeight="1" x14ac:dyDescent="0.25">
      <c r="A35" s="140">
        <v>3624</v>
      </c>
      <c r="B35" s="94"/>
      <c r="C35" s="139" t="s">
        <v>25</v>
      </c>
      <c r="D35" s="326" t="s">
        <v>178</v>
      </c>
      <c r="E35" s="326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</row>
    <row r="36" spans="1:39" s="141" customFormat="1" ht="27.75" customHeight="1" x14ac:dyDescent="0.25">
      <c r="A36" s="140">
        <v>3625</v>
      </c>
      <c r="B36" s="94"/>
      <c r="C36" s="139" t="s">
        <v>27</v>
      </c>
      <c r="D36" s="326" t="s">
        <v>269</v>
      </c>
      <c r="E36" s="326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</row>
    <row r="37" spans="1:39" s="145" customFormat="1" ht="13.2" customHeight="1" x14ac:dyDescent="0.25">
      <c r="A37" s="143">
        <v>3626</v>
      </c>
      <c r="B37" s="124" t="s">
        <v>137</v>
      </c>
      <c r="C37" s="335" t="s">
        <v>180</v>
      </c>
      <c r="D37" s="335"/>
      <c r="E37" s="335"/>
      <c r="F37" s="146">
        <f>SUM(F38:F39)</f>
        <v>0</v>
      </c>
      <c r="G37" s="146">
        <f t="shared" ref="G37:AM37" si="6">SUM(G38:G39)</f>
        <v>0</v>
      </c>
      <c r="H37" s="146">
        <f t="shared" si="6"/>
        <v>0</v>
      </c>
      <c r="I37" s="146">
        <f t="shared" si="6"/>
        <v>0</v>
      </c>
      <c r="J37" s="146">
        <f t="shared" si="6"/>
        <v>0</v>
      </c>
      <c r="K37" s="146">
        <f t="shared" si="6"/>
        <v>0</v>
      </c>
      <c r="L37" s="146">
        <f t="shared" si="6"/>
        <v>0</v>
      </c>
      <c r="M37" s="146">
        <f t="shared" si="6"/>
        <v>0</v>
      </c>
      <c r="N37" s="146">
        <f t="shared" si="6"/>
        <v>0</v>
      </c>
      <c r="O37" s="146">
        <f t="shared" si="6"/>
        <v>0</v>
      </c>
      <c r="P37" s="146">
        <f t="shared" si="6"/>
        <v>0</v>
      </c>
      <c r="Q37" s="146">
        <f t="shared" si="6"/>
        <v>0</v>
      </c>
      <c r="R37" s="146">
        <f t="shared" si="6"/>
        <v>0</v>
      </c>
      <c r="S37" s="146">
        <f t="shared" si="6"/>
        <v>0</v>
      </c>
      <c r="T37" s="146">
        <f t="shared" si="6"/>
        <v>0</v>
      </c>
      <c r="U37" s="146">
        <f t="shared" si="6"/>
        <v>0</v>
      </c>
      <c r="V37" s="146">
        <f t="shared" si="6"/>
        <v>0</v>
      </c>
      <c r="W37" s="146">
        <f t="shared" si="6"/>
        <v>0</v>
      </c>
      <c r="X37" s="146">
        <f t="shared" si="6"/>
        <v>0</v>
      </c>
      <c r="Y37" s="146">
        <f t="shared" si="6"/>
        <v>0</v>
      </c>
      <c r="Z37" s="146">
        <f t="shared" si="6"/>
        <v>0</v>
      </c>
      <c r="AA37" s="146">
        <f t="shared" si="6"/>
        <v>0</v>
      </c>
      <c r="AB37" s="146">
        <f t="shared" si="6"/>
        <v>0</v>
      </c>
      <c r="AC37" s="146">
        <f t="shared" si="6"/>
        <v>0</v>
      </c>
      <c r="AD37" s="146">
        <f t="shared" si="6"/>
        <v>0</v>
      </c>
      <c r="AE37" s="146">
        <f t="shared" si="6"/>
        <v>0</v>
      </c>
      <c r="AF37" s="146">
        <f t="shared" si="6"/>
        <v>0</v>
      </c>
      <c r="AG37" s="146">
        <f t="shared" si="6"/>
        <v>0</v>
      </c>
      <c r="AH37" s="146">
        <f t="shared" si="6"/>
        <v>0</v>
      </c>
      <c r="AI37" s="146">
        <f t="shared" si="6"/>
        <v>0</v>
      </c>
      <c r="AJ37" s="146">
        <f t="shared" si="6"/>
        <v>0</v>
      </c>
      <c r="AK37" s="146">
        <f t="shared" si="6"/>
        <v>0</v>
      </c>
      <c r="AL37" s="146">
        <f t="shared" si="6"/>
        <v>0</v>
      </c>
      <c r="AM37" s="146">
        <f t="shared" si="6"/>
        <v>0</v>
      </c>
    </row>
    <row r="38" spans="1:39" s="141" customFormat="1" ht="13.2" customHeight="1" x14ac:dyDescent="0.25">
      <c r="A38" s="140">
        <v>3627</v>
      </c>
      <c r="B38" s="94"/>
      <c r="C38" s="139" t="s">
        <v>25</v>
      </c>
      <c r="D38" s="326" t="s">
        <v>178</v>
      </c>
      <c r="E38" s="326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</row>
    <row r="39" spans="1:39" s="141" customFormat="1" ht="13.2" customHeight="1" x14ac:dyDescent="0.25">
      <c r="A39" s="140">
        <v>3628</v>
      </c>
      <c r="B39" s="94"/>
      <c r="C39" s="139" t="s">
        <v>27</v>
      </c>
      <c r="D39" s="326" t="s">
        <v>270</v>
      </c>
      <c r="E39" s="326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</row>
    <row r="40" spans="1:39" s="145" customFormat="1" ht="27.75" customHeight="1" x14ac:dyDescent="0.25">
      <c r="A40" s="143">
        <v>3629</v>
      </c>
      <c r="B40" s="124" t="s">
        <v>139</v>
      </c>
      <c r="C40" s="335" t="s">
        <v>271</v>
      </c>
      <c r="D40" s="335"/>
      <c r="E40" s="335"/>
      <c r="F40" s="146">
        <f>SUM(F41:F42)</f>
        <v>0</v>
      </c>
      <c r="G40" s="146">
        <f t="shared" ref="G40:AM40" si="7">SUM(G41:G42)</f>
        <v>0</v>
      </c>
      <c r="H40" s="146">
        <f t="shared" si="7"/>
        <v>0</v>
      </c>
      <c r="I40" s="146">
        <f t="shared" si="7"/>
        <v>0</v>
      </c>
      <c r="J40" s="146">
        <f t="shared" si="7"/>
        <v>0</v>
      </c>
      <c r="K40" s="146">
        <f t="shared" si="7"/>
        <v>0</v>
      </c>
      <c r="L40" s="146">
        <f t="shared" si="7"/>
        <v>0</v>
      </c>
      <c r="M40" s="146">
        <f t="shared" si="7"/>
        <v>0</v>
      </c>
      <c r="N40" s="146">
        <f t="shared" si="7"/>
        <v>0</v>
      </c>
      <c r="O40" s="146">
        <f t="shared" si="7"/>
        <v>0</v>
      </c>
      <c r="P40" s="146">
        <f t="shared" si="7"/>
        <v>0</v>
      </c>
      <c r="Q40" s="146">
        <f t="shared" si="7"/>
        <v>0</v>
      </c>
      <c r="R40" s="146">
        <f t="shared" si="7"/>
        <v>0</v>
      </c>
      <c r="S40" s="146">
        <f t="shared" si="7"/>
        <v>0</v>
      </c>
      <c r="T40" s="146">
        <f t="shared" si="7"/>
        <v>0</v>
      </c>
      <c r="U40" s="146">
        <f t="shared" si="7"/>
        <v>0</v>
      </c>
      <c r="V40" s="146">
        <f t="shared" si="7"/>
        <v>0</v>
      </c>
      <c r="W40" s="146">
        <f t="shared" si="7"/>
        <v>0</v>
      </c>
      <c r="X40" s="146">
        <f t="shared" si="7"/>
        <v>0</v>
      </c>
      <c r="Y40" s="146">
        <f t="shared" si="7"/>
        <v>0</v>
      </c>
      <c r="Z40" s="146">
        <f t="shared" si="7"/>
        <v>0</v>
      </c>
      <c r="AA40" s="146">
        <f t="shared" si="7"/>
        <v>0</v>
      </c>
      <c r="AB40" s="146">
        <f t="shared" si="7"/>
        <v>0</v>
      </c>
      <c r="AC40" s="146">
        <f t="shared" si="7"/>
        <v>0</v>
      </c>
      <c r="AD40" s="146">
        <f t="shared" si="7"/>
        <v>0</v>
      </c>
      <c r="AE40" s="146">
        <f t="shared" si="7"/>
        <v>0</v>
      </c>
      <c r="AF40" s="146">
        <f t="shared" si="7"/>
        <v>0</v>
      </c>
      <c r="AG40" s="146">
        <f t="shared" si="7"/>
        <v>0</v>
      </c>
      <c r="AH40" s="146">
        <f t="shared" si="7"/>
        <v>0</v>
      </c>
      <c r="AI40" s="146">
        <f t="shared" si="7"/>
        <v>0</v>
      </c>
      <c r="AJ40" s="146">
        <f t="shared" si="7"/>
        <v>0</v>
      </c>
      <c r="AK40" s="146">
        <f t="shared" si="7"/>
        <v>0</v>
      </c>
      <c r="AL40" s="146">
        <f t="shared" si="7"/>
        <v>0</v>
      </c>
      <c r="AM40" s="146">
        <f t="shared" si="7"/>
        <v>0</v>
      </c>
    </row>
    <row r="41" spans="1:39" s="141" customFormat="1" ht="27.75" customHeight="1" x14ac:dyDescent="0.25">
      <c r="A41" s="140">
        <v>3630</v>
      </c>
      <c r="B41" s="94"/>
      <c r="C41" s="133" t="s">
        <v>25</v>
      </c>
      <c r="D41" s="326" t="s">
        <v>272</v>
      </c>
      <c r="E41" s="326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</row>
    <row r="42" spans="1:39" s="141" customFormat="1" ht="13.2" customHeight="1" x14ac:dyDescent="0.25">
      <c r="A42" s="140">
        <v>3631</v>
      </c>
      <c r="B42" s="94"/>
      <c r="C42" s="133" t="s">
        <v>27</v>
      </c>
      <c r="D42" s="326" t="s">
        <v>273</v>
      </c>
      <c r="E42" s="326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</row>
    <row r="43" spans="1:39" s="145" customFormat="1" ht="13.2" customHeight="1" x14ac:dyDescent="0.25">
      <c r="A43" s="143">
        <v>3632</v>
      </c>
      <c r="B43" s="124" t="s">
        <v>141</v>
      </c>
      <c r="C43" s="335" t="s">
        <v>185</v>
      </c>
      <c r="D43" s="335"/>
      <c r="E43" s="335"/>
      <c r="F43" s="146">
        <f>SUM(F44:F45)</f>
        <v>0</v>
      </c>
      <c r="G43" s="146">
        <f t="shared" ref="G43:AM43" si="8">SUM(G44:G45)</f>
        <v>0</v>
      </c>
      <c r="H43" s="146">
        <f t="shared" si="8"/>
        <v>0</v>
      </c>
      <c r="I43" s="146">
        <f t="shared" si="8"/>
        <v>0</v>
      </c>
      <c r="J43" s="146">
        <f t="shared" si="8"/>
        <v>0</v>
      </c>
      <c r="K43" s="146">
        <f t="shared" si="8"/>
        <v>0</v>
      </c>
      <c r="L43" s="146">
        <f t="shared" si="8"/>
        <v>0</v>
      </c>
      <c r="M43" s="146">
        <f t="shared" si="8"/>
        <v>0</v>
      </c>
      <c r="N43" s="146">
        <f t="shared" si="8"/>
        <v>0</v>
      </c>
      <c r="O43" s="146">
        <f t="shared" si="8"/>
        <v>0</v>
      </c>
      <c r="P43" s="146">
        <f t="shared" si="8"/>
        <v>0</v>
      </c>
      <c r="Q43" s="146">
        <f t="shared" si="8"/>
        <v>0</v>
      </c>
      <c r="R43" s="146">
        <f t="shared" si="8"/>
        <v>0</v>
      </c>
      <c r="S43" s="146">
        <f t="shared" si="8"/>
        <v>0</v>
      </c>
      <c r="T43" s="146">
        <f t="shared" si="8"/>
        <v>0</v>
      </c>
      <c r="U43" s="146">
        <f t="shared" si="8"/>
        <v>0</v>
      </c>
      <c r="V43" s="146">
        <f t="shared" si="8"/>
        <v>0</v>
      </c>
      <c r="W43" s="146">
        <f t="shared" si="8"/>
        <v>0</v>
      </c>
      <c r="X43" s="146">
        <f t="shared" si="8"/>
        <v>0</v>
      </c>
      <c r="Y43" s="146">
        <f t="shared" si="8"/>
        <v>0</v>
      </c>
      <c r="Z43" s="146">
        <f t="shared" si="8"/>
        <v>0</v>
      </c>
      <c r="AA43" s="146">
        <f t="shared" si="8"/>
        <v>0</v>
      </c>
      <c r="AB43" s="146">
        <f t="shared" si="8"/>
        <v>0</v>
      </c>
      <c r="AC43" s="146">
        <f t="shared" si="8"/>
        <v>0</v>
      </c>
      <c r="AD43" s="146">
        <f t="shared" si="8"/>
        <v>0</v>
      </c>
      <c r="AE43" s="146">
        <f t="shared" si="8"/>
        <v>0</v>
      </c>
      <c r="AF43" s="146">
        <f t="shared" si="8"/>
        <v>0</v>
      </c>
      <c r="AG43" s="146">
        <f t="shared" si="8"/>
        <v>0</v>
      </c>
      <c r="AH43" s="146">
        <f t="shared" si="8"/>
        <v>0</v>
      </c>
      <c r="AI43" s="146">
        <f t="shared" si="8"/>
        <v>0</v>
      </c>
      <c r="AJ43" s="146">
        <f t="shared" si="8"/>
        <v>0</v>
      </c>
      <c r="AK43" s="146">
        <f t="shared" si="8"/>
        <v>0</v>
      </c>
      <c r="AL43" s="146">
        <f t="shared" si="8"/>
        <v>0</v>
      </c>
      <c r="AM43" s="146">
        <f t="shared" si="8"/>
        <v>0</v>
      </c>
    </row>
    <row r="44" spans="1:39" s="141" customFormat="1" ht="13.2" customHeight="1" x14ac:dyDescent="0.25">
      <c r="A44" s="140">
        <v>3633</v>
      </c>
      <c r="B44" s="94"/>
      <c r="C44" s="139" t="s">
        <v>25</v>
      </c>
      <c r="D44" s="326" t="s">
        <v>186</v>
      </c>
      <c r="E44" s="326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</row>
    <row r="45" spans="1:39" s="141" customFormat="1" ht="13.2" customHeight="1" x14ac:dyDescent="0.25">
      <c r="A45" s="140">
        <v>3634</v>
      </c>
      <c r="B45" s="94"/>
      <c r="C45" s="139" t="s">
        <v>27</v>
      </c>
      <c r="D45" s="326" t="s">
        <v>274</v>
      </c>
      <c r="E45" s="326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</row>
    <row r="46" spans="1:39" s="141" customFormat="1" x14ac:dyDescent="0.25">
      <c r="A46" s="140" t="s">
        <v>275</v>
      </c>
      <c r="B46" s="94"/>
      <c r="C46" s="332"/>
      <c r="D46" s="332"/>
      <c r="E46" s="33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</row>
    <row r="47" spans="1:39" s="145" customFormat="1" ht="13.2" customHeight="1" x14ac:dyDescent="0.25">
      <c r="A47" s="143">
        <v>3636</v>
      </c>
      <c r="B47" s="124" t="s">
        <v>143</v>
      </c>
      <c r="C47" s="335" t="s">
        <v>189</v>
      </c>
      <c r="D47" s="335"/>
      <c r="E47" s="335"/>
      <c r="F47" s="146">
        <f>SUM(F12,F15:F18,F21,F26,F29,F30,F34,F37,F40,F43,F46)</f>
        <v>0</v>
      </c>
      <c r="G47" s="146">
        <f t="shared" ref="G47:AM47" si="9">SUM(G12,G15:G18,G21,G26,G29,G30,G34,G37,G40,G43,G46)</f>
        <v>0</v>
      </c>
      <c r="H47" s="146">
        <f t="shared" si="9"/>
        <v>0</v>
      </c>
      <c r="I47" s="146">
        <f t="shared" si="9"/>
        <v>0</v>
      </c>
      <c r="J47" s="146">
        <f t="shared" si="9"/>
        <v>0</v>
      </c>
      <c r="K47" s="146">
        <f t="shared" si="9"/>
        <v>0</v>
      </c>
      <c r="L47" s="146">
        <f t="shared" si="9"/>
        <v>0</v>
      </c>
      <c r="M47" s="146">
        <f t="shared" si="9"/>
        <v>0</v>
      </c>
      <c r="N47" s="146">
        <f t="shared" si="9"/>
        <v>0</v>
      </c>
      <c r="O47" s="146">
        <f t="shared" si="9"/>
        <v>0</v>
      </c>
      <c r="P47" s="146">
        <f t="shared" si="9"/>
        <v>0</v>
      </c>
      <c r="Q47" s="146">
        <f t="shared" si="9"/>
        <v>0</v>
      </c>
      <c r="R47" s="146">
        <f t="shared" si="9"/>
        <v>0</v>
      </c>
      <c r="S47" s="146">
        <f t="shared" si="9"/>
        <v>0</v>
      </c>
      <c r="T47" s="146">
        <f t="shared" si="9"/>
        <v>0</v>
      </c>
      <c r="U47" s="146">
        <f t="shared" si="9"/>
        <v>0</v>
      </c>
      <c r="V47" s="146">
        <f t="shared" si="9"/>
        <v>0</v>
      </c>
      <c r="W47" s="146">
        <f t="shared" si="9"/>
        <v>0</v>
      </c>
      <c r="X47" s="146">
        <f t="shared" si="9"/>
        <v>0</v>
      </c>
      <c r="Y47" s="146">
        <f t="shared" si="9"/>
        <v>0</v>
      </c>
      <c r="Z47" s="146">
        <f t="shared" si="9"/>
        <v>0</v>
      </c>
      <c r="AA47" s="146">
        <f t="shared" si="9"/>
        <v>0</v>
      </c>
      <c r="AB47" s="146">
        <f t="shared" si="9"/>
        <v>0</v>
      </c>
      <c r="AC47" s="146">
        <f t="shared" si="9"/>
        <v>0</v>
      </c>
      <c r="AD47" s="146">
        <f t="shared" si="9"/>
        <v>0</v>
      </c>
      <c r="AE47" s="146">
        <f t="shared" si="9"/>
        <v>0</v>
      </c>
      <c r="AF47" s="146">
        <f t="shared" si="9"/>
        <v>0</v>
      </c>
      <c r="AG47" s="146">
        <f t="shared" si="9"/>
        <v>0</v>
      </c>
      <c r="AH47" s="146">
        <f t="shared" si="9"/>
        <v>0</v>
      </c>
      <c r="AI47" s="146">
        <f t="shared" si="9"/>
        <v>0</v>
      </c>
      <c r="AJ47" s="146">
        <f t="shared" si="9"/>
        <v>0</v>
      </c>
      <c r="AK47" s="146">
        <f t="shared" si="9"/>
        <v>0</v>
      </c>
      <c r="AL47" s="146">
        <f t="shared" si="9"/>
        <v>0</v>
      </c>
      <c r="AM47" s="146">
        <f t="shared" si="9"/>
        <v>0</v>
      </c>
    </row>
    <row r="48" spans="1:39" s="141" customFormat="1" ht="13.2" customHeight="1" x14ac:dyDescent="0.25">
      <c r="A48" s="140">
        <v>3637</v>
      </c>
      <c r="B48" s="94" t="s">
        <v>150</v>
      </c>
      <c r="C48" s="332" t="s">
        <v>190</v>
      </c>
      <c r="D48" s="332"/>
      <c r="E48" s="33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</row>
    <row r="49" spans="1:39" s="145" customFormat="1" ht="24.15" customHeight="1" x14ac:dyDescent="0.25">
      <c r="A49" s="143">
        <v>3638</v>
      </c>
      <c r="B49" s="127" t="s">
        <v>192</v>
      </c>
      <c r="C49" s="334" t="s">
        <v>191</v>
      </c>
      <c r="D49" s="334"/>
      <c r="E49" s="334"/>
      <c r="F49" s="147">
        <f>SUM(F47:F48)</f>
        <v>0</v>
      </c>
      <c r="G49" s="147">
        <f t="shared" ref="G49:AM49" si="10">SUM(G47:G48)</f>
        <v>0</v>
      </c>
      <c r="H49" s="147">
        <f t="shared" si="10"/>
        <v>0</v>
      </c>
      <c r="I49" s="147">
        <f t="shared" si="10"/>
        <v>0</v>
      </c>
      <c r="J49" s="147">
        <f t="shared" si="10"/>
        <v>0</v>
      </c>
      <c r="K49" s="147">
        <f t="shared" si="10"/>
        <v>0</v>
      </c>
      <c r="L49" s="147">
        <f t="shared" si="10"/>
        <v>0</v>
      </c>
      <c r="M49" s="147">
        <f t="shared" si="10"/>
        <v>0</v>
      </c>
      <c r="N49" s="147">
        <f t="shared" si="10"/>
        <v>0</v>
      </c>
      <c r="O49" s="147">
        <f t="shared" si="10"/>
        <v>0</v>
      </c>
      <c r="P49" s="147">
        <f t="shared" si="10"/>
        <v>0</v>
      </c>
      <c r="Q49" s="147">
        <f t="shared" si="10"/>
        <v>0</v>
      </c>
      <c r="R49" s="147">
        <f t="shared" si="10"/>
        <v>0</v>
      </c>
      <c r="S49" s="147">
        <f t="shared" si="10"/>
        <v>0</v>
      </c>
      <c r="T49" s="147">
        <f t="shared" si="10"/>
        <v>0</v>
      </c>
      <c r="U49" s="147">
        <f t="shared" si="10"/>
        <v>0</v>
      </c>
      <c r="V49" s="147">
        <f t="shared" si="10"/>
        <v>0</v>
      </c>
      <c r="W49" s="147">
        <f t="shared" si="10"/>
        <v>0</v>
      </c>
      <c r="X49" s="147">
        <f t="shared" si="10"/>
        <v>0</v>
      </c>
      <c r="Y49" s="147">
        <f t="shared" si="10"/>
        <v>0</v>
      </c>
      <c r="Z49" s="147">
        <f t="shared" si="10"/>
        <v>0</v>
      </c>
      <c r="AA49" s="147">
        <f t="shared" si="10"/>
        <v>0</v>
      </c>
      <c r="AB49" s="147">
        <f t="shared" si="10"/>
        <v>0</v>
      </c>
      <c r="AC49" s="147">
        <f t="shared" si="10"/>
        <v>0</v>
      </c>
      <c r="AD49" s="147">
        <f t="shared" si="10"/>
        <v>0</v>
      </c>
      <c r="AE49" s="147">
        <f t="shared" si="10"/>
        <v>0</v>
      </c>
      <c r="AF49" s="147">
        <f t="shared" si="10"/>
        <v>0</v>
      </c>
      <c r="AG49" s="147">
        <f t="shared" si="10"/>
        <v>0</v>
      </c>
      <c r="AH49" s="147">
        <f t="shared" si="10"/>
        <v>0</v>
      </c>
      <c r="AI49" s="147">
        <f t="shared" si="10"/>
        <v>0</v>
      </c>
      <c r="AJ49" s="147">
        <f t="shared" si="10"/>
        <v>0</v>
      </c>
      <c r="AK49" s="147">
        <f t="shared" si="10"/>
        <v>0</v>
      </c>
      <c r="AL49" s="147">
        <f t="shared" si="10"/>
        <v>0</v>
      </c>
      <c r="AM49" s="147">
        <f t="shared" si="10"/>
        <v>0</v>
      </c>
    </row>
    <row r="50" spans="1:39" s="141" customFormat="1" ht="27.75" customHeight="1" x14ac:dyDescent="0.25">
      <c r="A50" s="140">
        <v>3639</v>
      </c>
      <c r="B50" s="94" t="s">
        <v>194</v>
      </c>
      <c r="C50" s="332" t="s">
        <v>276</v>
      </c>
      <c r="D50" s="332"/>
      <c r="E50" s="33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</row>
    <row r="51" spans="1:39" s="141" customFormat="1" ht="13.2" customHeight="1" x14ac:dyDescent="0.25">
      <c r="A51" s="140">
        <v>3640</v>
      </c>
      <c r="B51" s="94" t="s">
        <v>197</v>
      </c>
      <c r="C51" s="332" t="s">
        <v>195</v>
      </c>
      <c r="D51" s="332"/>
      <c r="E51" s="33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</row>
    <row r="52" spans="1:39" s="141" customFormat="1" x14ac:dyDescent="0.25">
      <c r="A52" s="140" t="s">
        <v>277</v>
      </c>
      <c r="B52" s="94"/>
      <c r="C52" s="332"/>
      <c r="D52" s="332"/>
      <c r="E52" s="33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</row>
    <row r="53" spans="1:39" s="145" customFormat="1" ht="13.2" customHeight="1" x14ac:dyDescent="0.25">
      <c r="A53" s="143">
        <v>3642</v>
      </c>
      <c r="B53" s="127" t="s">
        <v>198</v>
      </c>
      <c r="C53" s="334" t="s">
        <v>278</v>
      </c>
      <c r="D53" s="334"/>
      <c r="E53" s="334"/>
      <c r="F53" s="147">
        <f>SUM(F49:F52)</f>
        <v>0</v>
      </c>
      <c r="G53" s="147">
        <f t="shared" ref="G53:AM53" si="11">SUM(G49:G52)</f>
        <v>0</v>
      </c>
      <c r="H53" s="147">
        <f t="shared" si="11"/>
        <v>0</v>
      </c>
      <c r="I53" s="147">
        <f t="shared" si="11"/>
        <v>0</v>
      </c>
      <c r="J53" s="147">
        <f t="shared" si="11"/>
        <v>0</v>
      </c>
      <c r="K53" s="147">
        <f t="shared" si="11"/>
        <v>0</v>
      </c>
      <c r="L53" s="147">
        <f t="shared" si="11"/>
        <v>0</v>
      </c>
      <c r="M53" s="147">
        <f t="shared" si="11"/>
        <v>0</v>
      </c>
      <c r="N53" s="147">
        <f t="shared" si="11"/>
        <v>0</v>
      </c>
      <c r="O53" s="147">
        <f t="shared" si="11"/>
        <v>0</v>
      </c>
      <c r="P53" s="147">
        <f t="shared" si="11"/>
        <v>0</v>
      </c>
      <c r="Q53" s="147">
        <f t="shared" si="11"/>
        <v>0</v>
      </c>
      <c r="R53" s="147">
        <f t="shared" si="11"/>
        <v>0</v>
      </c>
      <c r="S53" s="147">
        <f t="shared" si="11"/>
        <v>0</v>
      </c>
      <c r="T53" s="147">
        <f t="shared" si="11"/>
        <v>0</v>
      </c>
      <c r="U53" s="147">
        <f t="shared" si="11"/>
        <v>0</v>
      </c>
      <c r="V53" s="147">
        <f t="shared" si="11"/>
        <v>0</v>
      </c>
      <c r="W53" s="147">
        <f t="shared" si="11"/>
        <v>0</v>
      </c>
      <c r="X53" s="147">
        <f t="shared" si="11"/>
        <v>0</v>
      </c>
      <c r="Y53" s="147">
        <f t="shared" si="11"/>
        <v>0</v>
      </c>
      <c r="Z53" s="147">
        <f t="shared" si="11"/>
        <v>0</v>
      </c>
      <c r="AA53" s="147">
        <f t="shared" si="11"/>
        <v>0</v>
      </c>
      <c r="AB53" s="147">
        <f t="shared" si="11"/>
        <v>0</v>
      </c>
      <c r="AC53" s="147">
        <f t="shared" si="11"/>
        <v>0</v>
      </c>
      <c r="AD53" s="147">
        <f t="shared" si="11"/>
        <v>0</v>
      </c>
      <c r="AE53" s="147">
        <f t="shared" si="11"/>
        <v>0</v>
      </c>
      <c r="AF53" s="147">
        <f t="shared" si="11"/>
        <v>0</v>
      </c>
      <c r="AG53" s="147">
        <f t="shared" si="11"/>
        <v>0</v>
      </c>
      <c r="AH53" s="147">
        <f t="shared" si="11"/>
        <v>0</v>
      </c>
      <c r="AI53" s="147">
        <f t="shared" si="11"/>
        <v>0</v>
      </c>
      <c r="AJ53" s="147">
        <f t="shared" si="11"/>
        <v>0</v>
      </c>
      <c r="AK53" s="147">
        <f t="shared" si="11"/>
        <v>0</v>
      </c>
      <c r="AL53" s="147">
        <f t="shared" si="11"/>
        <v>0</v>
      </c>
      <c r="AM53" s="147">
        <f t="shared" si="11"/>
        <v>0</v>
      </c>
    </row>
    <row r="54" spans="1:39" s="141" customFormat="1" ht="13.2" customHeight="1" x14ac:dyDescent="0.25">
      <c r="A54" s="140">
        <v>3643</v>
      </c>
      <c r="B54" s="98" t="s">
        <v>279</v>
      </c>
      <c r="C54" s="336" t="s">
        <v>199</v>
      </c>
      <c r="D54" s="336"/>
      <c r="E54" s="336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</row>
    <row r="55" spans="1:39" x14ac:dyDescent="0.25">
      <c r="B55" s="100"/>
      <c r="C55" s="100"/>
      <c r="D55" s="100"/>
      <c r="E55" s="101"/>
      <c r="F55" s="102"/>
      <c r="G55" s="102"/>
    </row>
    <row r="56" spans="1:39" ht="13.8" x14ac:dyDescent="0.25">
      <c r="B56" s="321" t="str">
        <f>Bilance_GALV_AIZ_LĪG!B150</f>
        <v xml:space="preserve">Iestādes/Kapitālsabiedrības vadītājs________________ </v>
      </c>
      <c r="C56" s="311"/>
      <c r="D56" s="311"/>
      <c r="E56" s="311"/>
      <c r="F56" s="311"/>
      <c r="G56" s="311"/>
    </row>
    <row r="57" spans="1:39" x14ac:dyDescent="0.25">
      <c r="B57" s="322"/>
      <c r="C57" s="322"/>
      <c r="D57" s="322"/>
      <c r="E57" s="322"/>
      <c r="F57" s="322"/>
      <c r="G57" s="322"/>
    </row>
    <row r="58" spans="1:39" ht="13.8" x14ac:dyDescent="0.25">
      <c r="B58" s="321" t="str">
        <f>Bilance_GALV_AIZ_LĪG!B152</f>
        <v xml:space="preserve">Atbildīgais finanšu darbinieks ____________________ </v>
      </c>
      <c r="C58" s="311"/>
      <c r="D58" s="311"/>
      <c r="E58" s="311"/>
      <c r="F58" s="311"/>
      <c r="G58" s="311"/>
    </row>
    <row r="59" spans="1:39" x14ac:dyDescent="0.25">
      <c r="B59" s="103"/>
      <c r="C59" s="103"/>
      <c r="D59" s="103"/>
      <c r="E59" s="103"/>
      <c r="F59" s="103"/>
      <c r="G59" s="103"/>
    </row>
    <row r="60" spans="1:39" ht="29.25" customHeight="1" x14ac:dyDescent="0.25">
      <c r="B60" s="104"/>
      <c r="C60" s="104"/>
      <c r="D60" s="104"/>
      <c r="E60" s="104"/>
      <c r="F60" s="104"/>
      <c r="G60" s="104"/>
    </row>
    <row r="64" spans="1:39" s="107" customFormat="1" ht="22.8" x14ac:dyDescent="0.25">
      <c r="B64" s="72" t="s">
        <v>293</v>
      </c>
      <c r="C64" s="73" t="s">
        <v>294</v>
      </c>
      <c r="D64" s="74"/>
      <c r="E64" s="74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</row>
    <row r="65" spans="2:39" s="107" customFormat="1" x14ac:dyDescent="0.25">
      <c r="B65" s="108">
        <v>1</v>
      </c>
      <c r="C65" s="323" t="s">
        <v>299</v>
      </c>
      <c r="D65" s="324"/>
      <c r="E65" s="325"/>
      <c r="F65" s="109">
        <f>F53-Bilance_GALV_AIZ_LĪG!G99</f>
        <v>0</v>
      </c>
      <c r="G65" s="109">
        <f>G53-Bilance_GALV_AIZ_LĪG!H99</f>
        <v>0</v>
      </c>
      <c r="H65" s="109">
        <f>H53-Bilance_GALV_AIZ_LĪG!I99</f>
        <v>0</v>
      </c>
      <c r="I65" s="109">
        <f>I53-Bilance_GALV_AIZ_LĪG!J99</f>
        <v>0</v>
      </c>
      <c r="J65" s="109">
        <f>J53-Bilance_GALV_AIZ_LĪG!K99</f>
        <v>0</v>
      </c>
      <c r="K65" s="109">
        <f>K53-Bilance_GALV_AIZ_LĪG!L99</f>
        <v>0</v>
      </c>
      <c r="L65" s="109">
        <f>L53-Bilance_GALV_AIZ_LĪG!M99</f>
        <v>0</v>
      </c>
      <c r="M65" s="109">
        <f>M53-Bilance_GALV_AIZ_LĪG!N99</f>
        <v>0</v>
      </c>
      <c r="N65" s="109">
        <f>N53-Bilance_GALV_AIZ_LĪG!O99</f>
        <v>0</v>
      </c>
      <c r="O65" s="109">
        <f>O53-Bilance_GALV_AIZ_LĪG!P99</f>
        <v>0</v>
      </c>
      <c r="P65" s="109">
        <f>P53-Bilance_GALV_AIZ_LĪG!Q99</f>
        <v>0</v>
      </c>
      <c r="Q65" s="109">
        <f>Q53-Bilance_GALV_AIZ_LĪG!R99</f>
        <v>0</v>
      </c>
      <c r="R65" s="109">
        <f>R53-Bilance_GALV_AIZ_LĪG!S99</f>
        <v>0</v>
      </c>
      <c r="S65" s="109">
        <f>S53-Bilance_GALV_AIZ_LĪG!T99</f>
        <v>0</v>
      </c>
      <c r="T65" s="109">
        <f>T53-Bilance_GALV_AIZ_LĪG!U99</f>
        <v>0</v>
      </c>
      <c r="U65" s="109">
        <f>U53-Bilance_GALV_AIZ_LĪG!V99</f>
        <v>0</v>
      </c>
      <c r="V65" s="109">
        <f>V53-Bilance_GALV_AIZ_LĪG!W99</f>
        <v>0</v>
      </c>
      <c r="W65" s="109">
        <f>W53-Bilance_GALV_AIZ_LĪG!X99</f>
        <v>0</v>
      </c>
      <c r="X65" s="109">
        <f>X53-Bilance_GALV_AIZ_LĪG!Y99</f>
        <v>0</v>
      </c>
      <c r="Y65" s="109">
        <f>Y53-Bilance_GALV_AIZ_LĪG!Z99</f>
        <v>0</v>
      </c>
      <c r="Z65" s="109">
        <f>Z53-Bilance_GALV_AIZ_LĪG!AA99</f>
        <v>0</v>
      </c>
      <c r="AA65" s="109">
        <f>AA53-Bilance_GALV_AIZ_LĪG!AB99</f>
        <v>0</v>
      </c>
      <c r="AB65" s="109">
        <f>AB53-Bilance_GALV_AIZ_LĪG!AC99</f>
        <v>0</v>
      </c>
      <c r="AC65" s="109">
        <f>AC53-Bilance_GALV_AIZ_LĪG!AD99</f>
        <v>0</v>
      </c>
      <c r="AD65" s="109">
        <f>AD53-Bilance_GALV_AIZ_LĪG!AE99</f>
        <v>0</v>
      </c>
      <c r="AE65" s="109">
        <f>AE53-Bilance_GALV_AIZ_LĪG!AF99</f>
        <v>0</v>
      </c>
      <c r="AF65" s="109">
        <f>AF53-Bilance_GALV_AIZ_LĪG!AG99</f>
        <v>0</v>
      </c>
      <c r="AG65" s="109">
        <f>AG53-Bilance_GALV_AIZ_LĪG!AH99</f>
        <v>0</v>
      </c>
      <c r="AH65" s="109">
        <f>AH53-Bilance_GALV_AIZ_LĪG!AI99</f>
        <v>0</v>
      </c>
      <c r="AI65" s="109">
        <f>AI53-Bilance_GALV_AIZ_LĪG!AJ99</f>
        <v>0</v>
      </c>
      <c r="AJ65" s="109">
        <f>AJ53-Bilance_GALV_AIZ_LĪG!AK99</f>
        <v>0</v>
      </c>
      <c r="AK65" s="109">
        <f>AK53-Bilance_GALV_AIZ_LĪG!AL99</f>
        <v>0</v>
      </c>
      <c r="AL65" s="109">
        <f>AL53-Bilance_GALV_AIZ_LĪG!AM99</f>
        <v>0</v>
      </c>
      <c r="AM65" s="109">
        <f>AM53-Bilance_GALV_AIZ_LĪG!AN99</f>
        <v>0</v>
      </c>
    </row>
  </sheetData>
  <sheetProtection algorithmName="SHA-512" hashValue="O1kzWwIb80W5GbSY76iDa2i32Kz10ae/SzJLMbtDinVqJGQHc6WRJn1GnP0xpR3CY243ECZui3Zn7WyQPoUINA==" saltValue="J7SJCvTZOGNzaUPYsga8tA==" spinCount="100000" sheet="1"/>
  <mergeCells count="59">
    <mergeCell ref="C65:E65"/>
    <mergeCell ref="C50:E50"/>
    <mergeCell ref="D39:E39"/>
    <mergeCell ref="C40:E40"/>
    <mergeCell ref="D41:E41"/>
    <mergeCell ref="D42:E42"/>
    <mergeCell ref="B58:G58"/>
    <mergeCell ref="C51:E51"/>
    <mergeCell ref="C52:E52"/>
    <mergeCell ref="C53:E53"/>
    <mergeCell ref="C54:E54"/>
    <mergeCell ref="B56:G56"/>
    <mergeCell ref="B57:G57"/>
    <mergeCell ref="D45:E45"/>
    <mergeCell ref="C46:E46"/>
    <mergeCell ref="C47:E47"/>
    <mergeCell ref="C48:E48"/>
    <mergeCell ref="C49:E49"/>
    <mergeCell ref="D38:E38"/>
    <mergeCell ref="D27:E27"/>
    <mergeCell ref="D28:E28"/>
    <mergeCell ref="C29:E29"/>
    <mergeCell ref="C30:E30"/>
    <mergeCell ref="D31:E31"/>
    <mergeCell ref="D32:E32"/>
    <mergeCell ref="D33:E33"/>
    <mergeCell ref="C34:E34"/>
    <mergeCell ref="D35:E35"/>
    <mergeCell ref="D36:E36"/>
    <mergeCell ref="C37:E37"/>
    <mergeCell ref="C43:E43"/>
    <mergeCell ref="D44:E44"/>
    <mergeCell ref="C26:E26"/>
    <mergeCell ref="C15:E15"/>
    <mergeCell ref="C16:E16"/>
    <mergeCell ref="C17:E17"/>
    <mergeCell ref="C18:E18"/>
    <mergeCell ref="D19:E19"/>
    <mergeCell ref="D20:E20"/>
    <mergeCell ref="C21:E21"/>
    <mergeCell ref="D22:E22"/>
    <mergeCell ref="D23:E23"/>
    <mergeCell ref="D24:E24"/>
    <mergeCell ref="D25:E25"/>
    <mergeCell ref="F1:J2"/>
    <mergeCell ref="B1:E2"/>
    <mergeCell ref="B4:J4"/>
    <mergeCell ref="B5:J5"/>
    <mergeCell ref="D14:E14"/>
    <mergeCell ref="B6:E6"/>
    <mergeCell ref="B7:E7"/>
    <mergeCell ref="B8:E8"/>
    <mergeCell ref="B9:G9"/>
    <mergeCell ref="C11:E11"/>
    <mergeCell ref="C12:E12"/>
    <mergeCell ref="D13:E13"/>
    <mergeCell ref="F6:J6"/>
    <mergeCell ref="F7:J7"/>
    <mergeCell ref="B10:E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8" firstPageNumber="0" fitToHeight="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1"/>
  <sheetViews>
    <sheetView showGridLines="0" topLeftCell="B1" zoomScaleNormal="100" workbookViewId="0">
      <selection activeCell="B1" sqref="B1:D2"/>
    </sheetView>
  </sheetViews>
  <sheetFormatPr defaultColWidth="9.109375" defaultRowHeight="13.2" x14ac:dyDescent="0.25"/>
  <cols>
    <col min="1" max="1" width="0" style="84" hidden="1" customWidth="1"/>
    <col min="2" max="3" width="4" style="84" customWidth="1"/>
    <col min="4" max="4" width="50.33203125" style="149" customWidth="1"/>
    <col min="5" max="7" width="12.88671875" style="148" customWidth="1"/>
    <col min="8" max="38" width="12.5546875" style="148" customWidth="1"/>
    <col min="39" max="53" width="9.109375" style="148"/>
    <col min="54" max="16384" width="9.109375" style="84"/>
  </cols>
  <sheetData>
    <row r="1" spans="1:53" ht="12.9" customHeight="1" x14ac:dyDescent="0.25">
      <c r="B1" s="338" t="str">
        <f>Bilance_GALV_AIZ_LĪG!B1</f>
        <v>Pamatojums datu savākšanai – MK 21.12.2021. noteikumi Nr.888 par valsts aizdevumu izsniegšanas un apkalpošanas kārtību</v>
      </c>
      <c r="C1" s="339"/>
      <c r="D1" s="339"/>
      <c r="E1" s="299" t="s">
        <v>290</v>
      </c>
      <c r="F1" s="299"/>
      <c r="G1" s="299"/>
      <c r="H1" s="299"/>
      <c r="I1" s="299"/>
    </row>
    <row r="2" spans="1:53" ht="33" customHeight="1" x14ac:dyDescent="0.25">
      <c r="B2" s="339"/>
      <c r="C2" s="339"/>
      <c r="D2" s="339"/>
      <c r="E2" s="300"/>
      <c r="F2" s="300"/>
      <c r="G2" s="300"/>
      <c r="H2" s="300"/>
      <c r="I2" s="300"/>
    </row>
    <row r="3" spans="1:53" x14ac:dyDescent="0.25">
      <c r="B3" s="148"/>
      <c r="C3" s="148"/>
    </row>
    <row r="4" spans="1:53" ht="13.8" x14ac:dyDescent="0.25">
      <c r="B4" s="340" t="s">
        <v>1</v>
      </c>
      <c r="C4" s="341"/>
      <c r="D4" s="341"/>
      <c r="E4" s="341"/>
      <c r="F4" s="341"/>
      <c r="G4" s="341"/>
      <c r="H4" s="341"/>
      <c r="I4" s="342"/>
    </row>
    <row r="5" spans="1:53" ht="14.4" customHeight="1" x14ac:dyDescent="0.25">
      <c r="B5" s="301">
        <f>Bilance_GALV_AIZ_LĪG!B5</f>
        <v>0</v>
      </c>
      <c r="C5" s="302"/>
      <c r="D5" s="302"/>
      <c r="E5" s="302"/>
      <c r="F5" s="302"/>
      <c r="G5" s="302"/>
      <c r="H5" s="302"/>
      <c r="I5" s="303"/>
    </row>
    <row r="6" spans="1:53" ht="13.8" x14ac:dyDescent="0.25">
      <c r="B6" s="337" t="s">
        <v>160</v>
      </c>
      <c r="C6" s="337"/>
      <c r="D6" s="337"/>
      <c r="E6" s="307">
        <f>Bilance_GALV_AIZ_LĪG!G6</f>
        <v>0</v>
      </c>
      <c r="F6" s="343"/>
      <c r="G6" s="343"/>
      <c r="H6" s="343"/>
      <c r="I6" s="344"/>
    </row>
    <row r="7" spans="1:53" ht="13.8" x14ac:dyDescent="0.25">
      <c r="B7" s="337" t="s">
        <v>3</v>
      </c>
      <c r="C7" s="337"/>
      <c r="D7" s="337"/>
      <c r="E7" s="307">
        <f>Bilance_GALV_AIZ_LĪG!G7</f>
        <v>0</v>
      </c>
      <c r="F7" s="343"/>
      <c r="G7" s="343"/>
      <c r="H7" s="343"/>
      <c r="I7" s="344"/>
    </row>
    <row r="8" spans="1:53" ht="13.8" x14ac:dyDescent="0.25">
      <c r="B8" s="346"/>
      <c r="C8" s="346"/>
      <c r="D8" s="346"/>
      <c r="E8" s="150"/>
      <c r="F8" s="151"/>
    </row>
    <row r="9" spans="1:53" x14ac:dyDescent="0.25">
      <c r="B9" s="152"/>
      <c r="C9" s="152"/>
      <c r="D9" s="153"/>
      <c r="E9" s="154"/>
      <c r="F9" s="154"/>
    </row>
    <row r="10" spans="1:53" x14ac:dyDescent="0.25">
      <c r="B10" s="317" t="s">
        <v>4</v>
      </c>
      <c r="C10" s="317"/>
      <c r="D10" s="317"/>
      <c r="E10" s="155"/>
      <c r="F10" s="156"/>
    </row>
    <row r="11" spans="1:53" s="160" customFormat="1" ht="25.5" customHeight="1" x14ac:dyDescent="0.25">
      <c r="A11" s="89" t="s">
        <v>161</v>
      </c>
      <c r="B11" s="157" t="s">
        <v>162</v>
      </c>
      <c r="C11" s="158"/>
      <c r="D11" s="159" t="s">
        <v>200</v>
      </c>
      <c r="E11" s="91">
        <f ca="1">Bilance_GALV_AIZ_LĪG!G11</f>
        <v>2020</v>
      </c>
      <c r="F11" s="91">
        <f ca="1">Bilance_GALV_AIZ_LĪG!H11</f>
        <v>2021</v>
      </c>
      <c r="G11" s="91">
        <f ca="1">Bilance_GALV_AIZ_LĪG!I11</f>
        <v>2022</v>
      </c>
      <c r="H11" s="91">
        <f ca="1">Bilance_GALV_AIZ_LĪG!J11</f>
        <v>2023</v>
      </c>
      <c r="I11" s="91">
        <f ca="1">Bilance_GALV_AIZ_LĪG!K11</f>
        <v>2024</v>
      </c>
      <c r="J11" s="91">
        <f ca="1">Bilance_GALV_AIZ_LĪG!L11</f>
        <v>2025</v>
      </c>
      <c r="K11" s="91">
        <f ca="1">Bilance_GALV_AIZ_LĪG!M11</f>
        <v>2026</v>
      </c>
      <c r="L11" s="91">
        <f ca="1">Bilance_GALV_AIZ_LĪG!N11</f>
        <v>2027</v>
      </c>
      <c r="M11" s="91">
        <f ca="1">Bilance_GALV_AIZ_LĪG!O11</f>
        <v>2028</v>
      </c>
      <c r="N11" s="91">
        <f ca="1">Bilance_GALV_AIZ_LĪG!P11</f>
        <v>2029</v>
      </c>
      <c r="O11" s="91">
        <f ca="1">Bilance_GALV_AIZ_LĪG!Q11</f>
        <v>2030</v>
      </c>
      <c r="P11" s="91">
        <f ca="1">Bilance_GALV_AIZ_LĪG!R11</f>
        <v>2031</v>
      </c>
      <c r="Q11" s="91">
        <f ca="1">Bilance_GALV_AIZ_LĪG!S11</f>
        <v>2032</v>
      </c>
      <c r="R11" s="91">
        <f ca="1">Bilance_GALV_AIZ_LĪG!T11</f>
        <v>2033</v>
      </c>
      <c r="S11" s="91">
        <f ca="1">Bilance_GALV_AIZ_LĪG!U11</f>
        <v>2034</v>
      </c>
      <c r="T11" s="91">
        <f ca="1">Bilance_GALV_AIZ_LĪG!V11</f>
        <v>2035</v>
      </c>
      <c r="U11" s="91">
        <f ca="1">Bilance_GALV_AIZ_LĪG!W11</f>
        <v>2036</v>
      </c>
      <c r="V11" s="91">
        <f ca="1">Bilance_GALV_AIZ_LĪG!X11</f>
        <v>2037</v>
      </c>
      <c r="W11" s="91">
        <f ca="1">Bilance_GALV_AIZ_LĪG!Y11</f>
        <v>2038</v>
      </c>
      <c r="X11" s="91">
        <f ca="1">Bilance_GALV_AIZ_LĪG!Z11</f>
        <v>2039</v>
      </c>
      <c r="Y11" s="91">
        <f ca="1">Bilance_GALV_AIZ_LĪG!AA11</f>
        <v>2040</v>
      </c>
      <c r="Z11" s="91">
        <f ca="1">Bilance_GALV_AIZ_LĪG!AB11</f>
        <v>2041</v>
      </c>
      <c r="AA11" s="91">
        <f ca="1">Bilance_GALV_AIZ_LĪG!AC11</f>
        <v>2042</v>
      </c>
      <c r="AB11" s="91">
        <f ca="1">Bilance_GALV_AIZ_LĪG!AD11</f>
        <v>2043</v>
      </c>
      <c r="AC11" s="91">
        <f ca="1">Bilance_GALV_AIZ_LĪG!AE11</f>
        <v>2044</v>
      </c>
      <c r="AD11" s="91">
        <f ca="1">Bilance_GALV_AIZ_LĪG!AF11</f>
        <v>2045</v>
      </c>
      <c r="AE11" s="91">
        <f ca="1">Bilance_GALV_AIZ_LĪG!AG11</f>
        <v>2046</v>
      </c>
      <c r="AF11" s="91">
        <f ca="1">Bilance_GALV_AIZ_LĪG!AH11</f>
        <v>2047</v>
      </c>
      <c r="AG11" s="91">
        <f ca="1">Bilance_GALV_AIZ_LĪG!AI11</f>
        <v>2048</v>
      </c>
      <c r="AH11" s="91">
        <f ca="1">Bilance_GALV_AIZ_LĪG!AJ11</f>
        <v>2049</v>
      </c>
      <c r="AI11" s="91">
        <f ca="1">Bilance_GALV_AIZ_LĪG!AK11</f>
        <v>2050</v>
      </c>
      <c r="AJ11" s="91">
        <f ca="1">Bilance_GALV_AIZ_LĪG!AL11</f>
        <v>2051</v>
      </c>
      <c r="AK11" s="91">
        <f ca="1">Bilance_GALV_AIZ_LĪG!AM11</f>
        <v>2052</v>
      </c>
      <c r="AL11" s="91">
        <f ca="1">Bilance_GALV_AIZ_LĪG!AN11</f>
        <v>2053</v>
      </c>
    </row>
    <row r="12" spans="1:53" ht="13.2" customHeight="1" x14ac:dyDescent="0.25">
      <c r="A12" s="161">
        <v>3401</v>
      </c>
      <c r="B12" s="347" t="s">
        <v>201</v>
      </c>
      <c r="C12" s="347"/>
      <c r="D12" s="347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53" s="107" customFormat="1" x14ac:dyDescent="0.25">
      <c r="A13" s="182">
        <v>3402</v>
      </c>
      <c r="B13" s="183" t="s">
        <v>10</v>
      </c>
      <c r="C13" s="348" t="s">
        <v>189</v>
      </c>
      <c r="D13" s="348"/>
      <c r="E13" s="146">
        <f>'PZA (izdevumu funkcijas)'!F38</f>
        <v>0</v>
      </c>
      <c r="F13" s="146">
        <f>'PZA (izdevumu funkcijas)'!G38</f>
        <v>0</v>
      </c>
      <c r="G13" s="146">
        <f>'PZA (izdevumu funkcijas)'!H38</f>
        <v>0</v>
      </c>
      <c r="H13" s="146">
        <f>'PZA (izdevumu funkcijas)'!I38</f>
        <v>0</v>
      </c>
      <c r="I13" s="146">
        <f>'PZA (izdevumu funkcijas)'!J38</f>
        <v>0</v>
      </c>
      <c r="J13" s="146">
        <f>'PZA (izdevumu funkcijas)'!K38</f>
        <v>0</v>
      </c>
      <c r="K13" s="146">
        <f>'PZA (izdevumu funkcijas)'!L38</f>
        <v>0</v>
      </c>
      <c r="L13" s="146">
        <f>'PZA (izdevumu funkcijas)'!M38</f>
        <v>0</v>
      </c>
      <c r="M13" s="146">
        <f>'PZA (izdevumu funkcijas)'!N38</f>
        <v>0</v>
      </c>
      <c r="N13" s="146">
        <f>'PZA (izdevumu funkcijas)'!O38</f>
        <v>0</v>
      </c>
      <c r="O13" s="146">
        <f>'PZA (izdevumu funkcijas)'!P38</f>
        <v>0</v>
      </c>
      <c r="P13" s="146">
        <f>'PZA (izdevumu funkcijas)'!Q38</f>
        <v>0</v>
      </c>
      <c r="Q13" s="146">
        <f>'PZA (izdevumu funkcijas)'!R38</f>
        <v>0</v>
      </c>
      <c r="R13" s="146">
        <f>'PZA (izdevumu funkcijas)'!S38</f>
        <v>0</v>
      </c>
      <c r="S13" s="146">
        <f>'PZA (izdevumu funkcijas)'!T38</f>
        <v>0</v>
      </c>
      <c r="T13" s="146">
        <f>'PZA (izdevumu funkcijas)'!U38</f>
        <v>0</v>
      </c>
      <c r="U13" s="146">
        <f>'PZA (izdevumu funkcijas)'!V38</f>
        <v>0</v>
      </c>
      <c r="V13" s="146">
        <f>'PZA (izdevumu funkcijas)'!W38</f>
        <v>0</v>
      </c>
      <c r="W13" s="146">
        <f>'PZA (izdevumu funkcijas)'!X38</f>
        <v>0</v>
      </c>
      <c r="X13" s="146">
        <f>'PZA (izdevumu funkcijas)'!Y38</f>
        <v>0</v>
      </c>
      <c r="Y13" s="146">
        <f>'PZA (izdevumu funkcijas)'!Z38</f>
        <v>0</v>
      </c>
      <c r="Z13" s="146">
        <f>'PZA (izdevumu funkcijas)'!AA38</f>
        <v>0</v>
      </c>
      <c r="AA13" s="146">
        <f>'PZA (izdevumu funkcijas)'!AB38</f>
        <v>0</v>
      </c>
      <c r="AB13" s="146">
        <f>'PZA (izdevumu funkcijas)'!AC38</f>
        <v>0</v>
      </c>
      <c r="AC13" s="146">
        <f>'PZA (izdevumu funkcijas)'!AD38</f>
        <v>0</v>
      </c>
      <c r="AD13" s="146">
        <f>'PZA (izdevumu funkcijas)'!AE38</f>
        <v>0</v>
      </c>
      <c r="AE13" s="146">
        <f>'PZA (izdevumu funkcijas)'!AF38</f>
        <v>0</v>
      </c>
      <c r="AF13" s="146">
        <f>'PZA (izdevumu funkcijas)'!AG38</f>
        <v>0</v>
      </c>
      <c r="AG13" s="146">
        <f>'PZA (izdevumu funkcijas)'!AH38</f>
        <v>0</v>
      </c>
      <c r="AH13" s="146">
        <f>'PZA (izdevumu funkcijas)'!AI38</f>
        <v>0</v>
      </c>
      <c r="AI13" s="146">
        <f>'PZA (izdevumu funkcijas)'!AJ38</f>
        <v>0</v>
      </c>
      <c r="AJ13" s="146">
        <f>'PZA (izdevumu funkcijas)'!AK38</f>
        <v>0</v>
      </c>
      <c r="AK13" s="146">
        <f>'PZA (izdevumu funkcijas)'!AL38</f>
        <v>0</v>
      </c>
      <c r="AL13" s="146">
        <f>'PZA (izdevumu funkcijas)'!AM38</f>
        <v>0</v>
      </c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</row>
    <row r="14" spans="1:53" ht="13.2" customHeight="1" x14ac:dyDescent="0.25">
      <c r="A14" s="164">
        <v>3403</v>
      </c>
      <c r="B14" s="165"/>
      <c r="C14" s="349" t="s">
        <v>202</v>
      </c>
      <c r="D14" s="349"/>
      <c r="E14" s="36"/>
      <c r="F14" s="16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</row>
    <row r="15" spans="1:53" x14ac:dyDescent="0.25">
      <c r="A15" s="162">
        <v>3404</v>
      </c>
      <c r="B15" s="167"/>
      <c r="C15" s="168" t="s">
        <v>25</v>
      </c>
      <c r="D15" s="169" t="s">
        <v>203</v>
      </c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</row>
    <row r="16" spans="1:53" x14ac:dyDescent="0.25">
      <c r="A16" s="162">
        <v>3405</v>
      </c>
      <c r="B16" s="167"/>
      <c r="C16" s="168" t="s">
        <v>27</v>
      </c>
      <c r="D16" s="169" t="s">
        <v>204</v>
      </c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</row>
    <row r="17" spans="1:53" ht="26.4" x14ac:dyDescent="0.25">
      <c r="A17" s="162">
        <v>3406</v>
      </c>
      <c r="B17" s="167"/>
      <c r="C17" s="168" t="s">
        <v>102</v>
      </c>
      <c r="D17" s="169" t="s">
        <v>205</v>
      </c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</row>
    <row r="18" spans="1:53" x14ac:dyDescent="0.25">
      <c r="A18" s="162">
        <v>3407</v>
      </c>
      <c r="B18" s="167"/>
      <c r="C18" s="168" t="s">
        <v>104</v>
      </c>
      <c r="D18" s="169" t="s">
        <v>206</v>
      </c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</row>
    <row r="19" spans="1:53" ht="26.4" x14ac:dyDescent="0.25">
      <c r="A19" s="162">
        <v>3408</v>
      </c>
      <c r="B19" s="167"/>
      <c r="C19" s="168" t="s">
        <v>106</v>
      </c>
      <c r="D19" s="169" t="s">
        <v>207</v>
      </c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</row>
    <row r="20" spans="1:53" ht="25.5" customHeight="1" x14ac:dyDescent="0.25">
      <c r="A20" s="162">
        <v>3409</v>
      </c>
      <c r="B20" s="167"/>
      <c r="C20" s="168" t="s">
        <v>108</v>
      </c>
      <c r="D20" s="169" t="s">
        <v>208</v>
      </c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</row>
    <row r="21" spans="1:53" x14ac:dyDescent="0.25">
      <c r="A21" s="162">
        <v>3410</v>
      </c>
      <c r="B21" s="167"/>
      <c r="C21" s="168" t="s">
        <v>209</v>
      </c>
      <c r="D21" s="169" t="s">
        <v>210</v>
      </c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</row>
    <row r="22" spans="1:53" ht="26.4" x14ac:dyDescent="0.25">
      <c r="A22" s="162">
        <v>3411</v>
      </c>
      <c r="B22" s="167"/>
      <c r="C22" s="168" t="s">
        <v>211</v>
      </c>
      <c r="D22" s="169" t="s">
        <v>212</v>
      </c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</row>
    <row r="23" spans="1:53" x14ac:dyDescent="0.25">
      <c r="A23" s="162">
        <v>3412</v>
      </c>
      <c r="B23" s="167"/>
      <c r="C23" s="168" t="s">
        <v>213</v>
      </c>
      <c r="D23" s="169" t="s">
        <v>214</v>
      </c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</row>
    <row r="24" spans="1:53" x14ac:dyDescent="0.25">
      <c r="A24" s="162" t="s">
        <v>215</v>
      </c>
      <c r="B24" s="170"/>
      <c r="C24" s="168"/>
      <c r="D24" s="169" t="s">
        <v>216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</row>
    <row r="25" spans="1:53" x14ac:dyDescent="0.25">
      <c r="A25" s="162" t="s">
        <v>215</v>
      </c>
      <c r="B25" s="170"/>
      <c r="C25" s="168"/>
      <c r="D25" s="169" t="s">
        <v>217</v>
      </c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</row>
    <row r="26" spans="1:53" s="107" customFormat="1" ht="25.5" customHeight="1" x14ac:dyDescent="0.25">
      <c r="A26" s="182">
        <v>3414</v>
      </c>
      <c r="B26" s="185" t="s">
        <v>12</v>
      </c>
      <c r="C26" s="350" t="s">
        <v>218</v>
      </c>
      <c r="D26" s="350"/>
      <c r="E26" s="146">
        <f>SUM(E13:E25)</f>
        <v>0</v>
      </c>
      <c r="F26" s="146">
        <f>SUM(F13:F25)</f>
        <v>0</v>
      </c>
      <c r="G26" s="146">
        <f t="shared" ref="G26:AL26" si="0">SUM(G13:G25)</f>
        <v>0</v>
      </c>
      <c r="H26" s="146">
        <f t="shared" si="0"/>
        <v>0</v>
      </c>
      <c r="I26" s="146">
        <f t="shared" si="0"/>
        <v>0</v>
      </c>
      <c r="J26" s="146">
        <f t="shared" si="0"/>
        <v>0</v>
      </c>
      <c r="K26" s="146">
        <f t="shared" si="0"/>
        <v>0</v>
      </c>
      <c r="L26" s="146">
        <f t="shared" si="0"/>
        <v>0</v>
      </c>
      <c r="M26" s="146">
        <f t="shared" si="0"/>
        <v>0</v>
      </c>
      <c r="N26" s="146">
        <f t="shared" si="0"/>
        <v>0</v>
      </c>
      <c r="O26" s="146">
        <f t="shared" si="0"/>
        <v>0</v>
      </c>
      <c r="P26" s="146">
        <f t="shared" si="0"/>
        <v>0</v>
      </c>
      <c r="Q26" s="146">
        <f t="shared" si="0"/>
        <v>0</v>
      </c>
      <c r="R26" s="146">
        <f t="shared" si="0"/>
        <v>0</v>
      </c>
      <c r="S26" s="146">
        <f t="shared" si="0"/>
        <v>0</v>
      </c>
      <c r="T26" s="146">
        <f t="shared" si="0"/>
        <v>0</v>
      </c>
      <c r="U26" s="146">
        <f t="shared" si="0"/>
        <v>0</v>
      </c>
      <c r="V26" s="146">
        <f t="shared" si="0"/>
        <v>0</v>
      </c>
      <c r="W26" s="146">
        <f t="shared" si="0"/>
        <v>0</v>
      </c>
      <c r="X26" s="146">
        <f t="shared" si="0"/>
        <v>0</v>
      </c>
      <c r="Y26" s="146">
        <f t="shared" si="0"/>
        <v>0</v>
      </c>
      <c r="Z26" s="146">
        <f t="shared" si="0"/>
        <v>0</v>
      </c>
      <c r="AA26" s="146">
        <f t="shared" si="0"/>
        <v>0</v>
      </c>
      <c r="AB26" s="146">
        <f t="shared" si="0"/>
        <v>0</v>
      </c>
      <c r="AC26" s="146">
        <f t="shared" si="0"/>
        <v>0</v>
      </c>
      <c r="AD26" s="146">
        <f t="shared" si="0"/>
        <v>0</v>
      </c>
      <c r="AE26" s="146">
        <f t="shared" si="0"/>
        <v>0</v>
      </c>
      <c r="AF26" s="146">
        <f t="shared" si="0"/>
        <v>0</v>
      </c>
      <c r="AG26" s="146">
        <f t="shared" si="0"/>
        <v>0</v>
      </c>
      <c r="AH26" s="146">
        <f t="shared" si="0"/>
        <v>0</v>
      </c>
      <c r="AI26" s="146">
        <f t="shared" si="0"/>
        <v>0</v>
      </c>
      <c r="AJ26" s="146">
        <f t="shared" si="0"/>
        <v>0</v>
      </c>
      <c r="AK26" s="146">
        <f t="shared" si="0"/>
        <v>0</v>
      </c>
      <c r="AL26" s="146">
        <f t="shared" si="0"/>
        <v>0</v>
      </c>
      <c r="AM26" s="184"/>
      <c r="AN26" s="184"/>
      <c r="AO26" s="184"/>
      <c r="AP26" s="184"/>
      <c r="AQ26" s="184"/>
      <c r="AR26" s="184"/>
      <c r="AS26" s="184"/>
      <c r="AT26" s="184"/>
      <c r="AU26" s="184"/>
      <c r="AV26" s="184"/>
      <c r="AW26" s="184"/>
      <c r="AX26" s="184"/>
      <c r="AY26" s="184"/>
      <c r="AZ26" s="184"/>
      <c r="BA26" s="184"/>
    </row>
    <row r="27" spans="1:53" ht="13.2" customHeight="1" x14ac:dyDescent="0.25">
      <c r="A27" s="164">
        <v>3415</v>
      </c>
      <c r="B27" s="165"/>
      <c r="C27" s="351" t="s">
        <v>202</v>
      </c>
      <c r="D27" s="351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53" x14ac:dyDescent="0.25">
      <c r="A28" s="162">
        <v>3416</v>
      </c>
      <c r="B28" s="167"/>
      <c r="C28" s="168" t="s">
        <v>25</v>
      </c>
      <c r="D28" s="169" t="s">
        <v>219</v>
      </c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</row>
    <row r="29" spans="1:53" x14ac:dyDescent="0.25">
      <c r="A29" s="162">
        <v>3417</v>
      </c>
      <c r="B29" s="167"/>
      <c r="C29" s="168" t="s">
        <v>27</v>
      </c>
      <c r="D29" s="169" t="s">
        <v>220</v>
      </c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</row>
    <row r="30" spans="1:53" ht="26.4" x14ac:dyDescent="0.25">
      <c r="A30" s="162">
        <v>3418</v>
      </c>
      <c r="B30" s="167"/>
      <c r="C30" s="168" t="s">
        <v>102</v>
      </c>
      <c r="D30" s="169" t="s">
        <v>221</v>
      </c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</row>
    <row r="31" spans="1:53" x14ac:dyDescent="0.25">
      <c r="A31" s="162" t="s">
        <v>222</v>
      </c>
      <c r="B31" s="170"/>
      <c r="C31" s="168"/>
      <c r="D31" s="169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</row>
    <row r="32" spans="1:53" s="107" customFormat="1" ht="13.2" customHeight="1" x14ac:dyDescent="0.25">
      <c r="A32" s="182">
        <v>3420</v>
      </c>
      <c r="B32" s="183" t="s">
        <v>14</v>
      </c>
      <c r="C32" s="350" t="s">
        <v>223</v>
      </c>
      <c r="D32" s="350"/>
      <c r="E32" s="146">
        <f>SUM(E26:E31)</f>
        <v>0</v>
      </c>
      <c r="F32" s="146">
        <f t="shared" ref="F32:AL32" si="1">SUM(F26:F31)</f>
        <v>0</v>
      </c>
      <c r="G32" s="146">
        <f t="shared" si="1"/>
        <v>0</v>
      </c>
      <c r="H32" s="146">
        <f t="shared" si="1"/>
        <v>0</v>
      </c>
      <c r="I32" s="146">
        <f t="shared" si="1"/>
        <v>0</v>
      </c>
      <c r="J32" s="146">
        <f t="shared" si="1"/>
        <v>0</v>
      </c>
      <c r="K32" s="146">
        <f t="shared" si="1"/>
        <v>0</v>
      </c>
      <c r="L32" s="146">
        <f t="shared" si="1"/>
        <v>0</v>
      </c>
      <c r="M32" s="146">
        <f t="shared" si="1"/>
        <v>0</v>
      </c>
      <c r="N32" s="146">
        <f t="shared" si="1"/>
        <v>0</v>
      </c>
      <c r="O32" s="146">
        <f t="shared" si="1"/>
        <v>0</v>
      </c>
      <c r="P32" s="146">
        <f t="shared" si="1"/>
        <v>0</v>
      </c>
      <c r="Q32" s="146">
        <f t="shared" si="1"/>
        <v>0</v>
      </c>
      <c r="R32" s="146">
        <f t="shared" si="1"/>
        <v>0</v>
      </c>
      <c r="S32" s="146">
        <f t="shared" si="1"/>
        <v>0</v>
      </c>
      <c r="T32" s="146">
        <f t="shared" si="1"/>
        <v>0</v>
      </c>
      <c r="U32" s="146">
        <f t="shared" si="1"/>
        <v>0</v>
      </c>
      <c r="V32" s="146">
        <f t="shared" si="1"/>
        <v>0</v>
      </c>
      <c r="W32" s="146">
        <f t="shared" si="1"/>
        <v>0</v>
      </c>
      <c r="X32" s="146">
        <f t="shared" si="1"/>
        <v>0</v>
      </c>
      <c r="Y32" s="146">
        <f t="shared" si="1"/>
        <v>0</v>
      </c>
      <c r="Z32" s="146">
        <f t="shared" si="1"/>
        <v>0</v>
      </c>
      <c r="AA32" s="146">
        <f t="shared" si="1"/>
        <v>0</v>
      </c>
      <c r="AB32" s="146">
        <f t="shared" si="1"/>
        <v>0</v>
      </c>
      <c r="AC32" s="146">
        <f t="shared" si="1"/>
        <v>0</v>
      </c>
      <c r="AD32" s="146">
        <f t="shared" si="1"/>
        <v>0</v>
      </c>
      <c r="AE32" s="146">
        <f t="shared" si="1"/>
        <v>0</v>
      </c>
      <c r="AF32" s="146">
        <f t="shared" si="1"/>
        <v>0</v>
      </c>
      <c r="AG32" s="146">
        <f t="shared" si="1"/>
        <v>0</v>
      </c>
      <c r="AH32" s="146">
        <f t="shared" si="1"/>
        <v>0</v>
      </c>
      <c r="AI32" s="146">
        <f t="shared" si="1"/>
        <v>0</v>
      </c>
      <c r="AJ32" s="146">
        <f t="shared" si="1"/>
        <v>0</v>
      </c>
      <c r="AK32" s="146">
        <f t="shared" si="1"/>
        <v>0</v>
      </c>
      <c r="AL32" s="146">
        <f t="shared" si="1"/>
        <v>0</v>
      </c>
      <c r="AM32" s="184"/>
      <c r="AN32" s="184"/>
      <c r="AO32" s="184"/>
      <c r="AP32" s="184"/>
      <c r="AQ32" s="184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</row>
    <row r="33" spans="1:53" ht="13.2" customHeight="1" x14ac:dyDescent="0.25">
      <c r="A33" s="162">
        <v>3421</v>
      </c>
      <c r="B33" s="163" t="s">
        <v>16</v>
      </c>
      <c r="C33" s="315" t="s">
        <v>224</v>
      </c>
      <c r="D33" s="315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</row>
    <row r="34" spans="1:53" ht="13.2" customHeight="1" x14ac:dyDescent="0.25">
      <c r="A34" s="162">
        <v>3422</v>
      </c>
      <c r="B34" s="163" t="s">
        <v>18</v>
      </c>
      <c r="C34" s="315" t="s">
        <v>225</v>
      </c>
      <c r="D34" s="315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</row>
    <row r="35" spans="1:53" x14ac:dyDescent="0.25">
      <c r="A35" s="162" t="s">
        <v>226</v>
      </c>
      <c r="B35" s="163"/>
      <c r="C35" s="315"/>
      <c r="D35" s="315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</row>
    <row r="36" spans="1:53" s="107" customFormat="1" ht="13.2" customHeight="1" x14ac:dyDescent="0.25">
      <c r="A36" s="186">
        <v>3424</v>
      </c>
      <c r="B36" s="318" t="s">
        <v>227</v>
      </c>
      <c r="C36" s="318"/>
      <c r="D36" s="318"/>
      <c r="E36" s="147">
        <f>SUM(E32:E35)</f>
        <v>0</v>
      </c>
      <c r="F36" s="147">
        <f>SUM(F32:F35)</f>
        <v>0</v>
      </c>
      <c r="G36" s="147">
        <f t="shared" ref="G36:AL36" si="2">SUM(G32:G35)</f>
        <v>0</v>
      </c>
      <c r="H36" s="147">
        <f t="shared" si="2"/>
        <v>0</v>
      </c>
      <c r="I36" s="147">
        <f t="shared" si="2"/>
        <v>0</v>
      </c>
      <c r="J36" s="147">
        <f t="shared" si="2"/>
        <v>0</v>
      </c>
      <c r="K36" s="147">
        <f t="shared" si="2"/>
        <v>0</v>
      </c>
      <c r="L36" s="147">
        <f t="shared" si="2"/>
        <v>0</v>
      </c>
      <c r="M36" s="147">
        <f t="shared" si="2"/>
        <v>0</v>
      </c>
      <c r="N36" s="147">
        <f t="shared" si="2"/>
        <v>0</v>
      </c>
      <c r="O36" s="147">
        <f t="shared" si="2"/>
        <v>0</v>
      </c>
      <c r="P36" s="147">
        <f t="shared" si="2"/>
        <v>0</v>
      </c>
      <c r="Q36" s="147">
        <f t="shared" si="2"/>
        <v>0</v>
      </c>
      <c r="R36" s="147">
        <f t="shared" si="2"/>
        <v>0</v>
      </c>
      <c r="S36" s="147">
        <f t="shared" si="2"/>
        <v>0</v>
      </c>
      <c r="T36" s="147">
        <f t="shared" si="2"/>
        <v>0</v>
      </c>
      <c r="U36" s="147">
        <f t="shared" si="2"/>
        <v>0</v>
      </c>
      <c r="V36" s="147">
        <f t="shared" si="2"/>
        <v>0</v>
      </c>
      <c r="W36" s="147">
        <f t="shared" si="2"/>
        <v>0</v>
      </c>
      <c r="X36" s="147">
        <f t="shared" si="2"/>
        <v>0</v>
      </c>
      <c r="Y36" s="147">
        <f t="shared" si="2"/>
        <v>0</v>
      </c>
      <c r="Z36" s="147">
        <f t="shared" si="2"/>
        <v>0</v>
      </c>
      <c r="AA36" s="147">
        <f t="shared" si="2"/>
        <v>0</v>
      </c>
      <c r="AB36" s="147">
        <f t="shared" si="2"/>
        <v>0</v>
      </c>
      <c r="AC36" s="147">
        <f t="shared" si="2"/>
        <v>0</v>
      </c>
      <c r="AD36" s="147">
        <f t="shared" si="2"/>
        <v>0</v>
      </c>
      <c r="AE36" s="147">
        <f t="shared" si="2"/>
        <v>0</v>
      </c>
      <c r="AF36" s="147">
        <f t="shared" si="2"/>
        <v>0</v>
      </c>
      <c r="AG36" s="147">
        <f t="shared" si="2"/>
        <v>0</v>
      </c>
      <c r="AH36" s="147">
        <f t="shared" si="2"/>
        <v>0</v>
      </c>
      <c r="AI36" s="147">
        <f t="shared" si="2"/>
        <v>0</v>
      </c>
      <c r="AJ36" s="147">
        <f t="shared" si="2"/>
        <v>0</v>
      </c>
      <c r="AK36" s="147">
        <f t="shared" si="2"/>
        <v>0</v>
      </c>
      <c r="AL36" s="147">
        <f t="shared" si="2"/>
        <v>0</v>
      </c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4"/>
      <c r="AX36" s="184"/>
      <c r="AY36" s="184"/>
      <c r="AZ36" s="184"/>
      <c r="BA36" s="184"/>
    </row>
    <row r="37" spans="1:53" x14ac:dyDescent="0.25">
      <c r="A37" s="164">
        <v>3425</v>
      </c>
      <c r="B37" s="345" t="s">
        <v>228</v>
      </c>
      <c r="C37" s="345"/>
      <c r="D37" s="345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1:53" ht="25.5" customHeight="1" x14ac:dyDescent="0.25">
      <c r="A38" s="162">
        <v>3426</v>
      </c>
      <c r="B38" s="163" t="s">
        <v>10</v>
      </c>
      <c r="C38" s="315" t="s">
        <v>229</v>
      </c>
      <c r="D38" s="315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</row>
    <row r="39" spans="1:53" ht="25.5" customHeight="1" x14ac:dyDescent="0.25">
      <c r="A39" s="162">
        <v>3427</v>
      </c>
      <c r="B39" s="163" t="s">
        <v>12</v>
      </c>
      <c r="C39" s="315" t="s">
        <v>230</v>
      </c>
      <c r="D39" s="315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</row>
    <row r="40" spans="1:53" ht="13.2" customHeight="1" x14ac:dyDescent="0.25">
      <c r="A40" s="162">
        <v>3428</v>
      </c>
      <c r="B40" s="163" t="s">
        <v>14</v>
      </c>
      <c r="C40" s="315" t="s">
        <v>231</v>
      </c>
      <c r="D40" s="315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</row>
    <row r="41" spans="1:53" ht="13.2" customHeight="1" x14ac:dyDescent="0.25">
      <c r="A41" s="162">
        <v>3429</v>
      </c>
      <c r="B41" s="163" t="s">
        <v>16</v>
      </c>
      <c r="C41" s="315" t="s">
        <v>232</v>
      </c>
      <c r="D41" s="315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</row>
    <row r="42" spans="1:53" ht="13.2" customHeight="1" x14ac:dyDescent="0.25">
      <c r="A42" s="162">
        <v>3430</v>
      </c>
      <c r="B42" s="163" t="s">
        <v>18</v>
      </c>
      <c r="C42" s="315" t="s">
        <v>233</v>
      </c>
      <c r="D42" s="315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</row>
    <row r="43" spans="1:53" ht="13.2" customHeight="1" x14ac:dyDescent="0.25">
      <c r="A43" s="162">
        <v>3431</v>
      </c>
      <c r="B43" s="163" t="s">
        <v>35</v>
      </c>
      <c r="C43" s="315" t="s">
        <v>234</v>
      </c>
      <c r="D43" s="315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</row>
    <row r="44" spans="1:53" ht="13.2" customHeight="1" x14ac:dyDescent="0.25">
      <c r="A44" s="162">
        <v>3432</v>
      </c>
      <c r="B44" s="163" t="s">
        <v>37</v>
      </c>
      <c r="C44" s="315" t="s">
        <v>235</v>
      </c>
      <c r="D44" s="315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</row>
    <row r="45" spans="1:53" ht="13.2" customHeight="1" x14ac:dyDescent="0.25">
      <c r="A45" s="162">
        <v>3433</v>
      </c>
      <c r="B45" s="163" t="s">
        <v>39</v>
      </c>
      <c r="C45" s="315" t="s">
        <v>236</v>
      </c>
      <c r="D45" s="315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</row>
    <row r="46" spans="1:53" ht="13.2" customHeight="1" x14ac:dyDescent="0.25">
      <c r="A46" s="162" t="s">
        <v>237</v>
      </c>
      <c r="B46" s="163"/>
      <c r="C46" s="315" t="s">
        <v>238</v>
      </c>
      <c r="D46" s="315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</row>
    <row r="47" spans="1:53" s="107" customFormat="1" ht="13.2" customHeight="1" x14ac:dyDescent="0.25">
      <c r="A47" s="186">
        <v>3435</v>
      </c>
      <c r="B47" s="318" t="s">
        <v>239</v>
      </c>
      <c r="C47" s="318"/>
      <c r="D47" s="318"/>
      <c r="E47" s="147">
        <f>SUM(E38:E46)</f>
        <v>0</v>
      </c>
      <c r="F47" s="147">
        <f>SUM(F38:F46)</f>
        <v>0</v>
      </c>
      <c r="G47" s="147">
        <f t="shared" ref="G47:AL47" si="3">SUM(G38:G46)</f>
        <v>0</v>
      </c>
      <c r="H47" s="147">
        <f t="shared" si="3"/>
        <v>0</v>
      </c>
      <c r="I47" s="147">
        <f t="shared" si="3"/>
        <v>0</v>
      </c>
      <c r="J47" s="147">
        <f t="shared" si="3"/>
        <v>0</v>
      </c>
      <c r="K47" s="147">
        <f t="shared" si="3"/>
        <v>0</v>
      </c>
      <c r="L47" s="147">
        <f t="shared" si="3"/>
        <v>0</v>
      </c>
      <c r="M47" s="147">
        <f t="shared" si="3"/>
        <v>0</v>
      </c>
      <c r="N47" s="147">
        <f t="shared" si="3"/>
        <v>0</v>
      </c>
      <c r="O47" s="147">
        <f t="shared" si="3"/>
        <v>0</v>
      </c>
      <c r="P47" s="147">
        <f t="shared" si="3"/>
        <v>0</v>
      </c>
      <c r="Q47" s="147">
        <f t="shared" si="3"/>
        <v>0</v>
      </c>
      <c r="R47" s="147">
        <f t="shared" si="3"/>
        <v>0</v>
      </c>
      <c r="S47" s="147">
        <f t="shared" si="3"/>
        <v>0</v>
      </c>
      <c r="T47" s="147">
        <f t="shared" si="3"/>
        <v>0</v>
      </c>
      <c r="U47" s="147">
        <f t="shared" si="3"/>
        <v>0</v>
      </c>
      <c r="V47" s="147">
        <f t="shared" si="3"/>
        <v>0</v>
      </c>
      <c r="W47" s="147">
        <f t="shared" si="3"/>
        <v>0</v>
      </c>
      <c r="X47" s="147">
        <f t="shared" si="3"/>
        <v>0</v>
      </c>
      <c r="Y47" s="147">
        <f t="shared" si="3"/>
        <v>0</v>
      </c>
      <c r="Z47" s="147">
        <f t="shared" si="3"/>
        <v>0</v>
      </c>
      <c r="AA47" s="147">
        <f t="shared" si="3"/>
        <v>0</v>
      </c>
      <c r="AB47" s="147">
        <f t="shared" si="3"/>
        <v>0</v>
      </c>
      <c r="AC47" s="147">
        <f t="shared" si="3"/>
        <v>0</v>
      </c>
      <c r="AD47" s="147">
        <f t="shared" si="3"/>
        <v>0</v>
      </c>
      <c r="AE47" s="147">
        <f t="shared" si="3"/>
        <v>0</v>
      </c>
      <c r="AF47" s="147">
        <f t="shared" si="3"/>
        <v>0</v>
      </c>
      <c r="AG47" s="147">
        <f t="shared" si="3"/>
        <v>0</v>
      </c>
      <c r="AH47" s="147">
        <f t="shared" si="3"/>
        <v>0</v>
      </c>
      <c r="AI47" s="147">
        <f t="shared" si="3"/>
        <v>0</v>
      </c>
      <c r="AJ47" s="147">
        <f t="shared" si="3"/>
        <v>0</v>
      </c>
      <c r="AK47" s="147">
        <f t="shared" si="3"/>
        <v>0</v>
      </c>
      <c r="AL47" s="147">
        <f t="shared" si="3"/>
        <v>0</v>
      </c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</row>
    <row r="48" spans="1:53" x14ac:dyDescent="0.25">
      <c r="A48" s="164">
        <v>3436</v>
      </c>
      <c r="B48" s="345" t="s">
        <v>240</v>
      </c>
      <c r="C48" s="345"/>
      <c r="D48" s="345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1:53" ht="25.5" customHeight="1" x14ac:dyDescent="0.25">
      <c r="A49" s="162">
        <v>3437</v>
      </c>
      <c r="B49" s="163" t="s">
        <v>10</v>
      </c>
      <c r="C49" s="315" t="s">
        <v>241</v>
      </c>
      <c r="D49" s="315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</row>
    <row r="50" spans="1:53" ht="13.2" customHeight="1" x14ac:dyDescent="0.25">
      <c r="A50" s="162">
        <v>3438</v>
      </c>
      <c r="B50" s="163" t="s">
        <v>12</v>
      </c>
      <c r="C50" s="315" t="s">
        <v>242</v>
      </c>
      <c r="D50" s="315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</row>
    <row r="51" spans="1:53" ht="13.2" customHeight="1" x14ac:dyDescent="0.25">
      <c r="A51" s="162">
        <v>3439</v>
      </c>
      <c r="B51" s="163" t="s">
        <v>14</v>
      </c>
      <c r="C51" s="315" t="s">
        <v>243</v>
      </c>
      <c r="D51" s="315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</row>
    <row r="52" spans="1:53" ht="13.2" customHeight="1" x14ac:dyDescent="0.25">
      <c r="A52" s="162">
        <v>3440</v>
      </c>
      <c r="B52" s="163" t="s">
        <v>16</v>
      </c>
      <c r="C52" s="315" t="s">
        <v>244</v>
      </c>
      <c r="D52" s="315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</row>
    <row r="53" spans="1:53" ht="13.2" customHeight="1" x14ac:dyDescent="0.25">
      <c r="A53" s="162">
        <v>3441</v>
      </c>
      <c r="B53" s="163" t="s">
        <v>18</v>
      </c>
      <c r="C53" s="315" t="s">
        <v>245</v>
      </c>
      <c r="D53" s="315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</row>
    <row r="54" spans="1:53" ht="13.2" customHeight="1" x14ac:dyDescent="0.25">
      <c r="A54" s="162">
        <v>3442</v>
      </c>
      <c r="B54" s="163" t="s">
        <v>35</v>
      </c>
      <c r="C54" s="315" t="s">
        <v>246</v>
      </c>
      <c r="D54" s="315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</row>
    <row r="55" spans="1:53" x14ac:dyDescent="0.25">
      <c r="A55" s="162" t="s">
        <v>247</v>
      </c>
      <c r="B55" s="163"/>
      <c r="C55" s="315"/>
      <c r="D55" s="315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</row>
    <row r="56" spans="1:53" s="107" customFormat="1" ht="13.2" customHeight="1" x14ac:dyDescent="0.25">
      <c r="A56" s="186">
        <v>3444</v>
      </c>
      <c r="B56" s="318" t="s">
        <v>248</v>
      </c>
      <c r="C56" s="318"/>
      <c r="D56" s="318"/>
      <c r="E56" s="147">
        <f>SUM(E49:E55)</f>
        <v>0</v>
      </c>
      <c r="F56" s="147">
        <f>SUM(F49:F55)</f>
        <v>0</v>
      </c>
      <c r="G56" s="147">
        <f t="shared" ref="G56:AL56" si="4">SUM(G49:G55)</f>
        <v>0</v>
      </c>
      <c r="H56" s="147">
        <f t="shared" si="4"/>
        <v>0</v>
      </c>
      <c r="I56" s="147">
        <f t="shared" si="4"/>
        <v>0</v>
      </c>
      <c r="J56" s="147">
        <f t="shared" si="4"/>
        <v>0</v>
      </c>
      <c r="K56" s="147">
        <f t="shared" si="4"/>
        <v>0</v>
      </c>
      <c r="L56" s="147">
        <f t="shared" si="4"/>
        <v>0</v>
      </c>
      <c r="M56" s="147">
        <f t="shared" si="4"/>
        <v>0</v>
      </c>
      <c r="N56" s="147">
        <f t="shared" si="4"/>
        <v>0</v>
      </c>
      <c r="O56" s="147">
        <f t="shared" si="4"/>
        <v>0</v>
      </c>
      <c r="P56" s="147">
        <f t="shared" si="4"/>
        <v>0</v>
      </c>
      <c r="Q56" s="147">
        <f t="shared" si="4"/>
        <v>0</v>
      </c>
      <c r="R56" s="147">
        <f t="shared" si="4"/>
        <v>0</v>
      </c>
      <c r="S56" s="147">
        <f t="shared" si="4"/>
        <v>0</v>
      </c>
      <c r="T56" s="147">
        <f t="shared" si="4"/>
        <v>0</v>
      </c>
      <c r="U56" s="147">
        <f t="shared" si="4"/>
        <v>0</v>
      </c>
      <c r="V56" s="147">
        <f t="shared" si="4"/>
        <v>0</v>
      </c>
      <c r="W56" s="147">
        <f t="shared" si="4"/>
        <v>0</v>
      </c>
      <c r="X56" s="147">
        <f t="shared" si="4"/>
        <v>0</v>
      </c>
      <c r="Y56" s="147">
        <f t="shared" si="4"/>
        <v>0</v>
      </c>
      <c r="Z56" s="147">
        <f t="shared" si="4"/>
        <v>0</v>
      </c>
      <c r="AA56" s="147">
        <f t="shared" si="4"/>
        <v>0</v>
      </c>
      <c r="AB56" s="147">
        <f t="shared" si="4"/>
        <v>0</v>
      </c>
      <c r="AC56" s="147">
        <f t="shared" si="4"/>
        <v>0</v>
      </c>
      <c r="AD56" s="147">
        <f t="shared" si="4"/>
        <v>0</v>
      </c>
      <c r="AE56" s="147">
        <f t="shared" si="4"/>
        <v>0</v>
      </c>
      <c r="AF56" s="147">
        <f t="shared" si="4"/>
        <v>0</v>
      </c>
      <c r="AG56" s="147">
        <f t="shared" si="4"/>
        <v>0</v>
      </c>
      <c r="AH56" s="147">
        <f t="shared" si="4"/>
        <v>0</v>
      </c>
      <c r="AI56" s="147">
        <f t="shared" si="4"/>
        <v>0</v>
      </c>
      <c r="AJ56" s="147">
        <f t="shared" si="4"/>
        <v>0</v>
      </c>
      <c r="AK56" s="147">
        <f t="shared" si="4"/>
        <v>0</v>
      </c>
      <c r="AL56" s="147">
        <f t="shared" si="4"/>
        <v>0</v>
      </c>
      <c r="AM56" s="184"/>
      <c r="AN56" s="184"/>
      <c r="AO56" s="184"/>
      <c r="AP56" s="184"/>
      <c r="AQ56" s="184"/>
      <c r="AR56" s="184"/>
      <c r="AS56" s="184"/>
      <c r="AT56" s="184"/>
      <c r="AU56" s="184"/>
      <c r="AV56" s="184"/>
      <c r="AW56" s="184"/>
      <c r="AX56" s="184"/>
      <c r="AY56" s="184"/>
      <c r="AZ56" s="184"/>
      <c r="BA56" s="184"/>
    </row>
    <row r="57" spans="1:53" ht="13.2" customHeight="1" x14ac:dyDescent="0.25">
      <c r="A57" s="171">
        <v>3445</v>
      </c>
      <c r="B57" s="355" t="s">
        <v>249</v>
      </c>
      <c r="C57" s="355"/>
      <c r="D57" s="355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</row>
    <row r="58" spans="1:53" s="107" customFormat="1" ht="13.2" customHeight="1" x14ac:dyDescent="0.25">
      <c r="A58" s="187">
        <v>3446</v>
      </c>
      <c r="B58" s="319" t="s">
        <v>250</v>
      </c>
      <c r="C58" s="319"/>
      <c r="D58" s="319"/>
      <c r="E58" s="188">
        <f>E57+E56+E47+E36</f>
        <v>0</v>
      </c>
      <c r="F58" s="188">
        <f>F57+F56+F47+F36</f>
        <v>0</v>
      </c>
      <c r="G58" s="188">
        <f t="shared" ref="G58:AL58" si="5">G57+G56+G47+G36</f>
        <v>0</v>
      </c>
      <c r="H58" s="188">
        <f t="shared" si="5"/>
        <v>0</v>
      </c>
      <c r="I58" s="188">
        <f t="shared" si="5"/>
        <v>0</v>
      </c>
      <c r="J58" s="188">
        <f t="shared" si="5"/>
        <v>0</v>
      </c>
      <c r="K58" s="188">
        <f t="shared" si="5"/>
        <v>0</v>
      </c>
      <c r="L58" s="188">
        <f t="shared" si="5"/>
        <v>0</v>
      </c>
      <c r="M58" s="188">
        <f t="shared" si="5"/>
        <v>0</v>
      </c>
      <c r="N58" s="188">
        <f t="shared" si="5"/>
        <v>0</v>
      </c>
      <c r="O58" s="188">
        <f t="shared" si="5"/>
        <v>0</v>
      </c>
      <c r="P58" s="188">
        <f t="shared" si="5"/>
        <v>0</v>
      </c>
      <c r="Q58" s="188">
        <f t="shared" si="5"/>
        <v>0</v>
      </c>
      <c r="R58" s="188">
        <f t="shared" si="5"/>
        <v>0</v>
      </c>
      <c r="S58" s="188">
        <f t="shared" si="5"/>
        <v>0</v>
      </c>
      <c r="T58" s="188">
        <f t="shared" si="5"/>
        <v>0</v>
      </c>
      <c r="U58" s="188">
        <f t="shared" si="5"/>
        <v>0</v>
      </c>
      <c r="V58" s="188">
        <f t="shared" si="5"/>
        <v>0</v>
      </c>
      <c r="W58" s="188">
        <f t="shared" si="5"/>
        <v>0</v>
      </c>
      <c r="X58" s="188">
        <f t="shared" si="5"/>
        <v>0</v>
      </c>
      <c r="Y58" s="188">
        <f t="shared" si="5"/>
        <v>0</v>
      </c>
      <c r="Z58" s="188">
        <f t="shared" si="5"/>
        <v>0</v>
      </c>
      <c r="AA58" s="188">
        <f t="shared" si="5"/>
        <v>0</v>
      </c>
      <c r="AB58" s="188">
        <f t="shared" si="5"/>
        <v>0</v>
      </c>
      <c r="AC58" s="188">
        <f t="shared" si="5"/>
        <v>0</v>
      </c>
      <c r="AD58" s="188">
        <f t="shared" si="5"/>
        <v>0</v>
      </c>
      <c r="AE58" s="188">
        <f t="shared" si="5"/>
        <v>0</v>
      </c>
      <c r="AF58" s="188">
        <f t="shared" si="5"/>
        <v>0</v>
      </c>
      <c r="AG58" s="188">
        <f t="shared" si="5"/>
        <v>0</v>
      </c>
      <c r="AH58" s="188">
        <f t="shared" si="5"/>
        <v>0</v>
      </c>
      <c r="AI58" s="188">
        <f t="shared" si="5"/>
        <v>0</v>
      </c>
      <c r="AJ58" s="188">
        <f t="shared" si="5"/>
        <v>0</v>
      </c>
      <c r="AK58" s="188">
        <f t="shared" si="5"/>
        <v>0</v>
      </c>
      <c r="AL58" s="188">
        <f t="shared" si="5"/>
        <v>0</v>
      </c>
      <c r="AM58" s="184"/>
      <c r="AN58" s="184"/>
      <c r="AO58" s="184"/>
      <c r="AP58" s="184"/>
      <c r="AQ58" s="184"/>
      <c r="AR58" s="184"/>
      <c r="AS58" s="184"/>
      <c r="AT58" s="184"/>
      <c r="AU58" s="184"/>
      <c r="AV58" s="184"/>
      <c r="AW58" s="184"/>
      <c r="AX58" s="184"/>
      <c r="AY58" s="184"/>
      <c r="AZ58" s="184"/>
      <c r="BA58" s="184"/>
    </row>
    <row r="59" spans="1:53" ht="13.2" customHeight="1" x14ac:dyDescent="0.25">
      <c r="A59" s="172">
        <v>3447</v>
      </c>
      <c r="B59" s="355" t="s">
        <v>251</v>
      </c>
      <c r="C59" s="355"/>
      <c r="D59" s="355"/>
      <c r="E59" s="173"/>
      <c r="F59" s="188">
        <f>E60</f>
        <v>0</v>
      </c>
      <c r="G59" s="188">
        <f t="shared" ref="G59:AL59" si="6">F60</f>
        <v>0</v>
      </c>
      <c r="H59" s="188">
        <f t="shared" si="6"/>
        <v>0</v>
      </c>
      <c r="I59" s="188">
        <f t="shared" si="6"/>
        <v>0</v>
      </c>
      <c r="J59" s="188">
        <f t="shared" si="6"/>
        <v>0</v>
      </c>
      <c r="K59" s="188">
        <f t="shared" si="6"/>
        <v>0</v>
      </c>
      <c r="L59" s="188">
        <f t="shared" si="6"/>
        <v>0</v>
      </c>
      <c r="M59" s="188">
        <f t="shared" si="6"/>
        <v>0</v>
      </c>
      <c r="N59" s="188">
        <f t="shared" si="6"/>
        <v>0</v>
      </c>
      <c r="O59" s="188">
        <f t="shared" si="6"/>
        <v>0</v>
      </c>
      <c r="P59" s="188">
        <f t="shared" si="6"/>
        <v>0</v>
      </c>
      <c r="Q59" s="188">
        <f t="shared" si="6"/>
        <v>0</v>
      </c>
      <c r="R59" s="188">
        <f t="shared" si="6"/>
        <v>0</v>
      </c>
      <c r="S59" s="188">
        <f t="shared" si="6"/>
        <v>0</v>
      </c>
      <c r="T59" s="188">
        <f t="shared" si="6"/>
        <v>0</v>
      </c>
      <c r="U59" s="188">
        <f t="shared" si="6"/>
        <v>0</v>
      </c>
      <c r="V59" s="188">
        <f t="shared" si="6"/>
        <v>0</v>
      </c>
      <c r="W59" s="188">
        <f t="shared" si="6"/>
        <v>0</v>
      </c>
      <c r="X59" s="188">
        <f t="shared" si="6"/>
        <v>0</v>
      </c>
      <c r="Y59" s="188">
        <f t="shared" si="6"/>
        <v>0</v>
      </c>
      <c r="Z59" s="188">
        <f t="shared" si="6"/>
        <v>0</v>
      </c>
      <c r="AA59" s="188">
        <f t="shared" si="6"/>
        <v>0</v>
      </c>
      <c r="AB59" s="188">
        <f t="shared" si="6"/>
        <v>0</v>
      </c>
      <c r="AC59" s="188">
        <f t="shared" si="6"/>
        <v>0</v>
      </c>
      <c r="AD59" s="188">
        <f t="shared" si="6"/>
        <v>0</v>
      </c>
      <c r="AE59" s="188">
        <f t="shared" si="6"/>
        <v>0</v>
      </c>
      <c r="AF59" s="188">
        <f t="shared" si="6"/>
        <v>0</v>
      </c>
      <c r="AG59" s="188">
        <f t="shared" si="6"/>
        <v>0</v>
      </c>
      <c r="AH59" s="188">
        <f t="shared" si="6"/>
        <v>0</v>
      </c>
      <c r="AI59" s="188">
        <f t="shared" si="6"/>
        <v>0</v>
      </c>
      <c r="AJ59" s="188">
        <f t="shared" si="6"/>
        <v>0</v>
      </c>
      <c r="AK59" s="188">
        <f t="shared" si="6"/>
        <v>0</v>
      </c>
      <c r="AL59" s="188">
        <f t="shared" si="6"/>
        <v>0</v>
      </c>
    </row>
    <row r="60" spans="1:53" s="107" customFormat="1" ht="13.2" customHeight="1" x14ac:dyDescent="0.25">
      <c r="A60" s="189">
        <v>3448</v>
      </c>
      <c r="B60" s="352" t="s">
        <v>252</v>
      </c>
      <c r="C60" s="352"/>
      <c r="D60" s="352"/>
      <c r="E60" s="190">
        <f>SUM(E58:E59)</f>
        <v>0</v>
      </c>
      <c r="F60" s="190">
        <f>SUM(F58:F59)</f>
        <v>0</v>
      </c>
      <c r="G60" s="190">
        <f t="shared" ref="G60:AL60" si="7">SUM(G58:G59)</f>
        <v>0</v>
      </c>
      <c r="H60" s="190">
        <f t="shared" si="7"/>
        <v>0</v>
      </c>
      <c r="I60" s="190">
        <f t="shared" si="7"/>
        <v>0</v>
      </c>
      <c r="J60" s="190">
        <f t="shared" si="7"/>
        <v>0</v>
      </c>
      <c r="K60" s="190">
        <f t="shared" si="7"/>
        <v>0</v>
      </c>
      <c r="L60" s="190">
        <f t="shared" si="7"/>
        <v>0</v>
      </c>
      <c r="M60" s="190">
        <f t="shared" si="7"/>
        <v>0</v>
      </c>
      <c r="N60" s="190">
        <f t="shared" si="7"/>
        <v>0</v>
      </c>
      <c r="O60" s="190">
        <f t="shared" si="7"/>
        <v>0</v>
      </c>
      <c r="P60" s="190">
        <f t="shared" si="7"/>
        <v>0</v>
      </c>
      <c r="Q60" s="190">
        <f t="shared" si="7"/>
        <v>0</v>
      </c>
      <c r="R60" s="190">
        <f t="shared" si="7"/>
        <v>0</v>
      </c>
      <c r="S60" s="190">
        <f t="shared" si="7"/>
        <v>0</v>
      </c>
      <c r="T60" s="190">
        <f t="shared" si="7"/>
        <v>0</v>
      </c>
      <c r="U60" s="190">
        <f t="shared" si="7"/>
        <v>0</v>
      </c>
      <c r="V60" s="190">
        <f t="shared" si="7"/>
        <v>0</v>
      </c>
      <c r="W60" s="190">
        <f t="shared" si="7"/>
        <v>0</v>
      </c>
      <c r="X60" s="190">
        <f t="shared" si="7"/>
        <v>0</v>
      </c>
      <c r="Y60" s="190">
        <f t="shared" si="7"/>
        <v>0</v>
      </c>
      <c r="Z60" s="190">
        <f t="shared" si="7"/>
        <v>0</v>
      </c>
      <c r="AA60" s="190">
        <f t="shared" si="7"/>
        <v>0</v>
      </c>
      <c r="AB60" s="190">
        <f t="shared" si="7"/>
        <v>0</v>
      </c>
      <c r="AC60" s="190">
        <f t="shared" si="7"/>
        <v>0</v>
      </c>
      <c r="AD60" s="190">
        <f t="shared" si="7"/>
        <v>0</v>
      </c>
      <c r="AE60" s="190">
        <f t="shared" si="7"/>
        <v>0</v>
      </c>
      <c r="AF60" s="190">
        <f t="shared" si="7"/>
        <v>0</v>
      </c>
      <c r="AG60" s="190">
        <f t="shared" si="7"/>
        <v>0</v>
      </c>
      <c r="AH60" s="190">
        <f t="shared" si="7"/>
        <v>0</v>
      </c>
      <c r="AI60" s="190">
        <f t="shared" si="7"/>
        <v>0</v>
      </c>
      <c r="AJ60" s="190">
        <f t="shared" si="7"/>
        <v>0</v>
      </c>
      <c r="AK60" s="190">
        <f t="shared" si="7"/>
        <v>0</v>
      </c>
      <c r="AL60" s="190">
        <f t="shared" si="7"/>
        <v>0</v>
      </c>
      <c r="AM60" s="184"/>
      <c r="AN60" s="184"/>
      <c r="AO60" s="184"/>
      <c r="AP60" s="184"/>
      <c r="AQ60" s="184"/>
      <c r="AR60" s="184"/>
      <c r="AS60" s="184"/>
      <c r="AT60" s="184"/>
      <c r="AU60" s="184"/>
      <c r="AV60" s="184"/>
      <c r="AW60" s="184"/>
      <c r="AX60" s="184"/>
      <c r="AY60" s="184"/>
      <c r="AZ60" s="184"/>
      <c r="BA60" s="184"/>
    </row>
    <row r="61" spans="1:53" x14ac:dyDescent="0.25">
      <c r="B61" s="174"/>
      <c r="C61" s="174"/>
      <c r="D61" s="174"/>
      <c r="E61" s="175"/>
      <c r="F61" s="175"/>
    </row>
    <row r="62" spans="1:53" ht="13.8" x14ac:dyDescent="0.25">
      <c r="B62" s="176" t="str">
        <f>Bilance_GALV_AIZ_LĪG!B150</f>
        <v xml:space="preserve">Iestādes/Kapitālsabiedrības vadītājs________________ </v>
      </c>
      <c r="C62" s="177"/>
      <c r="D62" s="178"/>
    </row>
    <row r="63" spans="1:53" ht="12" customHeight="1" x14ac:dyDescent="0.25">
      <c r="B63" s="179"/>
      <c r="C63" s="179"/>
      <c r="D63" s="180"/>
    </row>
    <row r="64" spans="1:53" ht="13.8" x14ac:dyDescent="0.25">
      <c r="B64" s="176" t="str">
        <f>Bilance_GALV_AIZ_LĪG!B152</f>
        <v xml:space="preserve">Atbildīgais finanšu darbinieks ____________________ </v>
      </c>
      <c r="C64" s="177"/>
      <c r="D64" s="178"/>
    </row>
    <row r="65" spans="2:53" ht="13.8" x14ac:dyDescent="0.25">
      <c r="B65" s="177"/>
      <c r="C65" s="177"/>
      <c r="D65" s="178"/>
    </row>
    <row r="66" spans="2:53" ht="29.25" customHeight="1" x14ac:dyDescent="0.25">
      <c r="B66" s="104"/>
      <c r="C66" s="104"/>
      <c r="D66" s="104"/>
      <c r="E66" s="104"/>
      <c r="F66" s="104"/>
    </row>
    <row r="67" spans="2:53" x14ac:dyDescent="0.25">
      <c r="D67" s="181"/>
    </row>
    <row r="70" spans="2:53" s="107" customFormat="1" ht="22.8" x14ac:dyDescent="0.25">
      <c r="B70" s="72" t="s">
        <v>293</v>
      </c>
      <c r="C70" s="73" t="s">
        <v>294</v>
      </c>
      <c r="D70" s="74"/>
      <c r="E70" s="74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184"/>
      <c r="AL70" s="184"/>
      <c r="AM70" s="184"/>
      <c r="AN70" s="184"/>
      <c r="AO70" s="184"/>
      <c r="AP70" s="184"/>
      <c r="AQ70" s="184"/>
      <c r="AR70" s="184"/>
      <c r="AS70" s="184"/>
      <c r="AT70" s="184"/>
      <c r="AU70" s="184"/>
      <c r="AV70" s="184"/>
      <c r="AW70" s="184"/>
      <c r="AX70" s="184"/>
      <c r="AY70" s="184"/>
      <c r="AZ70" s="184"/>
      <c r="BA70" s="184"/>
    </row>
    <row r="71" spans="2:53" s="107" customFormat="1" x14ac:dyDescent="0.25">
      <c r="B71" s="191">
        <v>1</v>
      </c>
      <c r="C71" s="353" t="s">
        <v>300</v>
      </c>
      <c r="D71" s="354"/>
      <c r="E71" s="192">
        <f>E60-Bilance_GALV_AIZ_LĪG!G79</f>
        <v>0</v>
      </c>
      <c r="F71" s="192">
        <f>F60-Bilance_GALV_AIZ_LĪG!H79</f>
        <v>0</v>
      </c>
      <c r="G71" s="192">
        <f>G60-Bilance_GALV_AIZ_LĪG!I79</f>
        <v>0</v>
      </c>
      <c r="H71" s="192">
        <f>H60-Bilance_GALV_AIZ_LĪG!J79</f>
        <v>0</v>
      </c>
      <c r="I71" s="192">
        <f>I60-Bilance_GALV_AIZ_LĪG!K79</f>
        <v>0</v>
      </c>
      <c r="J71" s="192">
        <f>J60-Bilance_GALV_AIZ_LĪG!L79</f>
        <v>0</v>
      </c>
      <c r="K71" s="192">
        <f>K60-Bilance_GALV_AIZ_LĪG!M79</f>
        <v>0</v>
      </c>
      <c r="L71" s="192">
        <f>L60-Bilance_GALV_AIZ_LĪG!N79</f>
        <v>0</v>
      </c>
      <c r="M71" s="192">
        <f>M60-Bilance_GALV_AIZ_LĪG!O79</f>
        <v>0</v>
      </c>
      <c r="N71" s="192">
        <f>N60-Bilance_GALV_AIZ_LĪG!P79</f>
        <v>0</v>
      </c>
      <c r="O71" s="192">
        <f>O60-Bilance_GALV_AIZ_LĪG!Q79</f>
        <v>0</v>
      </c>
      <c r="P71" s="192">
        <f>P60-Bilance_GALV_AIZ_LĪG!R79</f>
        <v>0</v>
      </c>
      <c r="Q71" s="192">
        <f>Q60-Bilance_GALV_AIZ_LĪG!S79</f>
        <v>0</v>
      </c>
      <c r="R71" s="192">
        <f>R60-Bilance_GALV_AIZ_LĪG!T79</f>
        <v>0</v>
      </c>
      <c r="S71" s="192">
        <f>S60-Bilance_GALV_AIZ_LĪG!U79</f>
        <v>0</v>
      </c>
      <c r="T71" s="192">
        <f>T60-Bilance_GALV_AIZ_LĪG!V79</f>
        <v>0</v>
      </c>
      <c r="U71" s="192">
        <f>U60-Bilance_GALV_AIZ_LĪG!W79</f>
        <v>0</v>
      </c>
      <c r="V71" s="192">
        <f>V60-Bilance_GALV_AIZ_LĪG!X79</f>
        <v>0</v>
      </c>
      <c r="W71" s="192">
        <f>W60-Bilance_GALV_AIZ_LĪG!Y79</f>
        <v>0</v>
      </c>
      <c r="X71" s="192">
        <f>X60-Bilance_GALV_AIZ_LĪG!Z79</f>
        <v>0</v>
      </c>
      <c r="Y71" s="192">
        <f>Y60-Bilance_GALV_AIZ_LĪG!AA79</f>
        <v>0</v>
      </c>
      <c r="Z71" s="192">
        <f>Z60-Bilance_GALV_AIZ_LĪG!AB79</f>
        <v>0</v>
      </c>
      <c r="AA71" s="192">
        <f>AA60-Bilance_GALV_AIZ_LĪG!AC79</f>
        <v>0</v>
      </c>
      <c r="AB71" s="192">
        <f>AB60-Bilance_GALV_AIZ_LĪG!AD79</f>
        <v>0</v>
      </c>
      <c r="AC71" s="192">
        <f>AC60-Bilance_GALV_AIZ_LĪG!AE79</f>
        <v>0</v>
      </c>
      <c r="AD71" s="192">
        <f>AD60-Bilance_GALV_AIZ_LĪG!AF79</f>
        <v>0</v>
      </c>
      <c r="AE71" s="192">
        <f>AE60-Bilance_GALV_AIZ_LĪG!AG79</f>
        <v>0</v>
      </c>
      <c r="AF71" s="192">
        <f>AF60-Bilance_GALV_AIZ_LĪG!AH79</f>
        <v>0</v>
      </c>
      <c r="AG71" s="192">
        <f>AG60-Bilance_GALV_AIZ_LĪG!AI79</f>
        <v>0</v>
      </c>
      <c r="AH71" s="192">
        <f>AH60-Bilance_GALV_AIZ_LĪG!AJ79</f>
        <v>0</v>
      </c>
      <c r="AI71" s="192">
        <f>AI60-Bilance_GALV_AIZ_LĪG!AK79</f>
        <v>0</v>
      </c>
      <c r="AJ71" s="192">
        <f>AJ60-Bilance_GALV_AIZ_LĪG!AL79</f>
        <v>0</v>
      </c>
      <c r="AK71" s="192">
        <f>AK60-Bilance_GALV_AIZ_LĪG!AM79</f>
        <v>0</v>
      </c>
      <c r="AL71" s="192">
        <f>AL60-Bilance_GALV_AIZ_LĪG!AN79</f>
        <v>0</v>
      </c>
      <c r="AM71" s="184"/>
      <c r="AN71" s="184"/>
      <c r="AO71" s="184"/>
      <c r="AP71" s="184"/>
      <c r="AQ71" s="184"/>
      <c r="AR71" s="184"/>
      <c r="AS71" s="184"/>
      <c r="AT71" s="184"/>
      <c r="AU71" s="184"/>
      <c r="AV71" s="184"/>
      <c r="AW71" s="184"/>
      <c r="AX71" s="184"/>
      <c r="AY71" s="184"/>
      <c r="AZ71" s="184"/>
      <c r="BA71" s="184"/>
    </row>
  </sheetData>
  <sheetProtection algorithmName="SHA-512" hashValue="VVucmPigCSH91avu/8E9IcjUx21WJY7F7tXE2KYr2CBooGFJcjZBtSszxrEIqid4RvinTYCYbsJxnU9rdT3Dmg==" saltValue="Wh9hPhcrfQTrtVWfSVqOfg==" spinCount="100000" sheet="1"/>
  <mergeCells count="45">
    <mergeCell ref="B60:D60"/>
    <mergeCell ref="C71:D71"/>
    <mergeCell ref="C55:D55"/>
    <mergeCell ref="B56:D56"/>
    <mergeCell ref="B57:D57"/>
    <mergeCell ref="B58:D58"/>
    <mergeCell ref="B59:D59"/>
    <mergeCell ref="C50:D50"/>
    <mergeCell ref="C51:D51"/>
    <mergeCell ref="C52:D52"/>
    <mergeCell ref="C53:D53"/>
    <mergeCell ref="C54:D54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B47:D47"/>
    <mergeCell ref="B48:D48"/>
    <mergeCell ref="B37:D37"/>
    <mergeCell ref="B8:D8"/>
    <mergeCell ref="B12:D12"/>
    <mergeCell ref="C13:D13"/>
    <mergeCell ref="C14:D14"/>
    <mergeCell ref="C26:D26"/>
    <mergeCell ref="C27:D27"/>
    <mergeCell ref="C32:D32"/>
    <mergeCell ref="C33:D33"/>
    <mergeCell ref="C34:D34"/>
    <mergeCell ref="C35:D35"/>
    <mergeCell ref="B36:D36"/>
    <mergeCell ref="B10:D10"/>
    <mergeCell ref="B7:D7"/>
    <mergeCell ref="B1:D2"/>
    <mergeCell ref="B6:D6"/>
    <mergeCell ref="E1:I2"/>
    <mergeCell ref="B4:I4"/>
    <mergeCell ref="B5:I5"/>
    <mergeCell ref="E6:I6"/>
    <mergeCell ref="E7:I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firstPageNumber="0" fitToHeight="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5"/>
  <sheetViews>
    <sheetView showGridLines="0" topLeftCell="B1" zoomScaleNormal="100" workbookViewId="0">
      <selection activeCell="B1" sqref="B1:C2"/>
    </sheetView>
  </sheetViews>
  <sheetFormatPr defaultColWidth="9.109375" defaultRowHeight="15" x14ac:dyDescent="0.25"/>
  <cols>
    <col min="1" max="1" width="7.5546875" style="193" hidden="1" customWidth="1"/>
    <col min="2" max="2" width="6.109375" style="193" customWidth="1"/>
    <col min="3" max="3" width="49.6640625" style="193" customWidth="1"/>
    <col min="4" max="6" width="12.88671875" style="193" customWidth="1"/>
    <col min="7" max="37" width="13.109375" style="193" customWidth="1"/>
    <col min="38" max="16384" width="9.109375" style="193"/>
  </cols>
  <sheetData>
    <row r="1" spans="1:37" ht="15.15" customHeight="1" x14ac:dyDescent="0.25">
      <c r="B1" s="356" t="str">
        <f>Bilance_GALV_AIZ_LĪG!B1</f>
        <v>Pamatojums datu savākšanai – MK 21.12.2021. noteikumi Nr.888 par valsts aizdevumu izsniegšanas un apkalpošanas kārtību</v>
      </c>
      <c r="C1" s="357"/>
      <c r="D1" s="360" t="s">
        <v>291</v>
      </c>
      <c r="E1" s="360"/>
      <c r="F1" s="360"/>
      <c r="G1" s="360"/>
      <c r="H1" s="360"/>
      <c r="I1" s="194"/>
    </row>
    <row r="2" spans="1:37" ht="33" customHeight="1" x14ac:dyDescent="0.25">
      <c r="B2" s="358"/>
      <c r="C2" s="358"/>
      <c r="D2" s="361"/>
      <c r="E2" s="361"/>
      <c r="F2" s="361"/>
      <c r="G2" s="361"/>
      <c r="H2" s="361"/>
      <c r="I2" s="194"/>
    </row>
    <row r="3" spans="1:37" s="195" customFormat="1" ht="13.8" x14ac:dyDescent="0.25">
      <c r="B3" s="196"/>
      <c r="C3" s="196"/>
      <c r="D3" s="196"/>
      <c r="E3" s="196"/>
      <c r="I3" s="197"/>
    </row>
    <row r="4" spans="1:37" s="195" customFormat="1" ht="15" customHeight="1" x14ac:dyDescent="0.25">
      <c r="B4" s="340" t="s">
        <v>1</v>
      </c>
      <c r="C4" s="341"/>
      <c r="D4" s="341"/>
      <c r="E4" s="341"/>
      <c r="F4" s="341"/>
      <c r="G4" s="341"/>
      <c r="H4" s="342"/>
      <c r="I4" s="198"/>
    </row>
    <row r="5" spans="1:37" s="195" customFormat="1" ht="15.15" customHeight="1" x14ac:dyDescent="0.25">
      <c r="B5" s="301">
        <f>Bilance_GALV_AIZ_LĪG!B5</f>
        <v>0</v>
      </c>
      <c r="C5" s="302"/>
      <c r="D5" s="302"/>
      <c r="E5" s="302"/>
      <c r="F5" s="302"/>
      <c r="G5" s="302"/>
      <c r="H5" s="303"/>
      <c r="I5" s="199"/>
    </row>
    <row r="6" spans="1:37" s="195" customFormat="1" ht="13.8" x14ac:dyDescent="0.25">
      <c r="B6" s="337" t="s">
        <v>160</v>
      </c>
      <c r="C6" s="359"/>
      <c r="D6" s="307">
        <f>Bilance_GALV_AIZ_LĪG!G6</f>
        <v>0</v>
      </c>
      <c r="E6" s="308"/>
      <c r="F6" s="308"/>
      <c r="G6" s="308"/>
      <c r="H6" s="309"/>
      <c r="I6" s="200"/>
    </row>
    <row r="7" spans="1:37" s="195" customFormat="1" ht="13.8" x14ac:dyDescent="0.25">
      <c r="B7" s="337" t="s">
        <v>3</v>
      </c>
      <c r="C7" s="359"/>
      <c r="D7" s="307">
        <f>Bilance_GALV_AIZ_LĪG!G7</f>
        <v>0</v>
      </c>
      <c r="E7" s="308"/>
      <c r="F7" s="308"/>
      <c r="G7" s="308"/>
      <c r="H7" s="309"/>
      <c r="I7" s="200"/>
    </row>
    <row r="8" spans="1:37" s="197" customFormat="1" ht="13.8" x14ac:dyDescent="0.25">
      <c r="B8" s="363"/>
      <c r="C8" s="363"/>
      <c r="D8" s="201"/>
      <c r="E8" s="202"/>
    </row>
    <row r="9" spans="1:37" s="203" customFormat="1" ht="12.75" customHeight="1" x14ac:dyDescent="0.25">
      <c r="B9" s="204"/>
      <c r="C9" s="204"/>
      <c r="D9" s="204"/>
      <c r="E9" s="204"/>
    </row>
    <row r="10" spans="1:37" s="203" customFormat="1" ht="13.2" x14ac:dyDescent="0.25">
      <c r="B10" s="362" t="s">
        <v>4</v>
      </c>
      <c r="C10" s="362"/>
      <c r="D10" s="205"/>
    </row>
    <row r="11" spans="1:37" ht="26.4" x14ac:dyDescent="0.25">
      <c r="A11" s="206" t="s">
        <v>161</v>
      </c>
      <c r="B11" s="207" t="s">
        <v>162</v>
      </c>
      <c r="C11" s="208" t="s">
        <v>200</v>
      </c>
      <c r="D11" s="209">
        <f ca="1">Bilance_GALV_AIZ_LĪG!G11</f>
        <v>2020</v>
      </c>
      <c r="E11" s="209">
        <f ca="1">Bilance_GALV_AIZ_LĪG!H11</f>
        <v>2021</v>
      </c>
      <c r="F11" s="209">
        <f ca="1">Bilance_GALV_AIZ_LĪG!I11</f>
        <v>2022</v>
      </c>
      <c r="G11" s="209">
        <f ca="1">Bilance_GALV_AIZ_LĪG!J11</f>
        <v>2023</v>
      </c>
      <c r="H11" s="209">
        <f ca="1">Bilance_GALV_AIZ_LĪG!K11</f>
        <v>2024</v>
      </c>
      <c r="I11" s="209">
        <f ca="1">Bilance_GALV_AIZ_LĪG!L11</f>
        <v>2025</v>
      </c>
      <c r="J11" s="209">
        <f ca="1">Bilance_GALV_AIZ_LĪG!M11</f>
        <v>2026</v>
      </c>
      <c r="K11" s="209">
        <f ca="1">Bilance_GALV_AIZ_LĪG!N11</f>
        <v>2027</v>
      </c>
      <c r="L11" s="209">
        <f ca="1">Bilance_GALV_AIZ_LĪG!O11</f>
        <v>2028</v>
      </c>
      <c r="M11" s="209">
        <f ca="1">Bilance_GALV_AIZ_LĪG!P11</f>
        <v>2029</v>
      </c>
      <c r="N11" s="209">
        <f ca="1">Bilance_GALV_AIZ_LĪG!Q11</f>
        <v>2030</v>
      </c>
      <c r="O11" s="209">
        <f ca="1">Bilance_GALV_AIZ_LĪG!R11</f>
        <v>2031</v>
      </c>
      <c r="P11" s="209">
        <f ca="1">Bilance_GALV_AIZ_LĪG!S11</f>
        <v>2032</v>
      </c>
      <c r="Q11" s="209">
        <f ca="1">Bilance_GALV_AIZ_LĪG!T11</f>
        <v>2033</v>
      </c>
      <c r="R11" s="209">
        <f ca="1">Bilance_GALV_AIZ_LĪG!U11</f>
        <v>2034</v>
      </c>
      <c r="S11" s="209">
        <f ca="1">Bilance_GALV_AIZ_LĪG!V11</f>
        <v>2035</v>
      </c>
      <c r="T11" s="209">
        <f ca="1">Bilance_GALV_AIZ_LĪG!W11</f>
        <v>2036</v>
      </c>
      <c r="U11" s="209">
        <f ca="1">Bilance_GALV_AIZ_LĪG!X11</f>
        <v>2037</v>
      </c>
      <c r="V11" s="209">
        <f ca="1">Bilance_GALV_AIZ_LĪG!Y11</f>
        <v>2038</v>
      </c>
      <c r="W11" s="209">
        <f ca="1">Bilance_GALV_AIZ_LĪG!Z11</f>
        <v>2039</v>
      </c>
      <c r="X11" s="209">
        <f ca="1">Bilance_GALV_AIZ_LĪG!AA11</f>
        <v>2040</v>
      </c>
      <c r="Y11" s="209">
        <f ca="1">Bilance_GALV_AIZ_LĪG!AB11</f>
        <v>2041</v>
      </c>
      <c r="Z11" s="209">
        <f ca="1">Bilance_GALV_AIZ_LĪG!AC11</f>
        <v>2042</v>
      </c>
      <c r="AA11" s="209">
        <f ca="1">Bilance_GALV_AIZ_LĪG!AD11</f>
        <v>2043</v>
      </c>
      <c r="AB11" s="209">
        <f ca="1">Bilance_GALV_AIZ_LĪG!AE11</f>
        <v>2044</v>
      </c>
      <c r="AC11" s="209">
        <f ca="1">Bilance_GALV_AIZ_LĪG!AF11</f>
        <v>2045</v>
      </c>
      <c r="AD11" s="209">
        <f ca="1">Bilance_GALV_AIZ_LĪG!AG11</f>
        <v>2046</v>
      </c>
      <c r="AE11" s="209">
        <f ca="1">Bilance_GALV_AIZ_LĪG!AH11</f>
        <v>2047</v>
      </c>
      <c r="AF11" s="209">
        <f ca="1">Bilance_GALV_AIZ_LĪG!AI11</f>
        <v>2048</v>
      </c>
      <c r="AG11" s="209">
        <f ca="1">Bilance_GALV_AIZ_LĪG!AJ11</f>
        <v>2049</v>
      </c>
      <c r="AH11" s="209">
        <f ca="1">Bilance_GALV_AIZ_LĪG!AK11</f>
        <v>2050</v>
      </c>
      <c r="AI11" s="209">
        <f ca="1">Bilance_GALV_AIZ_LĪG!AL11</f>
        <v>2051</v>
      </c>
      <c r="AJ11" s="209">
        <f ca="1">Bilance_GALV_AIZ_LĪG!AM11</f>
        <v>2052</v>
      </c>
      <c r="AK11" s="209">
        <f ca="1">Bilance_GALV_AIZ_LĪG!AN11</f>
        <v>2053</v>
      </c>
    </row>
    <row r="12" spans="1:37" ht="15.75" customHeight="1" x14ac:dyDescent="0.25">
      <c r="A12" s="210">
        <v>2601</v>
      </c>
      <c r="B12" s="364" t="s">
        <v>201</v>
      </c>
      <c r="C12" s="364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</row>
    <row r="13" spans="1:37" s="203" customFormat="1" ht="26.4" x14ac:dyDescent="0.25">
      <c r="A13" s="211">
        <v>2602</v>
      </c>
      <c r="B13" s="212" t="s">
        <v>10</v>
      </c>
      <c r="C13" s="213" t="s">
        <v>280</v>
      </c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</row>
    <row r="14" spans="1:37" s="203" customFormat="1" ht="26.4" x14ac:dyDescent="0.25">
      <c r="A14" s="211">
        <v>2603</v>
      </c>
      <c r="B14" s="212" t="s">
        <v>12</v>
      </c>
      <c r="C14" s="213" t="s">
        <v>281</v>
      </c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</row>
    <row r="15" spans="1:37" s="203" customFormat="1" ht="13.2" x14ac:dyDescent="0.25">
      <c r="A15" s="211">
        <v>2604</v>
      </c>
      <c r="B15" s="214" t="s">
        <v>14</v>
      </c>
      <c r="C15" s="215" t="s">
        <v>282</v>
      </c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</row>
    <row r="16" spans="1:37" s="229" customFormat="1" ht="13.2" x14ac:dyDescent="0.25">
      <c r="A16" s="226">
        <v>2606</v>
      </c>
      <c r="B16" s="227" t="s">
        <v>16</v>
      </c>
      <c r="C16" s="228" t="s">
        <v>223</v>
      </c>
      <c r="D16" s="237">
        <f t="shared" ref="D16:AK16" si="0">SUM(D13:D15)</f>
        <v>0</v>
      </c>
      <c r="E16" s="237">
        <f t="shared" si="0"/>
        <v>0</v>
      </c>
      <c r="F16" s="237">
        <f t="shared" si="0"/>
        <v>0</v>
      </c>
      <c r="G16" s="237">
        <f t="shared" si="0"/>
        <v>0</v>
      </c>
      <c r="H16" s="237">
        <f t="shared" si="0"/>
        <v>0</v>
      </c>
      <c r="I16" s="237">
        <f t="shared" si="0"/>
        <v>0</v>
      </c>
      <c r="J16" s="237">
        <f t="shared" si="0"/>
        <v>0</v>
      </c>
      <c r="K16" s="237">
        <f t="shared" si="0"/>
        <v>0</v>
      </c>
      <c r="L16" s="237">
        <f t="shared" si="0"/>
        <v>0</v>
      </c>
      <c r="M16" s="237">
        <f t="shared" si="0"/>
        <v>0</v>
      </c>
      <c r="N16" s="237">
        <f t="shared" si="0"/>
        <v>0</v>
      </c>
      <c r="O16" s="237">
        <f t="shared" si="0"/>
        <v>0</v>
      </c>
      <c r="P16" s="237">
        <f t="shared" si="0"/>
        <v>0</v>
      </c>
      <c r="Q16" s="237">
        <f t="shared" si="0"/>
        <v>0</v>
      </c>
      <c r="R16" s="237">
        <f t="shared" si="0"/>
        <v>0</v>
      </c>
      <c r="S16" s="237">
        <f t="shared" si="0"/>
        <v>0</v>
      </c>
      <c r="T16" s="237">
        <f t="shared" si="0"/>
        <v>0</v>
      </c>
      <c r="U16" s="237">
        <f t="shared" si="0"/>
        <v>0</v>
      </c>
      <c r="V16" s="237">
        <f t="shared" si="0"/>
        <v>0</v>
      </c>
      <c r="W16" s="237">
        <f t="shared" si="0"/>
        <v>0</v>
      </c>
      <c r="X16" s="237">
        <f t="shared" si="0"/>
        <v>0</v>
      </c>
      <c r="Y16" s="237">
        <f t="shared" si="0"/>
        <v>0</v>
      </c>
      <c r="Z16" s="237">
        <f t="shared" si="0"/>
        <v>0</v>
      </c>
      <c r="AA16" s="237">
        <f t="shared" si="0"/>
        <v>0</v>
      </c>
      <c r="AB16" s="237">
        <f t="shared" si="0"/>
        <v>0</v>
      </c>
      <c r="AC16" s="237">
        <f t="shared" si="0"/>
        <v>0</v>
      </c>
      <c r="AD16" s="237">
        <f t="shared" si="0"/>
        <v>0</v>
      </c>
      <c r="AE16" s="237">
        <f t="shared" si="0"/>
        <v>0</v>
      </c>
      <c r="AF16" s="237">
        <f t="shared" si="0"/>
        <v>0</v>
      </c>
      <c r="AG16" s="237">
        <f t="shared" si="0"/>
        <v>0</v>
      </c>
      <c r="AH16" s="237">
        <f t="shared" si="0"/>
        <v>0</v>
      </c>
      <c r="AI16" s="237">
        <f t="shared" si="0"/>
        <v>0</v>
      </c>
      <c r="AJ16" s="237">
        <f t="shared" si="0"/>
        <v>0</v>
      </c>
      <c r="AK16" s="237">
        <f t="shared" si="0"/>
        <v>0</v>
      </c>
    </row>
    <row r="17" spans="1:37" s="203" customFormat="1" ht="13.2" x14ac:dyDescent="0.25">
      <c r="A17" s="211">
        <v>2607</v>
      </c>
      <c r="B17" s="214" t="s">
        <v>18</v>
      </c>
      <c r="C17" s="215" t="s">
        <v>224</v>
      </c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</row>
    <row r="18" spans="1:37" s="203" customFormat="1" ht="13.2" x14ac:dyDescent="0.25">
      <c r="A18" s="211">
        <v>2608</v>
      </c>
      <c r="B18" s="214" t="s">
        <v>35</v>
      </c>
      <c r="C18" s="215" t="s">
        <v>225</v>
      </c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</row>
    <row r="19" spans="1:37" s="203" customFormat="1" ht="13.2" x14ac:dyDescent="0.25">
      <c r="A19" s="211" t="s">
        <v>283</v>
      </c>
      <c r="B19" s="214"/>
      <c r="C19" s="215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</row>
    <row r="20" spans="1:37" s="229" customFormat="1" ht="15.15" customHeight="1" x14ac:dyDescent="0.25">
      <c r="A20" s="230">
        <v>2610</v>
      </c>
      <c r="B20" s="365" t="s">
        <v>227</v>
      </c>
      <c r="C20" s="365"/>
      <c r="D20" s="238">
        <f>SUM(D16:D19)</f>
        <v>0</v>
      </c>
      <c r="E20" s="238">
        <f t="shared" ref="E20:AK20" si="1">SUM(E16:E19)</f>
        <v>0</v>
      </c>
      <c r="F20" s="238">
        <f t="shared" si="1"/>
        <v>0</v>
      </c>
      <c r="G20" s="238">
        <f t="shared" si="1"/>
        <v>0</v>
      </c>
      <c r="H20" s="238">
        <f t="shared" si="1"/>
        <v>0</v>
      </c>
      <c r="I20" s="238">
        <f t="shared" si="1"/>
        <v>0</v>
      </c>
      <c r="J20" s="238">
        <f t="shared" si="1"/>
        <v>0</v>
      </c>
      <c r="K20" s="238">
        <f t="shared" si="1"/>
        <v>0</v>
      </c>
      <c r="L20" s="238">
        <f t="shared" si="1"/>
        <v>0</v>
      </c>
      <c r="M20" s="238">
        <f t="shared" si="1"/>
        <v>0</v>
      </c>
      <c r="N20" s="238">
        <f t="shared" si="1"/>
        <v>0</v>
      </c>
      <c r="O20" s="238">
        <f t="shared" si="1"/>
        <v>0</v>
      </c>
      <c r="P20" s="238">
        <f t="shared" si="1"/>
        <v>0</v>
      </c>
      <c r="Q20" s="238">
        <f t="shared" si="1"/>
        <v>0</v>
      </c>
      <c r="R20" s="238">
        <f t="shared" si="1"/>
        <v>0</v>
      </c>
      <c r="S20" s="238">
        <f t="shared" si="1"/>
        <v>0</v>
      </c>
      <c r="T20" s="238">
        <f t="shared" si="1"/>
        <v>0</v>
      </c>
      <c r="U20" s="238">
        <f t="shared" si="1"/>
        <v>0</v>
      </c>
      <c r="V20" s="238">
        <f t="shared" si="1"/>
        <v>0</v>
      </c>
      <c r="W20" s="238">
        <f t="shared" si="1"/>
        <v>0</v>
      </c>
      <c r="X20" s="238">
        <f t="shared" si="1"/>
        <v>0</v>
      </c>
      <c r="Y20" s="238">
        <f t="shared" si="1"/>
        <v>0</v>
      </c>
      <c r="Z20" s="238">
        <f t="shared" si="1"/>
        <v>0</v>
      </c>
      <c r="AA20" s="238">
        <f t="shared" si="1"/>
        <v>0</v>
      </c>
      <c r="AB20" s="238">
        <f t="shared" si="1"/>
        <v>0</v>
      </c>
      <c r="AC20" s="238">
        <f t="shared" si="1"/>
        <v>0</v>
      </c>
      <c r="AD20" s="238">
        <f t="shared" si="1"/>
        <v>0</v>
      </c>
      <c r="AE20" s="238">
        <f t="shared" si="1"/>
        <v>0</v>
      </c>
      <c r="AF20" s="238">
        <f t="shared" si="1"/>
        <v>0</v>
      </c>
      <c r="AG20" s="238">
        <f t="shared" si="1"/>
        <v>0</v>
      </c>
      <c r="AH20" s="238">
        <f t="shared" si="1"/>
        <v>0</v>
      </c>
      <c r="AI20" s="238">
        <f t="shared" si="1"/>
        <v>0</v>
      </c>
      <c r="AJ20" s="238">
        <f t="shared" si="1"/>
        <v>0</v>
      </c>
      <c r="AK20" s="238">
        <f t="shared" si="1"/>
        <v>0</v>
      </c>
    </row>
    <row r="21" spans="1:37" s="203" customFormat="1" ht="15.15" customHeight="1" x14ac:dyDescent="0.25">
      <c r="A21" s="216">
        <v>2611</v>
      </c>
      <c r="B21" s="368" t="s">
        <v>228</v>
      </c>
      <c r="C21" s="368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</row>
    <row r="22" spans="1:37" s="203" customFormat="1" ht="26.4" x14ac:dyDescent="0.25">
      <c r="A22" s="211">
        <v>2612</v>
      </c>
      <c r="B22" s="214" t="s">
        <v>10</v>
      </c>
      <c r="C22" s="215" t="s">
        <v>284</v>
      </c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6"/>
    </row>
    <row r="23" spans="1:37" s="203" customFormat="1" ht="26.4" x14ac:dyDescent="0.25">
      <c r="A23" s="211">
        <v>2613</v>
      </c>
      <c r="B23" s="214" t="s">
        <v>12</v>
      </c>
      <c r="C23" s="215" t="s">
        <v>230</v>
      </c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</row>
    <row r="24" spans="1:37" s="203" customFormat="1" ht="13.2" x14ac:dyDescent="0.25">
      <c r="A24" s="211">
        <v>2614</v>
      </c>
      <c r="B24" s="212" t="s">
        <v>14</v>
      </c>
      <c r="C24" s="213" t="s">
        <v>285</v>
      </c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J24" s="236"/>
      <c r="AK24" s="236"/>
    </row>
    <row r="25" spans="1:37" s="203" customFormat="1" ht="26.4" x14ac:dyDescent="0.25">
      <c r="A25" s="211">
        <v>2615</v>
      </c>
      <c r="B25" s="212" t="s">
        <v>16</v>
      </c>
      <c r="C25" s="213" t="s">
        <v>232</v>
      </c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</row>
    <row r="26" spans="1:37" s="203" customFormat="1" ht="13.2" x14ac:dyDescent="0.25">
      <c r="A26" s="211">
        <v>2616</v>
      </c>
      <c r="B26" s="212" t="s">
        <v>18</v>
      </c>
      <c r="C26" s="213" t="s">
        <v>233</v>
      </c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</row>
    <row r="27" spans="1:37" s="203" customFormat="1" ht="13.2" x14ac:dyDescent="0.25">
      <c r="A27" s="211">
        <v>2617</v>
      </c>
      <c r="B27" s="212" t="s">
        <v>35</v>
      </c>
      <c r="C27" s="213" t="s">
        <v>234</v>
      </c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</row>
    <row r="28" spans="1:37" s="203" customFormat="1" ht="13.2" x14ac:dyDescent="0.25">
      <c r="A28" s="211">
        <v>2618</v>
      </c>
      <c r="B28" s="212" t="s">
        <v>37</v>
      </c>
      <c r="C28" s="213" t="s">
        <v>235</v>
      </c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</row>
    <row r="29" spans="1:37" s="203" customFormat="1" ht="13.2" x14ac:dyDescent="0.25">
      <c r="A29" s="211">
        <v>2619</v>
      </c>
      <c r="B29" s="212" t="s">
        <v>39</v>
      </c>
      <c r="C29" s="213" t="s">
        <v>236</v>
      </c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236"/>
      <c r="AJ29" s="236"/>
      <c r="AK29" s="236"/>
    </row>
    <row r="30" spans="1:37" s="203" customFormat="1" ht="13.2" x14ac:dyDescent="0.25">
      <c r="A30" s="211" t="s">
        <v>286</v>
      </c>
      <c r="B30" s="212"/>
      <c r="C30" s="215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</row>
    <row r="31" spans="1:37" s="229" customFormat="1" ht="15.15" customHeight="1" x14ac:dyDescent="0.25">
      <c r="A31" s="230">
        <v>2621</v>
      </c>
      <c r="B31" s="369" t="s">
        <v>239</v>
      </c>
      <c r="C31" s="369"/>
      <c r="D31" s="238">
        <f>SUM(D22:D30)</f>
        <v>0</v>
      </c>
      <c r="E31" s="238">
        <f t="shared" ref="E31:AK31" si="2">SUM(E22:E30)</f>
        <v>0</v>
      </c>
      <c r="F31" s="238">
        <f t="shared" si="2"/>
        <v>0</v>
      </c>
      <c r="G31" s="238">
        <f t="shared" si="2"/>
        <v>0</v>
      </c>
      <c r="H31" s="238">
        <f t="shared" si="2"/>
        <v>0</v>
      </c>
      <c r="I31" s="238">
        <f t="shared" si="2"/>
        <v>0</v>
      </c>
      <c r="J31" s="238">
        <f t="shared" si="2"/>
        <v>0</v>
      </c>
      <c r="K31" s="238">
        <f t="shared" si="2"/>
        <v>0</v>
      </c>
      <c r="L31" s="238">
        <f t="shared" si="2"/>
        <v>0</v>
      </c>
      <c r="M31" s="238">
        <f t="shared" si="2"/>
        <v>0</v>
      </c>
      <c r="N31" s="238">
        <f t="shared" si="2"/>
        <v>0</v>
      </c>
      <c r="O31" s="238">
        <f t="shared" si="2"/>
        <v>0</v>
      </c>
      <c r="P31" s="238">
        <f t="shared" si="2"/>
        <v>0</v>
      </c>
      <c r="Q31" s="238">
        <f t="shared" si="2"/>
        <v>0</v>
      </c>
      <c r="R31" s="238">
        <f t="shared" si="2"/>
        <v>0</v>
      </c>
      <c r="S31" s="238">
        <f t="shared" si="2"/>
        <v>0</v>
      </c>
      <c r="T31" s="238">
        <f t="shared" si="2"/>
        <v>0</v>
      </c>
      <c r="U31" s="238">
        <f t="shared" si="2"/>
        <v>0</v>
      </c>
      <c r="V31" s="238">
        <f t="shared" si="2"/>
        <v>0</v>
      </c>
      <c r="W31" s="238">
        <f t="shared" si="2"/>
        <v>0</v>
      </c>
      <c r="X31" s="238">
        <f t="shared" si="2"/>
        <v>0</v>
      </c>
      <c r="Y31" s="238">
        <f t="shared" si="2"/>
        <v>0</v>
      </c>
      <c r="Z31" s="238">
        <f t="shared" si="2"/>
        <v>0</v>
      </c>
      <c r="AA31" s="238">
        <f t="shared" si="2"/>
        <v>0</v>
      </c>
      <c r="AB31" s="238">
        <f t="shared" si="2"/>
        <v>0</v>
      </c>
      <c r="AC31" s="238">
        <f t="shared" si="2"/>
        <v>0</v>
      </c>
      <c r="AD31" s="238">
        <f t="shared" si="2"/>
        <v>0</v>
      </c>
      <c r="AE31" s="238">
        <f t="shared" si="2"/>
        <v>0</v>
      </c>
      <c r="AF31" s="238">
        <f t="shared" si="2"/>
        <v>0</v>
      </c>
      <c r="AG31" s="238">
        <f t="shared" si="2"/>
        <v>0</v>
      </c>
      <c r="AH31" s="238">
        <f t="shared" si="2"/>
        <v>0</v>
      </c>
      <c r="AI31" s="238">
        <f t="shared" si="2"/>
        <v>0</v>
      </c>
      <c r="AJ31" s="238">
        <f t="shared" si="2"/>
        <v>0</v>
      </c>
      <c r="AK31" s="238">
        <f t="shared" si="2"/>
        <v>0</v>
      </c>
    </row>
    <row r="32" spans="1:37" s="203" customFormat="1" ht="15.15" customHeight="1" x14ac:dyDescent="0.25">
      <c r="A32" s="216">
        <v>2622</v>
      </c>
      <c r="B32" s="368" t="s">
        <v>240</v>
      </c>
      <c r="C32" s="368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239"/>
    </row>
    <row r="33" spans="1:37" s="203" customFormat="1" ht="26.4" x14ac:dyDescent="0.25">
      <c r="A33" s="211">
        <v>2623</v>
      </c>
      <c r="B33" s="212" t="s">
        <v>10</v>
      </c>
      <c r="C33" s="213" t="s">
        <v>241</v>
      </c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</row>
    <row r="34" spans="1:37" s="203" customFormat="1" ht="13.2" x14ac:dyDescent="0.25">
      <c r="A34" s="211">
        <v>2624</v>
      </c>
      <c r="B34" s="212" t="s">
        <v>12</v>
      </c>
      <c r="C34" s="213" t="s">
        <v>242</v>
      </c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</row>
    <row r="35" spans="1:37" s="203" customFormat="1" ht="13.2" x14ac:dyDescent="0.25">
      <c r="A35" s="211">
        <v>2625</v>
      </c>
      <c r="B35" s="212" t="s">
        <v>14</v>
      </c>
      <c r="C35" s="213" t="s">
        <v>243</v>
      </c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</row>
    <row r="36" spans="1:37" s="203" customFormat="1" ht="13.2" x14ac:dyDescent="0.25">
      <c r="A36" s="211">
        <v>2626</v>
      </c>
      <c r="B36" s="212" t="s">
        <v>16</v>
      </c>
      <c r="C36" s="213" t="s">
        <v>244</v>
      </c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</row>
    <row r="37" spans="1:37" s="203" customFormat="1" ht="13.2" x14ac:dyDescent="0.25">
      <c r="A37" s="211">
        <v>2627</v>
      </c>
      <c r="B37" s="212" t="s">
        <v>18</v>
      </c>
      <c r="C37" s="213" t="s">
        <v>245</v>
      </c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</row>
    <row r="38" spans="1:37" s="203" customFormat="1" ht="13.2" x14ac:dyDescent="0.25">
      <c r="A38" s="211">
        <v>2628</v>
      </c>
      <c r="B38" s="212" t="s">
        <v>35</v>
      </c>
      <c r="C38" s="213" t="s">
        <v>246</v>
      </c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</row>
    <row r="39" spans="1:37" s="203" customFormat="1" ht="13.2" x14ac:dyDescent="0.25">
      <c r="A39" s="211" t="s">
        <v>287</v>
      </c>
      <c r="B39" s="212"/>
      <c r="C39" s="215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</row>
    <row r="40" spans="1:37" s="229" customFormat="1" ht="15.15" customHeight="1" x14ac:dyDescent="0.25">
      <c r="A40" s="230">
        <v>2630</v>
      </c>
      <c r="B40" s="369" t="s">
        <v>248</v>
      </c>
      <c r="C40" s="369"/>
      <c r="D40" s="238">
        <f>SUM(D33:D39)</f>
        <v>0</v>
      </c>
      <c r="E40" s="238">
        <f t="shared" ref="E40:AK40" si="3">SUM(E33:E39)</f>
        <v>0</v>
      </c>
      <c r="F40" s="238">
        <f t="shared" si="3"/>
        <v>0</v>
      </c>
      <c r="G40" s="238">
        <f t="shared" si="3"/>
        <v>0</v>
      </c>
      <c r="H40" s="238">
        <f t="shared" si="3"/>
        <v>0</v>
      </c>
      <c r="I40" s="238">
        <f t="shared" si="3"/>
        <v>0</v>
      </c>
      <c r="J40" s="238">
        <f t="shared" si="3"/>
        <v>0</v>
      </c>
      <c r="K40" s="238">
        <f t="shared" si="3"/>
        <v>0</v>
      </c>
      <c r="L40" s="238">
        <f t="shared" si="3"/>
        <v>0</v>
      </c>
      <c r="M40" s="238">
        <f t="shared" si="3"/>
        <v>0</v>
      </c>
      <c r="N40" s="238">
        <f t="shared" si="3"/>
        <v>0</v>
      </c>
      <c r="O40" s="238">
        <f t="shared" si="3"/>
        <v>0</v>
      </c>
      <c r="P40" s="238">
        <f t="shared" si="3"/>
        <v>0</v>
      </c>
      <c r="Q40" s="238">
        <f t="shared" si="3"/>
        <v>0</v>
      </c>
      <c r="R40" s="238">
        <f t="shared" si="3"/>
        <v>0</v>
      </c>
      <c r="S40" s="238">
        <f t="shared" si="3"/>
        <v>0</v>
      </c>
      <c r="T40" s="238">
        <f t="shared" si="3"/>
        <v>0</v>
      </c>
      <c r="U40" s="238">
        <f t="shared" si="3"/>
        <v>0</v>
      </c>
      <c r="V40" s="238">
        <f t="shared" si="3"/>
        <v>0</v>
      </c>
      <c r="W40" s="238">
        <f t="shared" si="3"/>
        <v>0</v>
      </c>
      <c r="X40" s="238">
        <f t="shared" si="3"/>
        <v>0</v>
      </c>
      <c r="Y40" s="238">
        <f t="shared" si="3"/>
        <v>0</v>
      </c>
      <c r="Z40" s="238">
        <f t="shared" si="3"/>
        <v>0</v>
      </c>
      <c r="AA40" s="238">
        <f t="shared" si="3"/>
        <v>0</v>
      </c>
      <c r="AB40" s="238">
        <f t="shared" si="3"/>
        <v>0</v>
      </c>
      <c r="AC40" s="238">
        <f t="shared" si="3"/>
        <v>0</v>
      </c>
      <c r="AD40" s="238">
        <f t="shared" si="3"/>
        <v>0</v>
      </c>
      <c r="AE40" s="238">
        <f t="shared" si="3"/>
        <v>0</v>
      </c>
      <c r="AF40" s="238">
        <f t="shared" si="3"/>
        <v>0</v>
      </c>
      <c r="AG40" s="238">
        <f t="shared" si="3"/>
        <v>0</v>
      </c>
      <c r="AH40" s="238">
        <f t="shared" si="3"/>
        <v>0</v>
      </c>
      <c r="AI40" s="238">
        <f t="shared" si="3"/>
        <v>0</v>
      </c>
      <c r="AJ40" s="238">
        <f t="shared" si="3"/>
        <v>0</v>
      </c>
      <c r="AK40" s="238">
        <f t="shared" si="3"/>
        <v>0</v>
      </c>
    </row>
    <row r="41" spans="1:37" s="203" customFormat="1" ht="13.2" x14ac:dyDescent="0.25">
      <c r="A41" s="217">
        <v>2631</v>
      </c>
      <c r="B41" s="370" t="s">
        <v>249</v>
      </c>
      <c r="C41" s="37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</row>
    <row r="42" spans="1:37" s="229" customFormat="1" ht="25.5" customHeight="1" x14ac:dyDescent="0.25">
      <c r="A42" s="231">
        <v>2632</v>
      </c>
      <c r="B42" s="365" t="s">
        <v>288</v>
      </c>
      <c r="C42" s="365"/>
      <c r="D42" s="241">
        <f>D41+D40+D31+D20</f>
        <v>0</v>
      </c>
      <c r="E42" s="241">
        <f t="shared" ref="E42:AK42" si="4">E41+E40+E31+E20</f>
        <v>0</v>
      </c>
      <c r="F42" s="241">
        <f t="shared" si="4"/>
        <v>0</v>
      </c>
      <c r="G42" s="241">
        <f t="shared" si="4"/>
        <v>0</v>
      </c>
      <c r="H42" s="241">
        <f t="shared" si="4"/>
        <v>0</v>
      </c>
      <c r="I42" s="241">
        <f t="shared" si="4"/>
        <v>0</v>
      </c>
      <c r="J42" s="241">
        <f t="shared" si="4"/>
        <v>0</v>
      </c>
      <c r="K42" s="241">
        <f t="shared" si="4"/>
        <v>0</v>
      </c>
      <c r="L42" s="241">
        <f t="shared" si="4"/>
        <v>0</v>
      </c>
      <c r="M42" s="241">
        <f t="shared" si="4"/>
        <v>0</v>
      </c>
      <c r="N42" s="241">
        <f t="shared" si="4"/>
        <v>0</v>
      </c>
      <c r="O42" s="241">
        <f t="shared" si="4"/>
        <v>0</v>
      </c>
      <c r="P42" s="241">
        <f t="shared" si="4"/>
        <v>0</v>
      </c>
      <c r="Q42" s="241">
        <f t="shared" si="4"/>
        <v>0</v>
      </c>
      <c r="R42" s="241">
        <f t="shared" si="4"/>
        <v>0</v>
      </c>
      <c r="S42" s="241">
        <f t="shared" si="4"/>
        <v>0</v>
      </c>
      <c r="T42" s="241">
        <f t="shared" si="4"/>
        <v>0</v>
      </c>
      <c r="U42" s="241">
        <f t="shared" si="4"/>
        <v>0</v>
      </c>
      <c r="V42" s="241">
        <f t="shared" si="4"/>
        <v>0</v>
      </c>
      <c r="W42" s="241">
        <f t="shared" si="4"/>
        <v>0</v>
      </c>
      <c r="X42" s="241">
        <f t="shared" si="4"/>
        <v>0</v>
      </c>
      <c r="Y42" s="241">
        <f t="shared" si="4"/>
        <v>0</v>
      </c>
      <c r="Z42" s="241">
        <f t="shared" si="4"/>
        <v>0</v>
      </c>
      <c r="AA42" s="241">
        <f t="shared" si="4"/>
        <v>0</v>
      </c>
      <c r="AB42" s="241">
        <f t="shared" si="4"/>
        <v>0</v>
      </c>
      <c r="AC42" s="241">
        <f t="shared" si="4"/>
        <v>0</v>
      </c>
      <c r="AD42" s="241">
        <f t="shared" si="4"/>
        <v>0</v>
      </c>
      <c r="AE42" s="241">
        <f t="shared" si="4"/>
        <v>0</v>
      </c>
      <c r="AF42" s="241">
        <f t="shared" si="4"/>
        <v>0</v>
      </c>
      <c r="AG42" s="241">
        <f t="shared" si="4"/>
        <v>0</v>
      </c>
      <c r="AH42" s="241">
        <f t="shared" si="4"/>
        <v>0</v>
      </c>
      <c r="AI42" s="241">
        <f t="shared" si="4"/>
        <v>0</v>
      </c>
      <c r="AJ42" s="241">
        <f t="shared" si="4"/>
        <v>0</v>
      </c>
      <c r="AK42" s="241">
        <f t="shared" si="4"/>
        <v>0</v>
      </c>
    </row>
    <row r="43" spans="1:37" s="203" customFormat="1" ht="25.5" customHeight="1" x14ac:dyDescent="0.25">
      <c r="A43" s="218">
        <v>2633</v>
      </c>
      <c r="B43" s="366" t="s">
        <v>251</v>
      </c>
      <c r="C43" s="366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</row>
    <row r="44" spans="1:37" s="229" customFormat="1" ht="25.5" customHeight="1" x14ac:dyDescent="0.25">
      <c r="A44" s="232">
        <v>2634</v>
      </c>
      <c r="B44" s="367" t="s">
        <v>252</v>
      </c>
      <c r="C44" s="367"/>
      <c r="D44" s="243">
        <f>SUM(D42:D43)</f>
        <v>0</v>
      </c>
      <c r="E44" s="243">
        <f t="shared" ref="E44:AK44" si="5">SUM(E42:E43)</f>
        <v>0</v>
      </c>
      <c r="F44" s="243">
        <f t="shared" si="5"/>
        <v>0</v>
      </c>
      <c r="G44" s="243">
        <f t="shared" si="5"/>
        <v>0</v>
      </c>
      <c r="H44" s="243">
        <f t="shared" si="5"/>
        <v>0</v>
      </c>
      <c r="I44" s="243">
        <f t="shared" si="5"/>
        <v>0</v>
      </c>
      <c r="J44" s="243">
        <f t="shared" si="5"/>
        <v>0</v>
      </c>
      <c r="K44" s="243">
        <f t="shared" si="5"/>
        <v>0</v>
      </c>
      <c r="L44" s="243">
        <f t="shared" si="5"/>
        <v>0</v>
      </c>
      <c r="M44" s="243">
        <f t="shared" si="5"/>
        <v>0</v>
      </c>
      <c r="N44" s="243">
        <f t="shared" si="5"/>
        <v>0</v>
      </c>
      <c r="O44" s="243">
        <f t="shared" si="5"/>
        <v>0</v>
      </c>
      <c r="P44" s="243">
        <f t="shared" si="5"/>
        <v>0</v>
      </c>
      <c r="Q44" s="243">
        <f t="shared" si="5"/>
        <v>0</v>
      </c>
      <c r="R44" s="243">
        <f t="shared" si="5"/>
        <v>0</v>
      </c>
      <c r="S44" s="243">
        <f t="shared" si="5"/>
        <v>0</v>
      </c>
      <c r="T44" s="243">
        <f t="shared" si="5"/>
        <v>0</v>
      </c>
      <c r="U44" s="243">
        <f t="shared" si="5"/>
        <v>0</v>
      </c>
      <c r="V44" s="243">
        <f t="shared" si="5"/>
        <v>0</v>
      </c>
      <c r="W44" s="243">
        <f t="shared" si="5"/>
        <v>0</v>
      </c>
      <c r="X44" s="243">
        <f t="shared" si="5"/>
        <v>0</v>
      </c>
      <c r="Y44" s="243">
        <f t="shared" si="5"/>
        <v>0</v>
      </c>
      <c r="Z44" s="243">
        <f t="shared" si="5"/>
        <v>0</v>
      </c>
      <c r="AA44" s="243">
        <f t="shared" si="5"/>
        <v>0</v>
      </c>
      <c r="AB44" s="243">
        <f t="shared" si="5"/>
        <v>0</v>
      </c>
      <c r="AC44" s="243">
        <f t="shared" si="5"/>
        <v>0</v>
      </c>
      <c r="AD44" s="243">
        <f t="shared" si="5"/>
        <v>0</v>
      </c>
      <c r="AE44" s="243">
        <f t="shared" si="5"/>
        <v>0</v>
      </c>
      <c r="AF44" s="243">
        <f t="shared" si="5"/>
        <v>0</v>
      </c>
      <c r="AG44" s="243">
        <f t="shared" si="5"/>
        <v>0</v>
      </c>
      <c r="AH44" s="243">
        <f t="shared" si="5"/>
        <v>0</v>
      </c>
      <c r="AI44" s="243">
        <f t="shared" si="5"/>
        <v>0</v>
      </c>
      <c r="AJ44" s="243">
        <f t="shared" si="5"/>
        <v>0</v>
      </c>
      <c r="AK44" s="243">
        <f t="shared" si="5"/>
        <v>0</v>
      </c>
    </row>
    <row r="45" spans="1:37" s="203" customFormat="1" ht="13.2" x14ac:dyDescent="0.25">
      <c r="B45" s="219"/>
      <c r="C45" s="219"/>
      <c r="D45" s="220"/>
      <c r="E45" s="220"/>
    </row>
    <row r="46" spans="1:37" s="203" customFormat="1" ht="13.2" x14ac:dyDescent="0.25">
      <c r="B46" s="221" t="str">
        <f>Bilance_GALV_AIZ_LĪG!B150</f>
        <v xml:space="preserve">Iestādes/Kapitālsabiedrības vadītājs________________ </v>
      </c>
      <c r="C46" s="222"/>
      <c r="D46" s="222"/>
      <c r="E46" s="222"/>
    </row>
    <row r="47" spans="1:37" s="203" customFormat="1" ht="13.2" x14ac:dyDescent="0.25">
      <c r="B47" s="222"/>
      <c r="C47" s="222"/>
      <c r="D47" s="222"/>
      <c r="E47" s="222"/>
    </row>
    <row r="48" spans="1:37" s="203" customFormat="1" ht="13.2" x14ac:dyDescent="0.25">
      <c r="B48" s="223" t="str">
        <f>Bilance_GALV_AIZ_LĪG!B152</f>
        <v xml:space="preserve">Atbildīgais finanšu darbinieks ____________________ </v>
      </c>
      <c r="C48" s="224"/>
    </row>
    <row r="49" spans="2:37" s="203" customFormat="1" ht="12.75" customHeight="1" x14ac:dyDescent="0.25"/>
    <row r="50" spans="2:37" s="203" customFormat="1" ht="13.2" x14ac:dyDescent="0.25">
      <c r="B50" s="205"/>
      <c r="C50" s="225"/>
      <c r="D50" s="225"/>
      <c r="E50" s="225"/>
    </row>
    <row r="54" spans="2:37" s="233" customFormat="1" x14ac:dyDescent="0.25">
      <c r="B54" s="72" t="s">
        <v>293</v>
      </c>
      <c r="C54" s="73" t="s">
        <v>294</v>
      </c>
      <c r="D54" s="74"/>
      <c r="E54" s="74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184"/>
    </row>
    <row r="55" spans="2:37" s="233" customFormat="1" ht="15" customHeight="1" x14ac:dyDescent="0.25">
      <c r="B55" s="191">
        <v>1</v>
      </c>
      <c r="C55" s="234" t="s">
        <v>300</v>
      </c>
      <c r="D55" s="192">
        <f>D44-Bilance_GALV_AIZ_LĪG!G79</f>
        <v>0</v>
      </c>
      <c r="E55" s="192">
        <f>E44-Bilance_GALV_AIZ_LĪG!H79</f>
        <v>0</v>
      </c>
      <c r="F55" s="192">
        <f>F44-Bilance_GALV_AIZ_LĪG!I79</f>
        <v>0</v>
      </c>
      <c r="G55" s="192">
        <f>G44-Bilance_GALV_AIZ_LĪG!J79</f>
        <v>0</v>
      </c>
      <c r="H55" s="192">
        <f>H44-Bilance_GALV_AIZ_LĪG!K79</f>
        <v>0</v>
      </c>
      <c r="I55" s="192">
        <f>I44-Bilance_GALV_AIZ_LĪG!L79</f>
        <v>0</v>
      </c>
      <c r="J55" s="192">
        <f>J44-Bilance_GALV_AIZ_LĪG!M79</f>
        <v>0</v>
      </c>
      <c r="K55" s="192">
        <f>K44-Bilance_GALV_AIZ_LĪG!N79</f>
        <v>0</v>
      </c>
      <c r="L55" s="192">
        <f>L44-Bilance_GALV_AIZ_LĪG!O79</f>
        <v>0</v>
      </c>
      <c r="M55" s="192">
        <f>M44-Bilance_GALV_AIZ_LĪG!P79</f>
        <v>0</v>
      </c>
      <c r="N55" s="192">
        <f>N44-Bilance_GALV_AIZ_LĪG!Q79</f>
        <v>0</v>
      </c>
      <c r="O55" s="192">
        <f>O44-Bilance_GALV_AIZ_LĪG!R79</f>
        <v>0</v>
      </c>
      <c r="P55" s="192">
        <f>P44-Bilance_GALV_AIZ_LĪG!S79</f>
        <v>0</v>
      </c>
      <c r="Q55" s="192">
        <f>Q44-Bilance_GALV_AIZ_LĪG!T79</f>
        <v>0</v>
      </c>
      <c r="R55" s="192">
        <f>R44-Bilance_GALV_AIZ_LĪG!U79</f>
        <v>0</v>
      </c>
      <c r="S55" s="192">
        <f>S44-Bilance_GALV_AIZ_LĪG!V79</f>
        <v>0</v>
      </c>
      <c r="T55" s="192">
        <f>T44-Bilance_GALV_AIZ_LĪG!W79</f>
        <v>0</v>
      </c>
      <c r="U55" s="192">
        <f>U44-Bilance_GALV_AIZ_LĪG!X79</f>
        <v>0</v>
      </c>
      <c r="V55" s="192">
        <f>V44-Bilance_GALV_AIZ_LĪG!Y79</f>
        <v>0</v>
      </c>
      <c r="W55" s="192">
        <f>W44-Bilance_GALV_AIZ_LĪG!Z79</f>
        <v>0</v>
      </c>
      <c r="X55" s="192">
        <f>X44-Bilance_GALV_AIZ_LĪG!AA79</f>
        <v>0</v>
      </c>
      <c r="Y55" s="192">
        <f>Y44-Bilance_GALV_AIZ_LĪG!AB79</f>
        <v>0</v>
      </c>
      <c r="Z55" s="192">
        <f>Z44-Bilance_GALV_AIZ_LĪG!AC79</f>
        <v>0</v>
      </c>
      <c r="AA55" s="192">
        <f>AA44-Bilance_GALV_AIZ_LĪG!AD79</f>
        <v>0</v>
      </c>
      <c r="AB55" s="192">
        <f>AB44-Bilance_GALV_AIZ_LĪG!AE79</f>
        <v>0</v>
      </c>
      <c r="AC55" s="192">
        <f>AC44-Bilance_GALV_AIZ_LĪG!AF79</f>
        <v>0</v>
      </c>
      <c r="AD55" s="192">
        <f>AD44-Bilance_GALV_AIZ_LĪG!AG79</f>
        <v>0</v>
      </c>
      <c r="AE55" s="192">
        <f>AE44-Bilance_GALV_AIZ_LĪG!AH79</f>
        <v>0</v>
      </c>
      <c r="AF55" s="192">
        <f>AF44-Bilance_GALV_AIZ_LĪG!AI79</f>
        <v>0</v>
      </c>
      <c r="AG55" s="192">
        <f>AG44-Bilance_GALV_AIZ_LĪG!AJ79</f>
        <v>0</v>
      </c>
      <c r="AH55" s="192">
        <f>AH44-Bilance_GALV_AIZ_LĪG!AK79</f>
        <v>0</v>
      </c>
      <c r="AI55" s="192">
        <f>AI44-Bilance_GALV_AIZ_LĪG!AL79</f>
        <v>0</v>
      </c>
      <c r="AJ55" s="192">
        <f>AJ44-Bilance_GALV_AIZ_LĪG!AM79</f>
        <v>0</v>
      </c>
      <c r="AK55" s="192">
        <f>AK44-Bilance_GALV_AIZ_LĪG!AN79</f>
        <v>0</v>
      </c>
    </row>
  </sheetData>
  <sheetProtection algorithmName="SHA-512" hashValue="5QbDbUx93j2RysFfui6N4Ki2WSOlD5y6QudV/JOzyMxwzypo7ZgWmcIPQtHdoGqOskdZODdJ27M9hzSNJjp/Kw==" saltValue="V3fKiHez0XxAf3EWikoHDg==" spinCount="100000" sheet="1"/>
  <mergeCells count="20">
    <mergeCell ref="B42:C42"/>
    <mergeCell ref="B43:C43"/>
    <mergeCell ref="B44:C44"/>
    <mergeCell ref="B7:C7"/>
    <mergeCell ref="B21:C21"/>
    <mergeCell ref="B31:C31"/>
    <mergeCell ref="B32:C32"/>
    <mergeCell ref="B40:C40"/>
    <mergeCell ref="B41:C41"/>
    <mergeCell ref="D7:H7"/>
    <mergeCell ref="B10:C10"/>
    <mergeCell ref="B8:C8"/>
    <mergeCell ref="B12:C12"/>
    <mergeCell ref="B20:C20"/>
    <mergeCell ref="B1:C2"/>
    <mergeCell ref="B6:C6"/>
    <mergeCell ref="D1:H2"/>
    <mergeCell ref="B4:H4"/>
    <mergeCell ref="B5:H5"/>
    <mergeCell ref="D6:H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showGridLines="0" zoomScaleNormal="100" workbookViewId="0">
      <selection sqref="A1:F2"/>
    </sheetView>
  </sheetViews>
  <sheetFormatPr defaultRowHeight="13.2" x14ac:dyDescent="0.25"/>
  <cols>
    <col min="7" max="12" width="15" customWidth="1"/>
  </cols>
  <sheetData>
    <row r="1" spans="1:12" ht="12.75" customHeight="1" x14ac:dyDescent="0.25">
      <c r="A1" s="389" t="str">
        <f>Bilance_GALV_AIZ_LĪG!B1</f>
        <v>Pamatojums datu savākšanai – MK 21.12.2021. noteikumi Nr.888 par valsts aizdevumu izsniegšanas un apkalpošanas kārtību</v>
      </c>
      <c r="B1" s="389"/>
      <c r="C1" s="389"/>
      <c r="D1" s="389"/>
      <c r="E1" s="389"/>
      <c r="F1" s="389"/>
      <c r="G1" s="387" t="s">
        <v>292</v>
      </c>
      <c r="H1" s="387"/>
      <c r="I1" s="387"/>
      <c r="J1" s="387"/>
      <c r="K1" s="387"/>
      <c r="L1" s="387"/>
    </row>
    <row r="2" spans="1:12" ht="27.75" customHeight="1" x14ac:dyDescent="0.25">
      <c r="A2" s="390"/>
      <c r="B2" s="390"/>
      <c r="C2" s="390"/>
      <c r="D2" s="390"/>
      <c r="E2" s="390"/>
      <c r="F2" s="390"/>
      <c r="G2" s="388"/>
      <c r="H2" s="388"/>
      <c r="I2" s="388"/>
      <c r="J2" s="388"/>
      <c r="K2" s="388"/>
      <c r="L2" s="388"/>
    </row>
    <row r="3" spans="1:12" ht="13.8" x14ac:dyDescent="0.25">
      <c r="A3" s="2"/>
      <c r="B3" s="1"/>
      <c r="C3" s="3"/>
      <c r="D3" s="3"/>
      <c r="E3" s="3"/>
      <c r="F3" s="3"/>
      <c r="G3" s="3"/>
      <c r="H3" s="4"/>
      <c r="I3" s="4"/>
      <c r="J3" s="5"/>
      <c r="K3" s="5"/>
      <c r="L3" s="5"/>
    </row>
    <row r="4" spans="1:12" ht="13.8" x14ac:dyDescent="0.25">
      <c r="A4" s="383" t="s">
        <v>1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5"/>
    </row>
    <row r="5" spans="1:12" ht="13.8" x14ac:dyDescent="0.25">
      <c r="A5" s="391">
        <f>Bilance_GALV_AIZ_LĪG!B5</f>
        <v>0</v>
      </c>
      <c r="B5" s="392"/>
      <c r="C5" s="392"/>
      <c r="D5" s="392"/>
      <c r="E5" s="392"/>
      <c r="F5" s="392"/>
      <c r="G5" s="392"/>
      <c r="H5" s="392"/>
      <c r="I5" s="392"/>
      <c r="J5" s="392"/>
      <c r="K5" s="392"/>
      <c r="L5" s="393"/>
    </row>
    <row r="6" spans="1:12" ht="13.8" x14ac:dyDescent="0.25">
      <c r="A6" s="386" t="s">
        <v>2</v>
      </c>
      <c r="B6" s="386"/>
      <c r="C6" s="386"/>
      <c r="D6" s="386"/>
      <c r="E6" s="386"/>
      <c r="F6" s="386"/>
      <c r="G6" s="394">
        <f>Bilance_GALV_AIZ_LĪG!G6</f>
        <v>0</v>
      </c>
      <c r="H6" s="394"/>
      <c r="I6" s="394"/>
      <c r="J6" s="394"/>
      <c r="K6" s="394"/>
      <c r="L6" s="394"/>
    </row>
    <row r="7" spans="1:12" ht="13.8" x14ac:dyDescent="0.25">
      <c r="A7" s="386" t="s">
        <v>3</v>
      </c>
      <c r="B7" s="386"/>
      <c r="C7" s="386"/>
      <c r="D7" s="386"/>
      <c r="E7" s="386"/>
      <c r="F7" s="386"/>
      <c r="G7" s="395">
        <f>Bilance_GALV_AIZ_LĪG!G7</f>
        <v>0</v>
      </c>
      <c r="H7" s="395"/>
      <c r="I7" s="395"/>
      <c r="J7" s="395"/>
      <c r="K7" s="395"/>
      <c r="L7" s="395"/>
    </row>
    <row r="8" spans="1:12" ht="13.8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13.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13.8" x14ac:dyDescent="0.25">
      <c r="A10" s="377" t="s">
        <v>302</v>
      </c>
      <c r="B10" s="378"/>
      <c r="C10" s="378"/>
      <c r="D10" s="378"/>
      <c r="E10" s="378"/>
      <c r="F10" s="379"/>
      <c r="G10" s="244">
        <f ca="1">Bilance_GALV_AIZ_LĪG!J11</f>
        <v>2023</v>
      </c>
      <c r="H10" s="244">
        <f ca="1">Bilance_GALV_AIZ_LĪG!K11</f>
        <v>2024</v>
      </c>
      <c r="I10" s="244">
        <f ca="1">Bilance_GALV_AIZ_LĪG!L11</f>
        <v>2025</v>
      </c>
      <c r="J10" s="244">
        <f ca="1">Bilance_GALV_AIZ_LĪG!M11</f>
        <v>2026</v>
      </c>
      <c r="K10" s="244">
        <f ca="1">Bilance_GALV_AIZ_LĪG!N11</f>
        <v>2027</v>
      </c>
      <c r="L10" s="244">
        <f ca="1">Bilance_GALV_AIZ_LĪG!O11</f>
        <v>2028</v>
      </c>
    </row>
    <row r="11" spans="1:12" ht="13.8" x14ac:dyDescent="0.25">
      <c r="A11" s="380"/>
      <c r="B11" s="381"/>
      <c r="C11" s="381"/>
      <c r="D11" s="381"/>
      <c r="E11" s="381"/>
      <c r="F11" s="382"/>
      <c r="G11" s="6"/>
      <c r="H11" s="7"/>
      <c r="I11" s="7"/>
      <c r="J11" s="7"/>
      <c r="K11" s="7"/>
      <c r="L11" s="7"/>
    </row>
    <row r="12" spans="1:12" ht="13.8" x14ac:dyDescent="0.25">
      <c r="A12" s="371"/>
      <c r="B12" s="372"/>
      <c r="C12" s="372"/>
      <c r="D12" s="372"/>
      <c r="E12" s="372"/>
      <c r="F12" s="373"/>
      <c r="G12" s="8"/>
      <c r="H12" s="9"/>
      <c r="I12" s="9"/>
      <c r="J12" s="9"/>
      <c r="K12" s="9"/>
      <c r="L12" s="9"/>
    </row>
    <row r="13" spans="1:12" ht="13.8" x14ac:dyDescent="0.25">
      <c r="A13" s="371"/>
      <c r="B13" s="372"/>
      <c r="C13" s="372"/>
      <c r="D13" s="372"/>
      <c r="E13" s="372"/>
      <c r="F13" s="373"/>
      <c r="G13" s="8"/>
      <c r="H13" s="9"/>
      <c r="I13" s="9"/>
      <c r="J13" s="9"/>
      <c r="K13" s="9"/>
      <c r="L13" s="9"/>
    </row>
    <row r="14" spans="1:12" ht="13.8" x14ac:dyDescent="0.25">
      <c r="A14" s="371"/>
      <c r="B14" s="372"/>
      <c r="C14" s="372"/>
      <c r="D14" s="372"/>
      <c r="E14" s="372"/>
      <c r="F14" s="373"/>
      <c r="G14" s="8"/>
      <c r="H14" s="9"/>
      <c r="I14" s="9"/>
      <c r="J14" s="9"/>
      <c r="K14" s="9"/>
      <c r="L14" s="9"/>
    </row>
    <row r="15" spans="1:12" ht="13.8" x14ac:dyDescent="0.25">
      <c r="A15" s="371"/>
      <c r="B15" s="372"/>
      <c r="C15" s="372"/>
      <c r="D15" s="372"/>
      <c r="E15" s="372"/>
      <c r="F15" s="373"/>
      <c r="G15" s="8"/>
      <c r="H15" s="9"/>
      <c r="I15" s="9"/>
      <c r="J15" s="9"/>
      <c r="K15" s="9"/>
      <c r="L15" s="9"/>
    </row>
    <row r="16" spans="1:12" ht="13.8" x14ac:dyDescent="0.25">
      <c r="A16" s="371"/>
      <c r="B16" s="372"/>
      <c r="C16" s="372"/>
      <c r="D16" s="372"/>
      <c r="E16" s="372"/>
      <c r="F16" s="373"/>
      <c r="G16" s="8"/>
      <c r="H16" s="9"/>
      <c r="I16" s="9"/>
      <c r="J16" s="9"/>
      <c r="K16" s="9"/>
      <c r="L16" s="9"/>
    </row>
    <row r="17" spans="1:12" ht="13.8" x14ac:dyDescent="0.25">
      <c r="A17" s="371"/>
      <c r="B17" s="372"/>
      <c r="C17" s="372"/>
      <c r="D17" s="372"/>
      <c r="E17" s="372"/>
      <c r="F17" s="373"/>
      <c r="G17" s="8"/>
      <c r="H17" s="9"/>
      <c r="I17" s="9"/>
      <c r="J17" s="9"/>
      <c r="K17" s="9"/>
      <c r="L17" s="9"/>
    </row>
    <row r="18" spans="1:12" ht="13.8" x14ac:dyDescent="0.25">
      <c r="A18" s="371"/>
      <c r="B18" s="372"/>
      <c r="C18" s="372"/>
      <c r="D18" s="372"/>
      <c r="E18" s="372"/>
      <c r="F18" s="373"/>
      <c r="G18" s="8"/>
      <c r="H18" s="9"/>
      <c r="I18" s="9"/>
      <c r="J18" s="9"/>
      <c r="K18" s="9"/>
      <c r="L18" s="9"/>
    </row>
    <row r="19" spans="1:12" ht="13.8" x14ac:dyDescent="0.25">
      <c r="A19" s="371"/>
      <c r="B19" s="372"/>
      <c r="C19" s="372"/>
      <c r="D19" s="372"/>
      <c r="E19" s="372"/>
      <c r="F19" s="373"/>
      <c r="G19" s="8"/>
      <c r="H19" s="9"/>
      <c r="I19" s="9"/>
      <c r="J19" s="9"/>
      <c r="K19" s="9"/>
      <c r="L19" s="9"/>
    </row>
    <row r="20" spans="1:12" ht="13.8" x14ac:dyDescent="0.25">
      <c r="A20" s="371"/>
      <c r="B20" s="372"/>
      <c r="C20" s="372"/>
      <c r="D20" s="372"/>
      <c r="E20" s="372"/>
      <c r="F20" s="373"/>
      <c r="G20" s="8"/>
      <c r="H20" s="9"/>
      <c r="I20" s="9"/>
      <c r="J20" s="9"/>
      <c r="K20" s="9"/>
      <c r="L20" s="9"/>
    </row>
    <row r="21" spans="1:12" ht="13.8" x14ac:dyDescent="0.25">
      <c r="A21" s="371"/>
      <c r="B21" s="372"/>
      <c r="C21" s="372"/>
      <c r="D21" s="372"/>
      <c r="E21" s="372"/>
      <c r="F21" s="373"/>
      <c r="G21" s="8"/>
      <c r="H21" s="9"/>
      <c r="I21" s="9"/>
      <c r="J21" s="9"/>
      <c r="K21" s="9"/>
      <c r="L21" s="9"/>
    </row>
    <row r="22" spans="1:12" ht="13.8" x14ac:dyDescent="0.25">
      <c r="A22" s="371"/>
      <c r="B22" s="372"/>
      <c r="C22" s="372"/>
      <c r="D22" s="372"/>
      <c r="E22" s="372"/>
      <c r="F22" s="373"/>
      <c r="G22" s="8"/>
      <c r="H22" s="9"/>
      <c r="I22" s="9"/>
      <c r="J22" s="9"/>
      <c r="K22" s="9"/>
      <c r="L22" s="9"/>
    </row>
    <row r="23" spans="1:12" ht="13.8" x14ac:dyDescent="0.25">
      <c r="A23" s="371"/>
      <c r="B23" s="372"/>
      <c r="C23" s="372"/>
      <c r="D23" s="372"/>
      <c r="E23" s="372"/>
      <c r="F23" s="373"/>
      <c r="G23" s="8"/>
      <c r="H23" s="9"/>
      <c r="I23" s="9"/>
      <c r="J23" s="9"/>
      <c r="K23" s="9"/>
      <c r="L23" s="9"/>
    </row>
    <row r="24" spans="1:12" ht="13.8" x14ac:dyDescent="0.25">
      <c r="A24" s="371"/>
      <c r="B24" s="372"/>
      <c r="C24" s="372"/>
      <c r="D24" s="372"/>
      <c r="E24" s="372"/>
      <c r="F24" s="373"/>
      <c r="G24" s="8"/>
      <c r="H24" s="9"/>
      <c r="I24" s="9"/>
      <c r="J24" s="9"/>
      <c r="K24" s="9"/>
      <c r="L24" s="9"/>
    </row>
    <row r="25" spans="1:12" ht="13.8" x14ac:dyDescent="0.25">
      <c r="A25" s="371"/>
      <c r="B25" s="372"/>
      <c r="C25" s="372"/>
      <c r="D25" s="372"/>
      <c r="E25" s="372"/>
      <c r="F25" s="373"/>
      <c r="G25" s="8"/>
      <c r="H25" s="9"/>
      <c r="I25" s="9"/>
      <c r="J25" s="9"/>
      <c r="K25" s="9"/>
      <c r="L25" s="9"/>
    </row>
    <row r="26" spans="1:12" ht="13.8" x14ac:dyDescent="0.25">
      <c r="A26" s="371"/>
      <c r="B26" s="372"/>
      <c r="C26" s="372"/>
      <c r="D26" s="372"/>
      <c r="E26" s="372"/>
      <c r="F26" s="373"/>
      <c r="G26" s="8"/>
      <c r="H26" s="9"/>
      <c r="I26" s="9"/>
      <c r="J26" s="9"/>
      <c r="K26" s="9"/>
      <c r="L26" s="9"/>
    </row>
    <row r="27" spans="1:12" ht="13.8" x14ac:dyDescent="0.25">
      <c r="A27" s="371"/>
      <c r="B27" s="372"/>
      <c r="C27" s="372"/>
      <c r="D27" s="372"/>
      <c r="E27" s="372"/>
      <c r="F27" s="373"/>
      <c r="G27" s="8"/>
      <c r="H27" s="9"/>
      <c r="I27" s="9"/>
      <c r="J27" s="9"/>
      <c r="K27" s="9"/>
      <c r="L27" s="9"/>
    </row>
    <row r="28" spans="1:12" ht="13.8" x14ac:dyDescent="0.25">
      <c r="A28" s="371"/>
      <c r="B28" s="372"/>
      <c r="C28" s="372"/>
      <c r="D28" s="372"/>
      <c r="E28" s="372"/>
      <c r="F28" s="373"/>
      <c r="G28" s="8"/>
      <c r="H28" s="9"/>
      <c r="I28" s="9"/>
      <c r="J28" s="9"/>
      <c r="K28" s="9"/>
      <c r="L28" s="9"/>
    </row>
    <row r="29" spans="1:12" ht="13.8" x14ac:dyDescent="0.25">
      <c r="A29" s="371"/>
      <c r="B29" s="372"/>
      <c r="C29" s="372"/>
      <c r="D29" s="372"/>
      <c r="E29" s="372"/>
      <c r="F29" s="373"/>
      <c r="G29" s="8"/>
      <c r="H29" s="9"/>
      <c r="I29" s="9"/>
      <c r="J29" s="9"/>
      <c r="K29" s="9"/>
      <c r="L29" s="9"/>
    </row>
    <row r="30" spans="1:12" ht="13.8" x14ac:dyDescent="0.25">
      <c r="A30" s="371"/>
      <c r="B30" s="372"/>
      <c r="C30" s="372"/>
      <c r="D30" s="372"/>
      <c r="E30" s="372"/>
      <c r="F30" s="373"/>
      <c r="G30" s="8"/>
      <c r="H30" s="9"/>
      <c r="I30" s="9"/>
      <c r="J30" s="9"/>
      <c r="K30" s="9"/>
      <c r="L30" s="9"/>
    </row>
    <row r="31" spans="1:12" ht="13.8" x14ac:dyDescent="0.25">
      <c r="A31" s="371"/>
      <c r="B31" s="372"/>
      <c r="C31" s="372"/>
      <c r="D31" s="372"/>
      <c r="E31" s="372"/>
      <c r="F31" s="373"/>
      <c r="G31" s="8"/>
      <c r="H31" s="9"/>
      <c r="I31" s="9"/>
      <c r="J31" s="9"/>
      <c r="K31" s="9"/>
      <c r="L31" s="9"/>
    </row>
    <row r="32" spans="1:12" ht="13.8" x14ac:dyDescent="0.25">
      <c r="A32" s="371"/>
      <c r="B32" s="372"/>
      <c r="C32" s="372"/>
      <c r="D32" s="372"/>
      <c r="E32" s="372"/>
      <c r="F32" s="373"/>
      <c r="G32" s="8"/>
      <c r="H32" s="9"/>
      <c r="I32" s="9"/>
      <c r="J32" s="9"/>
      <c r="K32" s="9"/>
      <c r="L32" s="9"/>
    </row>
    <row r="33" spans="1:12" ht="13.8" x14ac:dyDescent="0.25">
      <c r="A33" s="371"/>
      <c r="B33" s="372"/>
      <c r="C33" s="372"/>
      <c r="D33" s="372"/>
      <c r="E33" s="372"/>
      <c r="F33" s="373"/>
      <c r="G33" s="8"/>
      <c r="H33" s="9"/>
      <c r="I33" s="9"/>
      <c r="J33" s="9"/>
      <c r="K33" s="9"/>
      <c r="L33" s="9"/>
    </row>
    <row r="34" spans="1:12" ht="13.8" x14ac:dyDescent="0.25">
      <c r="A34" s="371"/>
      <c r="B34" s="372"/>
      <c r="C34" s="372"/>
      <c r="D34" s="372"/>
      <c r="E34" s="372"/>
      <c r="F34" s="373"/>
      <c r="G34" s="8"/>
      <c r="H34" s="9"/>
      <c r="I34" s="9"/>
      <c r="J34" s="9"/>
      <c r="K34" s="9"/>
      <c r="L34" s="9"/>
    </row>
    <row r="35" spans="1:12" ht="13.8" x14ac:dyDescent="0.25">
      <c r="A35" s="371"/>
      <c r="B35" s="372"/>
      <c r="C35" s="372"/>
      <c r="D35" s="372"/>
      <c r="E35" s="372"/>
      <c r="F35" s="373"/>
      <c r="G35" s="8"/>
      <c r="H35" s="9"/>
      <c r="I35" s="9"/>
      <c r="J35" s="9"/>
      <c r="K35" s="9"/>
      <c r="L35" s="9"/>
    </row>
    <row r="36" spans="1:12" ht="13.8" x14ac:dyDescent="0.25">
      <c r="A36" s="371"/>
      <c r="B36" s="372"/>
      <c r="C36" s="372"/>
      <c r="D36" s="372"/>
      <c r="E36" s="372"/>
      <c r="F36" s="373"/>
      <c r="G36" s="8"/>
      <c r="H36" s="9"/>
      <c r="I36" s="9"/>
      <c r="J36" s="9"/>
      <c r="K36" s="9"/>
      <c r="L36" s="9"/>
    </row>
    <row r="37" spans="1:12" ht="13.8" x14ac:dyDescent="0.25">
      <c r="A37" s="371"/>
      <c r="B37" s="372"/>
      <c r="C37" s="372"/>
      <c r="D37" s="372"/>
      <c r="E37" s="372"/>
      <c r="F37" s="373"/>
      <c r="G37" s="8"/>
      <c r="H37" s="9"/>
      <c r="I37" s="9"/>
      <c r="J37" s="9"/>
      <c r="K37" s="9"/>
      <c r="L37" s="9"/>
    </row>
    <row r="38" spans="1:12" ht="13.8" x14ac:dyDescent="0.25">
      <c r="A38" s="371"/>
      <c r="B38" s="372"/>
      <c r="C38" s="372"/>
      <c r="D38" s="372"/>
      <c r="E38" s="372"/>
      <c r="F38" s="373"/>
      <c r="G38" s="8"/>
      <c r="H38" s="9"/>
      <c r="I38" s="9"/>
      <c r="J38" s="9"/>
      <c r="K38" s="9"/>
      <c r="L38" s="9"/>
    </row>
    <row r="39" spans="1:12" ht="13.8" x14ac:dyDescent="0.25">
      <c r="A39" s="371"/>
      <c r="B39" s="372"/>
      <c r="C39" s="372"/>
      <c r="D39" s="372"/>
      <c r="E39" s="372"/>
      <c r="F39" s="373"/>
      <c r="G39" s="8"/>
      <c r="H39" s="9"/>
      <c r="I39" s="9"/>
      <c r="J39" s="9"/>
      <c r="K39" s="9"/>
      <c r="L39" s="9"/>
    </row>
    <row r="40" spans="1:12" ht="13.8" x14ac:dyDescent="0.25">
      <c r="A40" s="371"/>
      <c r="B40" s="372"/>
      <c r="C40" s="372"/>
      <c r="D40" s="372"/>
      <c r="E40" s="372"/>
      <c r="F40" s="373"/>
      <c r="G40" s="8"/>
      <c r="H40" s="9"/>
      <c r="I40" s="9"/>
      <c r="J40" s="9"/>
      <c r="K40" s="9"/>
      <c r="L40" s="9"/>
    </row>
    <row r="41" spans="1:12" ht="13.8" x14ac:dyDescent="0.25">
      <c r="A41" s="371"/>
      <c r="B41" s="372"/>
      <c r="C41" s="372"/>
      <c r="D41" s="372"/>
      <c r="E41" s="372"/>
      <c r="F41" s="373"/>
      <c r="G41" s="8"/>
      <c r="H41" s="9"/>
      <c r="I41" s="9"/>
      <c r="J41" s="9"/>
      <c r="K41" s="9"/>
      <c r="L41" s="9"/>
    </row>
    <row r="42" spans="1:12" ht="13.8" x14ac:dyDescent="0.25">
      <c r="A42" s="371"/>
      <c r="B42" s="372"/>
      <c r="C42" s="372"/>
      <c r="D42" s="372"/>
      <c r="E42" s="372"/>
      <c r="F42" s="373"/>
      <c r="G42" s="8"/>
      <c r="H42" s="9"/>
      <c r="I42" s="9"/>
      <c r="J42" s="9"/>
      <c r="K42" s="9"/>
      <c r="L42" s="9"/>
    </row>
    <row r="43" spans="1:12" ht="13.8" x14ac:dyDescent="0.25">
      <c r="A43" s="371"/>
      <c r="B43" s="372"/>
      <c r="C43" s="372"/>
      <c r="D43" s="372"/>
      <c r="E43" s="372"/>
      <c r="F43" s="373"/>
      <c r="G43" s="8"/>
      <c r="H43" s="9"/>
      <c r="I43" s="9"/>
      <c r="J43" s="9"/>
      <c r="K43" s="9"/>
      <c r="L43" s="9"/>
    </row>
    <row r="44" spans="1:12" ht="13.8" x14ac:dyDescent="0.25">
      <c r="A44" s="371"/>
      <c r="B44" s="372"/>
      <c r="C44" s="372"/>
      <c r="D44" s="372"/>
      <c r="E44" s="372"/>
      <c r="F44" s="373"/>
      <c r="G44" s="8"/>
      <c r="H44" s="9"/>
      <c r="I44" s="9"/>
      <c r="J44" s="9"/>
      <c r="K44" s="9"/>
      <c r="L44" s="9"/>
    </row>
    <row r="45" spans="1:12" ht="13.8" x14ac:dyDescent="0.25">
      <c r="A45" s="371"/>
      <c r="B45" s="372"/>
      <c r="C45" s="372"/>
      <c r="D45" s="372"/>
      <c r="E45" s="372"/>
      <c r="F45" s="373"/>
      <c r="G45" s="8"/>
      <c r="H45" s="9"/>
      <c r="I45" s="9"/>
      <c r="J45" s="9"/>
      <c r="K45" s="9"/>
      <c r="L45" s="9"/>
    </row>
    <row r="46" spans="1:12" ht="13.8" x14ac:dyDescent="0.25">
      <c r="A46" s="371"/>
      <c r="B46" s="372"/>
      <c r="C46" s="372"/>
      <c r="D46" s="372"/>
      <c r="E46" s="372"/>
      <c r="F46" s="373"/>
      <c r="G46" s="8"/>
      <c r="H46" s="9"/>
      <c r="I46" s="9"/>
      <c r="J46" s="9"/>
      <c r="K46" s="9"/>
      <c r="L46" s="9"/>
    </row>
    <row r="47" spans="1:12" ht="13.8" x14ac:dyDescent="0.25">
      <c r="A47" s="371"/>
      <c r="B47" s="372"/>
      <c r="C47" s="372"/>
      <c r="D47" s="372"/>
      <c r="E47" s="372"/>
      <c r="F47" s="373"/>
      <c r="G47" s="8"/>
      <c r="H47" s="9"/>
      <c r="I47" s="9"/>
      <c r="J47" s="9"/>
      <c r="K47" s="9"/>
      <c r="L47" s="9"/>
    </row>
    <row r="48" spans="1:12" ht="13.8" x14ac:dyDescent="0.25">
      <c r="A48" s="371"/>
      <c r="B48" s="372"/>
      <c r="C48" s="372"/>
      <c r="D48" s="372"/>
      <c r="E48" s="372"/>
      <c r="F48" s="373"/>
      <c r="G48" s="8"/>
      <c r="H48" s="9"/>
      <c r="I48" s="9"/>
      <c r="J48" s="9"/>
      <c r="K48" s="9"/>
      <c r="L48" s="9"/>
    </row>
    <row r="49" spans="1:12" ht="13.8" x14ac:dyDescent="0.25">
      <c r="A49" s="371"/>
      <c r="B49" s="372"/>
      <c r="C49" s="372"/>
      <c r="D49" s="372"/>
      <c r="E49" s="372"/>
      <c r="F49" s="373"/>
      <c r="G49" s="8"/>
      <c r="H49" s="9"/>
      <c r="I49" s="9"/>
      <c r="J49" s="9"/>
      <c r="K49" s="9"/>
      <c r="L49" s="9"/>
    </row>
    <row r="50" spans="1:12" ht="13.8" x14ac:dyDescent="0.25">
      <c r="A50" s="371"/>
      <c r="B50" s="372"/>
      <c r="C50" s="372"/>
      <c r="D50" s="372"/>
      <c r="E50" s="372"/>
      <c r="F50" s="373"/>
      <c r="G50" s="8"/>
      <c r="H50" s="9"/>
      <c r="I50" s="9"/>
      <c r="J50" s="9"/>
      <c r="K50" s="9"/>
      <c r="L50" s="9"/>
    </row>
    <row r="51" spans="1:12" ht="13.8" x14ac:dyDescent="0.25">
      <c r="A51" s="371"/>
      <c r="B51" s="372"/>
      <c r="C51" s="372"/>
      <c r="D51" s="372"/>
      <c r="E51" s="372"/>
      <c r="F51" s="373"/>
      <c r="G51" s="8"/>
      <c r="H51" s="9"/>
      <c r="I51" s="9"/>
      <c r="J51" s="9"/>
      <c r="K51" s="9"/>
      <c r="L51" s="9"/>
    </row>
    <row r="52" spans="1:12" ht="13.8" x14ac:dyDescent="0.25">
      <c r="A52" s="371"/>
      <c r="B52" s="372"/>
      <c r="C52" s="372"/>
      <c r="D52" s="372"/>
      <c r="E52" s="372"/>
      <c r="F52" s="373"/>
      <c r="G52" s="8"/>
      <c r="H52" s="9"/>
      <c r="I52" s="9"/>
      <c r="J52" s="9"/>
      <c r="K52" s="9"/>
      <c r="L52" s="9"/>
    </row>
    <row r="53" spans="1:12" ht="13.8" x14ac:dyDescent="0.25">
      <c r="A53" s="371"/>
      <c r="B53" s="372"/>
      <c r="C53" s="372"/>
      <c r="D53" s="372"/>
      <c r="E53" s="372"/>
      <c r="F53" s="373"/>
      <c r="G53" s="8"/>
      <c r="H53" s="9"/>
      <c r="I53" s="9"/>
      <c r="J53" s="9"/>
      <c r="K53" s="9"/>
      <c r="L53" s="9"/>
    </row>
    <row r="54" spans="1:12" ht="13.8" x14ac:dyDescent="0.25">
      <c r="A54" s="371"/>
      <c r="B54" s="372"/>
      <c r="C54" s="372"/>
      <c r="D54" s="372"/>
      <c r="E54" s="372"/>
      <c r="F54" s="373"/>
      <c r="G54" s="8"/>
      <c r="H54" s="9"/>
      <c r="I54" s="9"/>
      <c r="J54" s="9"/>
      <c r="K54" s="9"/>
      <c r="L54" s="9"/>
    </row>
    <row r="55" spans="1:12" ht="13.8" x14ac:dyDescent="0.25">
      <c r="A55" s="371"/>
      <c r="B55" s="372"/>
      <c r="C55" s="372"/>
      <c r="D55" s="372"/>
      <c r="E55" s="372"/>
      <c r="F55" s="373"/>
      <c r="G55" s="8"/>
      <c r="H55" s="9"/>
      <c r="I55" s="9"/>
      <c r="J55" s="9"/>
      <c r="K55" s="9"/>
      <c r="L55" s="9"/>
    </row>
    <row r="56" spans="1:12" ht="13.8" x14ac:dyDescent="0.25">
      <c r="A56" s="371"/>
      <c r="B56" s="372"/>
      <c r="C56" s="372"/>
      <c r="D56" s="372"/>
      <c r="E56" s="372"/>
      <c r="F56" s="373"/>
      <c r="G56" s="8"/>
      <c r="H56" s="9"/>
      <c r="I56" s="9"/>
      <c r="J56" s="9"/>
      <c r="K56" s="9"/>
      <c r="L56" s="9"/>
    </row>
    <row r="57" spans="1:12" ht="13.8" x14ac:dyDescent="0.25">
      <c r="A57" s="371"/>
      <c r="B57" s="372"/>
      <c r="C57" s="372"/>
      <c r="D57" s="372"/>
      <c r="E57" s="372"/>
      <c r="F57" s="373"/>
      <c r="G57" s="8"/>
      <c r="H57" s="9"/>
      <c r="I57" s="9"/>
      <c r="J57" s="9"/>
      <c r="K57" s="9"/>
      <c r="L57" s="9"/>
    </row>
    <row r="58" spans="1:12" ht="13.8" x14ac:dyDescent="0.25">
      <c r="A58" s="371"/>
      <c r="B58" s="372"/>
      <c r="C58" s="372"/>
      <c r="D58" s="372"/>
      <c r="E58" s="372"/>
      <c r="F58" s="373"/>
      <c r="G58" s="8"/>
      <c r="H58" s="9"/>
      <c r="I58" s="9"/>
      <c r="J58" s="9"/>
      <c r="K58" s="9"/>
      <c r="L58" s="9"/>
    </row>
    <row r="59" spans="1:12" ht="13.8" x14ac:dyDescent="0.25">
      <c r="A59" s="371"/>
      <c r="B59" s="372"/>
      <c r="C59" s="372"/>
      <c r="D59" s="372"/>
      <c r="E59" s="372"/>
      <c r="F59" s="373"/>
      <c r="G59" s="8"/>
      <c r="H59" s="9"/>
      <c r="I59" s="9"/>
      <c r="J59" s="9"/>
      <c r="K59" s="9"/>
      <c r="L59" s="9"/>
    </row>
    <row r="60" spans="1:12" ht="13.8" x14ac:dyDescent="0.25">
      <c r="A60" s="371"/>
      <c r="B60" s="372"/>
      <c r="C60" s="372"/>
      <c r="D60" s="372"/>
      <c r="E60" s="372"/>
      <c r="F60" s="373"/>
      <c r="G60" s="8"/>
      <c r="H60" s="9"/>
      <c r="I60" s="9"/>
      <c r="J60" s="9"/>
      <c r="K60" s="9"/>
      <c r="L60" s="9"/>
    </row>
    <row r="61" spans="1:12" ht="13.8" x14ac:dyDescent="0.25">
      <c r="A61" s="371"/>
      <c r="B61" s="372"/>
      <c r="C61" s="372"/>
      <c r="D61" s="372"/>
      <c r="E61" s="372"/>
      <c r="F61" s="373"/>
      <c r="G61" s="8"/>
      <c r="H61" s="9"/>
      <c r="I61" s="9"/>
      <c r="J61" s="9"/>
      <c r="K61" s="9"/>
      <c r="L61" s="9"/>
    </row>
    <row r="62" spans="1:12" ht="13.8" x14ac:dyDescent="0.25">
      <c r="A62" s="371"/>
      <c r="B62" s="372"/>
      <c r="C62" s="372"/>
      <c r="D62" s="372"/>
      <c r="E62" s="372"/>
      <c r="F62" s="373"/>
      <c r="G62" s="8"/>
      <c r="H62" s="9"/>
      <c r="I62" s="9"/>
      <c r="J62" s="9"/>
      <c r="K62" s="9"/>
      <c r="L62" s="9"/>
    </row>
    <row r="63" spans="1:12" ht="13.8" x14ac:dyDescent="0.25">
      <c r="A63" s="371"/>
      <c r="B63" s="372"/>
      <c r="C63" s="372"/>
      <c r="D63" s="372"/>
      <c r="E63" s="372"/>
      <c r="F63" s="373"/>
      <c r="G63" s="8"/>
      <c r="H63" s="9"/>
      <c r="I63" s="9"/>
      <c r="J63" s="9"/>
      <c r="K63" s="9"/>
      <c r="L63" s="9"/>
    </row>
    <row r="64" spans="1:12" ht="13.8" x14ac:dyDescent="0.25">
      <c r="A64" s="371"/>
      <c r="B64" s="372"/>
      <c r="C64" s="372"/>
      <c r="D64" s="372"/>
      <c r="E64" s="372"/>
      <c r="F64" s="373"/>
      <c r="G64" s="8"/>
      <c r="H64" s="9"/>
      <c r="I64" s="9"/>
      <c r="J64" s="9"/>
      <c r="K64" s="9"/>
      <c r="L64" s="9"/>
    </row>
    <row r="65" spans="1:12" ht="13.8" x14ac:dyDescent="0.25">
      <c r="A65" s="371"/>
      <c r="B65" s="372"/>
      <c r="C65" s="372"/>
      <c r="D65" s="372"/>
      <c r="E65" s="372"/>
      <c r="F65" s="373"/>
      <c r="G65" s="8"/>
      <c r="H65" s="9"/>
      <c r="I65" s="9"/>
      <c r="J65" s="9"/>
      <c r="K65" s="9"/>
      <c r="L65" s="9"/>
    </row>
    <row r="66" spans="1:12" ht="13.8" x14ac:dyDescent="0.25">
      <c r="A66" s="371"/>
      <c r="B66" s="372"/>
      <c r="C66" s="372"/>
      <c r="D66" s="372"/>
      <c r="E66" s="372"/>
      <c r="F66" s="373"/>
      <c r="G66" s="8"/>
      <c r="H66" s="9"/>
      <c r="I66" s="9"/>
      <c r="J66" s="9"/>
      <c r="K66" s="9"/>
      <c r="L66" s="9"/>
    </row>
    <row r="67" spans="1:12" ht="13.8" x14ac:dyDescent="0.25">
      <c r="A67" s="371"/>
      <c r="B67" s="372"/>
      <c r="C67" s="372"/>
      <c r="D67" s="372"/>
      <c r="E67" s="372"/>
      <c r="F67" s="373"/>
      <c r="G67" s="8"/>
      <c r="H67" s="9"/>
      <c r="I67" s="9"/>
      <c r="J67" s="9"/>
      <c r="K67" s="9"/>
      <c r="L67" s="9"/>
    </row>
    <row r="68" spans="1:12" ht="13.8" x14ac:dyDescent="0.25">
      <c r="A68" s="371"/>
      <c r="B68" s="372"/>
      <c r="C68" s="372"/>
      <c r="D68" s="372"/>
      <c r="E68" s="372"/>
      <c r="F68" s="373"/>
      <c r="G68" s="8"/>
      <c r="H68" s="9"/>
      <c r="I68" s="9"/>
      <c r="J68" s="9"/>
      <c r="K68" s="9"/>
      <c r="L68" s="9"/>
    </row>
    <row r="69" spans="1:12" ht="13.8" x14ac:dyDescent="0.25">
      <c r="A69" s="371"/>
      <c r="B69" s="372"/>
      <c r="C69" s="372"/>
      <c r="D69" s="372"/>
      <c r="E69" s="372"/>
      <c r="F69" s="373"/>
      <c r="G69" s="8"/>
      <c r="H69" s="9"/>
      <c r="I69" s="9"/>
      <c r="J69" s="9"/>
      <c r="K69" s="9"/>
      <c r="L69" s="9"/>
    </row>
    <row r="70" spans="1:12" ht="13.8" x14ac:dyDescent="0.25">
      <c r="A70" s="371"/>
      <c r="B70" s="372"/>
      <c r="C70" s="372"/>
      <c r="D70" s="372"/>
      <c r="E70" s="372"/>
      <c r="F70" s="373"/>
      <c r="G70" s="8"/>
      <c r="H70" s="9"/>
      <c r="I70" s="9"/>
      <c r="J70" s="9"/>
      <c r="K70" s="9"/>
      <c r="L70" s="9"/>
    </row>
    <row r="71" spans="1:12" ht="13.8" x14ac:dyDescent="0.25">
      <c r="A71" s="371"/>
      <c r="B71" s="372"/>
      <c r="C71" s="372"/>
      <c r="D71" s="372"/>
      <c r="E71" s="372"/>
      <c r="F71" s="373"/>
      <c r="G71" s="8"/>
      <c r="H71" s="9"/>
      <c r="I71" s="9"/>
      <c r="J71" s="9"/>
      <c r="K71" s="9"/>
      <c r="L71" s="9"/>
    </row>
    <row r="72" spans="1:12" ht="13.8" x14ac:dyDescent="0.25">
      <c r="A72" s="371"/>
      <c r="B72" s="372"/>
      <c r="C72" s="372"/>
      <c r="D72" s="372"/>
      <c r="E72" s="372"/>
      <c r="F72" s="373"/>
      <c r="G72" s="8"/>
      <c r="H72" s="9"/>
      <c r="I72" s="9"/>
      <c r="J72" s="9"/>
      <c r="K72" s="9"/>
      <c r="L72" s="9"/>
    </row>
    <row r="73" spans="1:12" ht="13.8" x14ac:dyDescent="0.25">
      <c r="A73" s="371"/>
      <c r="B73" s="372"/>
      <c r="C73" s="372"/>
      <c r="D73" s="372"/>
      <c r="E73" s="372"/>
      <c r="F73" s="373"/>
      <c r="G73" s="8"/>
      <c r="H73" s="9"/>
      <c r="I73" s="9"/>
      <c r="J73" s="9"/>
      <c r="K73" s="9"/>
      <c r="L73" s="9"/>
    </row>
    <row r="74" spans="1:12" ht="13.8" x14ac:dyDescent="0.25">
      <c r="A74" s="371"/>
      <c r="B74" s="372"/>
      <c r="C74" s="372"/>
      <c r="D74" s="372"/>
      <c r="E74" s="372"/>
      <c r="F74" s="373"/>
      <c r="G74" s="8"/>
      <c r="H74" s="9"/>
      <c r="I74" s="9"/>
      <c r="J74" s="9"/>
      <c r="K74" s="9"/>
      <c r="L74" s="9"/>
    </row>
    <row r="75" spans="1:12" ht="13.8" x14ac:dyDescent="0.25">
      <c r="A75" s="371"/>
      <c r="B75" s="372"/>
      <c r="C75" s="372"/>
      <c r="D75" s="372"/>
      <c r="E75" s="372"/>
      <c r="F75" s="373"/>
      <c r="G75" s="8"/>
      <c r="H75" s="9"/>
      <c r="I75" s="9"/>
      <c r="J75" s="9"/>
      <c r="K75" s="9"/>
      <c r="L75" s="9"/>
    </row>
    <row r="76" spans="1:12" ht="13.8" x14ac:dyDescent="0.25">
      <c r="A76" s="371"/>
      <c r="B76" s="372"/>
      <c r="C76" s="372"/>
      <c r="D76" s="372"/>
      <c r="E76" s="372"/>
      <c r="F76" s="373"/>
      <c r="G76" s="8"/>
      <c r="H76" s="9"/>
      <c r="I76" s="9"/>
      <c r="J76" s="9"/>
      <c r="K76" s="9"/>
      <c r="L76" s="9"/>
    </row>
    <row r="77" spans="1:12" ht="13.8" x14ac:dyDescent="0.25">
      <c r="A77" s="371"/>
      <c r="B77" s="372"/>
      <c r="C77" s="372"/>
      <c r="D77" s="372"/>
      <c r="E77" s="372"/>
      <c r="F77" s="373"/>
      <c r="G77" s="8"/>
      <c r="H77" s="9"/>
      <c r="I77" s="9"/>
      <c r="J77" s="9"/>
      <c r="K77" s="9"/>
      <c r="L77" s="9"/>
    </row>
    <row r="78" spans="1:12" ht="13.8" x14ac:dyDescent="0.25">
      <c r="A78" s="371"/>
      <c r="B78" s="372"/>
      <c r="C78" s="372"/>
      <c r="D78" s="372"/>
      <c r="E78" s="372"/>
      <c r="F78" s="373"/>
      <c r="G78" s="8"/>
      <c r="H78" s="9"/>
      <c r="I78" s="9"/>
      <c r="J78" s="9"/>
      <c r="K78" s="9"/>
      <c r="L78" s="9"/>
    </row>
    <row r="79" spans="1:12" ht="13.8" x14ac:dyDescent="0.25">
      <c r="A79" s="371"/>
      <c r="B79" s="372"/>
      <c r="C79" s="372"/>
      <c r="D79" s="372"/>
      <c r="E79" s="372"/>
      <c r="F79" s="373"/>
      <c r="G79" s="8"/>
      <c r="H79" s="9"/>
      <c r="I79" s="9"/>
      <c r="J79" s="9"/>
      <c r="K79" s="9"/>
      <c r="L79" s="9"/>
    </row>
    <row r="80" spans="1:12" ht="13.8" x14ac:dyDescent="0.25">
      <c r="A80" s="371"/>
      <c r="B80" s="372"/>
      <c r="C80" s="372"/>
      <c r="D80" s="372"/>
      <c r="E80" s="372"/>
      <c r="F80" s="373"/>
      <c r="G80" s="8"/>
      <c r="H80" s="9"/>
      <c r="I80" s="9"/>
      <c r="J80" s="9"/>
      <c r="K80" s="9"/>
      <c r="L80" s="9"/>
    </row>
    <row r="81" spans="1:12" ht="13.8" x14ac:dyDescent="0.25">
      <c r="A81" s="371"/>
      <c r="B81" s="372"/>
      <c r="C81" s="372"/>
      <c r="D81" s="372"/>
      <c r="E81" s="372"/>
      <c r="F81" s="373"/>
      <c r="G81" s="8"/>
      <c r="H81" s="9"/>
      <c r="I81" s="9"/>
      <c r="J81" s="9"/>
      <c r="K81" s="9"/>
      <c r="L81" s="9"/>
    </row>
    <row r="82" spans="1:12" ht="13.8" x14ac:dyDescent="0.25">
      <c r="A82" s="371"/>
      <c r="B82" s="372"/>
      <c r="C82" s="372"/>
      <c r="D82" s="372"/>
      <c r="E82" s="372"/>
      <c r="F82" s="373"/>
      <c r="G82" s="8"/>
      <c r="H82" s="9"/>
      <c r="I82" s="9"/>
      <c r="J82" s="9"/>
      <c r="K82" s="9"/>
      <c r="L82" s="9"/>
    </row>
    <row r="83" spans="1:12" ht="13.8" x14ac:dyDescent="0.25">
      <c r="A83" s="371"/>
      <c r="B83" s="372"/>
      <c r="C83" s="372"/>
      <c r="D83" s="372"/>
      <c r="E83" s="372"/>
      <c r="F83" s="373"/>
      <c r="G83" s="8"/>
      <c r="H83" s="9"/>
      <c r="I83" s="9"/>
      <c r="J83" s="9"/>
      <c r="K83" s="9"/>
      <c r="L83" s="9"/>
    </row>
    <row r="84" spans="1:12" ht="13.8" x14ac:dyDescent="0.25">
      <c r="A84" s="371"/>
      <c r="B84" s="372"/>
      <c r="C84" s="372"/>
      <c r="D84" s="372"/>
      <c r="E84" s="372"/>
      <c r="F84" s="373"/>
      <c r="G84" s="8"/>
      <c r="H84" s="9"/>
      <c r="I84" s="9"/>
      <c r="J84" s="9"/>
      <c r="K84" s="9"/>
      <c r="L84" s="9"/>
    </row>
    <row r="85" spans="1:12" ht="13.8" x14ac:dyDescent="0.25">
      <c r="A85" s="371"/>
      <c r="B85" s="372"/>
      <c r="C85" s="372"/>
      <c r="D85" s="372"/>
      <c r="E85" s="372"/>
      <c r="F85" s="373"/>
      <c r="G85" s="8"/>
      <c r="H85" s="9"/>
      <c r="I85" s="9"/>
      <c r="J85" s="9"/>
      <c r="K85" s="9"/>
      <c r="L85" s="9"/>
    </row>
    <row r="86" spans="1:12" ht="13.8" x14ac:dyDescent="0.25">
      <c r="A86" s="371"/>
      <c r="B86" s="372"/>
      <c r="C86" s="372"/>
      <c r="D86" s="372"/>
      <c r="E86" s="372"/>
      <c r="F86" s="373"/>
      <c r="G86" s="8"/>
      <c r="H86" s="9"/>
      <c r="I86" s="9"/>
      <c r="J86" s="9"/>
      <c r="K86" s="9"/>
      <c r="L86" s="9"/>
    </row>
    <row r="87" spans="1:12" ht="13.8" x14ac:dyDescent="0.25">
      <c r="A87" s="371"/>
      <c r="B87" s="372"/>
      <c r="C87" s="372"/>
      <c r="D87" s="372"/>
      <c r="E87" s="372"/>
      <c r="F87" s="373"/>
      <c r="G87" s="8"/>
      <c r="H87" s="9"/>
      <c r="I87" s="9"/>
      <c r="J87" s="9"/>
      <c r="K87" s="9"/>
      <c r="L87" s="9"/>
    </row>
    <row r="88" spans="1:12" ht="13.8" x14ac:dyDescent="0.25">
      <c r="A88" s="371"/>
      <c r="B88" s="372"/>
      <c r="C88" s="372"/>
      <c r="D88" s="372"/>
      <c r="E88" s="372"/>
      <c r="F88" s="373"/>
      <c r="G88" s="8"/>
      <c r="H88" s="9"/>
      <c r="I88" s="9"/>
      <c r="J88" s="9"/>
      <c r="K88" s="9"/>
      <c r="L88" s="9"/>
    </row>
    <row r="89" spans="1:12" ht="13.8" x14ac:dyDescent="0.25">
      <c r="A89" s="371"/>
      <c r="B89" s="372"/>
      <c r="C89" s="372"/>
      <c r="D89" s="372"/>
      <c r="E89" s="372"/>
      <c r="F89" s="373"/>
      <c r="G89" s="8"/>
      <c r="H89" s="9"/>
      <c r="I89" s="9"/>
      <c r="J89" s="9"/>
      <c r="K89" s="9"/>
      <c r="L89" s="9"/>
    </row>
    <row r="90" spans="1:12" ht="13.8" x14ac:dyDescent="0.25">
      <c r="A90" s="371"/>
      <c r="B90" s="372"/>
      <c r="C90" s="372"/>
      <c r="D90" s="372"/>
      <c r="E90" s="372"/>
      <c r="F90" s="373"/>
      <c r="G90" s="8"/>
      <c r="H90" s="9"/>
      <c r="I90" s="9"/>
      <c r="J90" s="9"/>
      <c r="K90" s="9"/>
      <c r="L90" s="9"/>
    </row>
    <row r="91" spans="1:12" ht="13.8" x14ac:dyDescent="0.25">
      <c r="A91" s="371"/>
      <c r="B91" s="372"/>
      <c r="C91" s="372"/>
      <c r="D91" s="372"/>
      <c r="E91" s="372"/>
      <c r="F91" s="373"/>
      <c r="G91" s="8"/>
      <c r="H91" s="9"/>
      <c r="I91" s="9"/>
      <c r="J91" s="9"/>
      <c r="K91" s="9"/>
      <c r="L91" s="9"/>
    </row>
    <row r="92" spans="1:12" ht="13.8" x14ac:dyDescent="0.25">
      <c r="A92" s="371"/>
      <c r="B92" s="372"/>
      <c r="C92" s="372"/>
      <c r="D92" s="372"/>
      <c r="E92" s="372"/>
      <c r="F92" s="373"/>
      <c r="G92" s="8"/>
      <c r="H92" s="9"/>
      <c r="I92" s="9"/>
      <c r="J92" s="9"/>
      <c r="K92" s="9"/>
      <c r="L92" s="9"/>
    </row>
    <row r="93" spans="1:12" ht="13.8" x14ac:dyDescent="0.25">
      <c r="A93" s="371"/>
      <c r="B93" s="372"/>
      <c r="C93" s="372"/>
      <c r="D93" s="372"/>
      <c r="E93" s="372"/>
      <c r="F93" s="373"/>
      <c r="G93" s="8"/>
      <c r="H93" s="9"/>
      <c r="I93" s="9"/>
      <c r="J93" s="9"/>
      <c r="K93" s="9"/>
      <c r="L93" s="9"/>
    </row>
    <row r="94" spans="1:12" ht="13.8" x14ac:dyDescent="0.25">
      <c r="A94" s="371"/>
      <c r="B94" s="372"/>
      <c r="C94" s="372"/>
      <c r="D94" s="372"/>
      <c r="E94" s="372"/>
      <c r="F94" s="373"/>
      <c r="G94" s="8"/>
      <c r="H94" s="9"/>
      <c r="I94" s="9"/>
      <c r="J94" s="9"/>
      <c r="K94" s="9"/>
      <c r="L94" s="9"/>
    </row>
    <row r="95" spans="1:12" ht="13.8" x14ac:dyDescent="0.25">
      <c r="A95" s="371"/>
      <c r="B95" s="372"/>
      <c r="C95" s="372"/>
      <c r="D95" s="372"/>
      <c r="E95" s="372"/>
      <c r="F95" s="373"/>
      <c r="G95" s="8"/>
      <c r="H95" s="9"/>
      <c r="I95" s="9"/>
      <c r="J95" s="9"/>
      <c r="K95" s="9"/>
      <c r="L95" s="9"/>
    </row>
    <row r="96" spans="1:12" ht="13.8" x14ac:dyDescent="0.25">
      <c r="A96" s="371"/>
      <c r="B96" s="372"/>
      <c r="C96" s="372"/>
      <c r="D96" s="372"/>
      <c r="E96" s="372"/>
      <c r="F96" s="373"/>
      <c r="G96" s="8"/>
      <c r="H96" s="9"/>
      <c r="I96" s="9"/>
      <c r="J96" s="9"/>
      <c r="K96" s="9"/>
      <c r="L96" s="9"/>
    </row>
    <row r="97" spans="1:12" ht="13.8" x14ac:dyDescent="0.25">
      <c r="A97" s="371"/>
      <c r="B97" s="372"/>
      <c r="C97" s="372"/>
      <c r="D97" s="372"/>
      <c r="E97" s="372"/>
      <c r="F97" s="373"/>
      <c r="G97" s="8"/>
      <c r="H97" s="9"/>
      <c r="I97" s="9"/>
      <c r="J97" s="9"/>
      <c r="K97" s="9"/>
      <c r="L97" s="9"/>
    </row>
    <row r="98" spans="1:12" ht="13.8" x14ac:dyDescent="0.25">
      <c r="A98" s="371"/>
      <c r="B98" s="372"/>
      <c r="C98" s="372"/>
      <c r="D98" s="372"/>
      <c r="E98" s="372"/>
      <c r="F98" s="373"/>
      <c r="G98" s="8"/>
      <c r="H98" s="9"/>
      <c r="I98" s="9"/>
      <c r="J98" s="9"/>
      <c r="K98" s="9"/>
      <c r="L98" s="9"/>
    </row>
    <row r="99" spans="1:12" ht="13.8" x14ac:dyDescent="0.25">
      <c r="A99" s="371"/>
      <c r="B99" s="372"/>
      <c r="C99" s="372"/>
      <c r="D99" s="372"/>
      <c r="E99" s="372"/>
      <c r="F99" s="373"/>
      <c r="G99" s="8"/>
      <c r="H99" s="9"/>
      <c r="I99" s="9"/>
      <c r="J99" s="9"/>
      <c r="K99" s="9"/>
      <c r="L99" s="9"/>
    </row>
    <row r="100" spans="1:12" ht="13.8" x14ac:dyDescent="0.25">
      <c r="A100" s="371"/>
      <c r="B100" s="372"/>
      <c r="C100" s="372"/>
      <c r="D100" s="372"/>
      <c r="E100" s="372"/>
      <c r="F100" s="373"/>
      <c r="G100" s="8"/>
      <c r="H100" s="9"/>
      <c r="I100" s="9"/>
      <c r="J100" s="9"/>
      <c r="K100" s="9"/>
      <c r="L100" s="9"/>
    </row>
    <row r="101" spans="1:12" ht="13.8" x14ac:dyDescent="0.25">
      <c r="A101" s="371"/>
      <c r="B101" s="372"/>
      <c r="C101" s="372"/>
      <c r="D101" s="372"/>
      <c r="E101" s="372"/>
      <c r="F101" s="373"/>
      <c r="G101" s="8"/>
      <c r="H101" s="9"/>
      <c r="I101" s="9"/>
      <c r="J101" s="9"/>
      <c r="K101" s="9"/>
      <c r="L101" s="9"/>
    </row>
    <row r="102" spans="1:12" ht="13.8" x14ac:dyDescent="0.25">
      <c r="A102" s="371"/>
      <c r="B102" s="372"/>
      <c r="C102" s="372"/>
      <c r="D102" s="372"/>
      <c r="E102" s="372"/>
      <c r="F102" s="373"/>
      <c r="G102" s="8"/>
      <c r="H102" s="9"/>
      <c r="I102" s="9"/>
      <c r="J102" s="9"/>
      <c r="K102" s="9"/>
      <c r="L102" s="9"/>
    </row>
    <row r="103" spans="1:12" ht="13.8" x14ac:dyDescent="0.25">
      <c r="A103" s="371"/>
      <c r="B103" s="372"/>
      <c r="C103" s="372"/>
      <c r="D103" s="372"/>
      <c r="E103" s="372"/>
      <c r="F103" s="373"/>
      <c r="G103" s="8"/>
      <c r="H103" s="9"/>
      <c r="I103" s="9"/>
      <c r="J103" s="9"/>
      <c r="K103" s="9"/>
      <c r="L103" s="9"/>
    </row>
    <row r="104" spans="1:12" ht="13.8" x14ac:dyDescent="0.25">
      <c r="A104" s="374"/>
      <c r="B104" s="375"/>
      <c r="C104" s="375"/>
      <c r="D104" s="375"/>
      <c r="E104" s="375"/>
      <c r="F104" s="376"/>
      <c r="G104" s="10"/>
      <c r="H104" s="11"/>
      <c r="I104" s="11"/>
      <c r="J104" s="11"/>
      <c r="K104" s="11"/>
      <c r="L104" s="11"/>
    </row>
    <row r="106" spans="1:12" x14ac:dyDescent="0.25">
      <c r="A106" s="12" t="str">
        <f>Bilance_GALV_AIZ_LĪG!B150</f>
        <v xml:space="preserve">Iestādes/Kapitālsabiedrības vadītājs________________ </v>
      </c>
    </row>
    <row r="108" spans="1:12" x14ac:dyDescent="0.25">
      <c r="A108" s="12" t="str">
        <f>Bilance_GALV_AIZ_LĪG!B152</f>
        <v xml:space="preserve">Atbildīgais finanšu darbinieks ____________________ </v>
      </c>
    </row>
  </sheetData>
  <mergeCells count="103">
    <mergeCell ref="A4:L4"/>
    <mergeCell ref="A6:F6"/>
    <mergeCell ref="G1:L2"/>
    <mergeCell ref="A1:F2"/>
    <mergeCell ref="A5:L5"/>
    <mergeCell ref="A7:F7"/>
    <mergeCell ref="G6:L6"/>
    <mergeCell ref="G7:L7"/>
    <mergeCell ref="A16:F16"/>
    <mergeCell ref="A17:F17"/>
    <mergeCell ref="A18:F18"/>
    <mergeCell ref="A19:F19"/>
    <mergeCell ref="A20:F20"/>
    <mergeCell ref="A21:F21"/>
    <mergeCell ref="A10:F10"/>
    <mergeCell ref="A11:F11"/>
    <mergeCell ref="A12:F12"/>
    <mergeCell ref="A13:F13"/>
    <mergeCell ref="A14:F14"/>
    <mergeCell ref="A15:F15"/>
    <mergeCell ref="A28:F28"/>
    <mergeCell ref="A29:F29"/>
    <mergeCell ref="A30:F30"/>
    <mergeCell ref="A31:F31"/>
    <mergeCell ref="A32:F32"/>
    <mergeCell ref="A33:F33"/>
    <mergeCell ref="A22:F22"/>
    <mergeCell ref="A23:F23"/>
    <mergeCell ref="A24:F24"/>
    <mergeCell ref="A25:F25"/>
    <mergeCell ref="A26:F26"/>
    <mergeCell ref="A27:F27"/>
    <mergeCell ref="A40:F40"/>
    <mergeCell ref="A41:F41"/>
    <mergeCell ref="A42:F42"/>
    <mergeCell ref="A43:F43"/>
    <mergeCell ref="A44:F44"/>
    <mergeCell ref="A45:F45"/>
    <mergeCell ref="A34:F34"/>
    <mergeCell ref="A35:F35"/>
    <mergeCell ref="A36:F36"/>
    <mergeCell ref="A37:F37"/>
    <mergeCell ref="A38:F38"/>
    <mergeCell ref="A39:F39"/>
    <mergeCell ref="A52:F52"/>
    <mergeCell ref="A53:F53"/>
    <mergeCell ref="A54:F54"/>
    <mergeCell ref="A55:F55"/>
    <mergeCell ref="A56:F56"/>
    <mergeCell ref="A57:F57"/>
    <mergeCell ref="A46:F46"/>
    <mergeCell ref="A47:F47"/>
    <mergeCell ref="A48:F48"/>
    <mergeCell ref="A49:F49"/>
    <mergeCell ref="A50:F50"/>
    <mergeCell ref="A51:F51"/>
    <mergeCell ref="A64:F64"/>
    <mergeCell ref="A65:F65"/>
    <mergeCell ref="A66:F66"/>
    <mergeCell ref="A67:F67"/>
    <mergeCell ref="A68:F68"/>
    <mergeCell ref="A69:F69"/>
    <mergeCell ref="A58:F58"/>
    <mergeCell ref="A59:F59"/>
    <mergeCell ref="A60:F60"/>
    <mergeCell ref="A61:F61"/>
    <mergeCell ref="A62:F62"/>
    <mergeCell ref="A63:F63"/>
    <mergeCell ref="A76:F76"/>
    <mergeCell ref="A77:F77"/>
    <mergeCell ref="A78:F78"/>
    <mergeCell ref="A79:F79"/>
    <mergeCell ref="A80:F80"/>
    <mergeCell ref="A81:F81"/>
    <mergeCell ref="A70:F70"/>
    <mergeCell ref="A71:F71"/>
    <mergeCell ref="A72:F72"/>
    <mergeCell ref="A73:F73"/>
    <mergeCell ref="A74:F74"/>
    <mergeCell ref="A75:F75"/>
    <mergeCell ref="A88:F88"/>
    <mergeCell ref="A89:F89"/>
    <mergeCell ref="A90:F90"/>
    <mergeCell ref="A91:F91"/>
    <mergeCell ref="A92:F92"/>
    <mergeCell ref="A93:F93"/>
    <mergeCell ref="A82:F82"/>
    <mergeCell ref="A83:F83"/>
    <mergeCell ref="A84:F84"/>
    <mergeCell ref="A85:F85"/>
    <mergeCell ref="A86:F86"/>
    <mergeCell ref="A87:F87"/>
    <mergeCell ref="A100:F100"/>
    <mergeCell ref="A101:F101"/>
    <mergeCell ref="A102:F102"/>
    <mergeCell ref="A103:F103"/>
    <mergeCell ref="A104:F104"/>
    <mergeCell ref="A94:F94"/>
    <mergeCell ref="A95:F95"/>
    <mergeCell ref="A96:F96"/>
    <mergeCell ref="A97:F97"/>
    <mergeCell ref="A98:F98"/>
    <mergeCell ref="A99:F99"/>
  </mergeCells>
  <pageMargins left="0.7" right="0.7" top="0.75" bottom="0.75" header="0.3" footer="0.3"/>
  <pageSetup paperSize="9" scale="61" orientation="portrait" verticalDpi="0" r:id="rId1"/>
  <rowBreaks count="1" manualBreakCount="1">
    <brk id="7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14</vt:i4>
      </vt:variant>
    </vt:vector>
  </HeadingPairs>
  <TitlesOfParts>
    <vt:vector size="20" baseType="lpstr">
      <vt:lpstr>Bilance_GALV_AIZ_LĪG</vt:lpstr>
      <vt:lpstr>PZA (izdevumu funkcijas)</vt:lpstr>
      <vt:lpstr>PZA (izdevumu veidiem)</vt:lpstr>
      <vt:lpstr>NPP (NetiešMet)</vt:lpstr>
      <vt:lpstr>NPP(TiesMet)</vt:lpstr>
      <vt:lpstr>Aplēses un pieņēmumi</vt:lpstr>
      <vt:lpstr>'NPP (NetiešMet)'!Excel_BuiltIn_Print_Titles_1</vt:lpstr>
      <vt:lpstr>'NPP(TiesMet)'!Excel_BuiltIn_Print_Titles_1</vt:lpstr>
      <vt:lpstr>'PZA (izdevumu veidiem)'!Excel_BuiltIn_Print_Titles_1</vt:lpstr>
      <vt:lpstr>Excel_BuiltIn_Print_Titles_1</vt:lpstr>
      <vt:lpstr>'Aplēses un pieņēmumi'!Print_Area</vt:lpstr>
      <vt:lpstr>Bilance_GALV_AIZ_LĪG!Print_Area</vt:lpstr>
      <vt:lpstr>'NPP (NetiešMet)'!Print_Area</vt:lpstr>
      <vt:lpstr>'NPP(TiesMet)'!Print_Area</vt:lpstr>
      <vt:lpstr>'PZA (izdevumu funkcijas)'!Print_Area</vt:lpstr>
      <vt:lpstr>'PZA (izdevumu veidiem)'!Print_Area</vt:lpstr>
      <vt:lpstr>'NPP (NetiešMet)'!Print_Titles</vt:lpstr>
      <vt:lpstr>'NPP(TiesMet)'!Print_Titles</vt:lpstr>
      <vt:lpstr>'PZA (izdevumu funkcijas)'!Print_Titles</vt:lpstr>
      <vt:lpstr>'PZA (izdevumu veidiem)'!Print_Titles</vt:lpstr>
    </vt:vector>
  </TitlesOfParts>
  <Manager>Sanita.Malina@kase.gov.lv;pasts@kase.gov.lv</Manager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Sanita.Malina@kase.gov.lv</dc:creator>
  <cp:lastModifiedBy>Santa Janvare</cp:lastModifiedBy>
  <cp:lastPrinted>2021-11-10T07:45:57Z</cp:lastPrinted>
  <dcterms:created xsi:type="dcterms:W3CDTF">2021-11-03T15:52:18Z</dcterms:created>
  <dcterms:modified xsi:type="dcterms:W3CDTF">2023-01-02T11:56:04Z</dcterms:modified>
  <cp:category>Finanšu prognozes</cp:category>
</cp:coreProperties>
</file>