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65521" windowWidth="29040" windowHeight="6840" activeTab="11"/>
  </bookViews>
  <sheets>
    <sheet name="Jan" sheetId="1" r:id="rId1"/>
    <sheet name="Febr" sheetId="2" r:id="rId2"/>
    <sheet name="Mar" sheetId="3" r:id="rId3"/>
    <sheet name="Apr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'Apr'!$A$1:$L$73</definedName>
    <definedName name="_xlnm.Print_Area" localSheetId="7">'August'!$A$1:$L$68</definedName>
    <definedName name="_xlnm.Print_Area" localSheetId="11">'December'!$A$1:$L$69</definedName>
    <definedName name="_xlnm.Print_Area" localSheetId="1">'Febr'!$A$1:$L$72</definedName>
    <definedName name="_xlnm.Print_Area" localSheetId="0">'Jan'!$A$1:$L$72</definedName>
    <definedName name="_xlnm.Print_Area" localSheetId="6">'July'!$A$1:$L$68</definedName>
    <definedName name="_xlnm.Print_Area" localSheetId="5">'June'!$A$1:$L$68</definedName>
    <definedName name="_xlnm.Print_Area" localSheetId="2">'Mar'!$A$1:$L$73</definedName>
    <definedName name="_xlnm.Print_Area" localSheetId="4">'May'!$A$1:$L$73</definedName>
    <definedName name="_xlnm.Print_Area" localSheetId="10">'November'!$A$1:$L$68</definedName>
    <definedName name="_xlnm.Print_Area" localSheetId="9">'October'!$A$1:$L$68</definedName>
    <definedName name="_xlnm.Print_Area" localSheetId="8">'September'!$A$1:$L$68</definedName>
    <definedName name="_xlnm.Print_Titles" localSheetId="3">'Apr'!$8:$11</definedName>
    <definedName name="_xlnm.Print_Titles" localSheetId="7">'August'!$8:$11</definedName>
    <definedName name="_xlnm.Print_Titles" localSheetId="11">'December'!$8:$11</definedName>
    <definedName name="_xlnm.Print_Titles" localSheetId="1">'Febr'!$8:$11</definedName>
    <definedName name="_xlnm.Print_Titles" localSheetId="0">'Jan'!$8:$11</definedName>
    <definedName name="_xlnm.Print_Titles" localSheetId="6">'July'!$8:$11</definedName>
    <definedName name="_xlnm.Print_Titles" localSheetId="5">'June'!$8:$11</definedName>
    <definedName name="_xlnm.Print_Titles" localSheetId="2">'Mar'!$8:$11</definedName>
    <definedName name="_xlnm.Print_Titles" localSheetId="4">'May'!$8:$11</definedName>
    <definedName name="_xlnm.Print_Titles" localSheetId="10">'November'!$8:$11</definedName>
    <definedName name="_xlnm.Print_Titles" localSheetId="9">'October'!$8:$11</definedName>
    <definedName name="_xlnm.Print_Titles" localSheetId="8">'September'!$8:$11</definedName>
  </definedNames>
  <calcPr fullCalcOnLoad="1"/>
</workbook>
</file>

<file path=xl/sharedStrings.xml><?xml version="1.0" encoding="utf-8"?>
<sst xmlns="http://schemas.openxmlformats.org/spreadsheetml/2006/main" count="1575" uniqueCount="90">
  <si>
    <t>Official Monthly Report</t>
  </si>
  <si>
    <t>During the period</t>
  </si>
  <si>
    <t>Loan and Lender</t>
  </si>
  <si>
    <t>CHF</t>
  </si>
  <si>
    <t>Municipal Enterprise ''Riga Water'' (EIB)</t>
  </si>
  <si>
    <t xml:space="preserve">Total   CHF </t>
  </si>
  <si>
    <t>Strenci Psyhoneyrological Hospital (NIB)</t>
  </si>
  <si>
    <t>Children Psyhoneyrological Hospital Ainazi (NIB)</t>
  </si>
  <si>
    <t>Aknistes Psyhoneyrological Hospital (NIB)</t>
  </si>
  <si>
    <t>Mental Health Government Agency (NIB)</t>
  </si>
  <si>
    <t xml:space="preserve">JSC ''Latvian Railways'' (EIB)  </t>
  </si>
  <si>
    <t>Loans and guarantees for project investment (NIB)</t>
  </si>
  <si>
    <t>Roja Port Authority (Nordea Bank Finland Plc Latvia branch)</t>
  </si>
  <si>
    <t>For study crediting</t>
  </si>
  <si>
    <t>USD</t>
  </si>
  <si>
    <t xml:space="preserve">Total   USD </t>
  </si>
  <si>
    <t>X</t>
  </si>
  <si>
    <t>Total in January:</t>
  </si>
  <si>
    <t>Guarantees issued by the Central Government</t>
  </si>
  <si>
    <t>Loans and guarantees for environmetal investment (NIB)</t>
  </si>
  <si>
    <t>Public organization "Latvian Olympic committee" Liepaja (SEB)</t>
  </si>
  <si>
    <t>Public organization "Latvian Olympic committee" Daugavpils (SEB)</t>
  </si>
  <si>
    <t>Mersrags Port Project (SEB)</t>
  </si>
  <si>
    <t xml:space="preserve">Agriculture and rural development loan guarantee program for year 2007-2013 (range of credit institutions) </t>
  </si>
  <si>
    <t>For students crediting</t>
  </si>
  <si>
    <t>Public organization "Latvian Olympic committee" Jelgava (Swedbank)</t>
  </si>
  <si>
    <t>Public organization "Latvian Olympic committee" Ventspils (Swedbank)</t>
  </si>
  <si>
    <t>Latvenergo (EIB)</t>
  </si>
  <si>
    <t>Loans and guarantees for EIB supported projects  (EIB)</t>
  </si>
  <si>
    <t>JSC ''Latvian Railways'' (EIB)</t>
  </si>
  <si>
    <t>Vidusdaugavas SPAAO (Danske Bank Latvia branch)</t>
  </si>
  <si>
    <t>Latvijas Piens (SEB)</t>
  </si>
  <si>
    <t>Valsts nekustamie ipasumi (Swedbank)</t>
  </si>
  <si>
    <t>Salacgriva port authority (DNB bank)</t>
  </si>
  <si>
    <t>(in currency units)</t>
  </si>
  <si>
    <t>Amount guaranteed</t>
  </si>
  <si>
    <t>Original currency</t>
  </si>
  <si>
    <t>Total in February:</t>
  </si>
  <si>
    <t>Public organization "Latvian Olympic committee" Ventspils (DNB bank)</t>
  </si>
  <si>
    <t>Total in March:</t>
  </si>
  <si>
    <t>Total in April:</t>
  </si>
  <si>
    <t>Total in May:</t>
  </si>
  <si>
    <t>Total in June:</t>
  </si>
  <si>
    <t>Total in July:</t>
  </si>
  <si>
    <t>Total in August:</t>
  </si>
  <si>
    <t>Total in September:</t>
  </si>
  <si>
    <t>Total in October:</t>
  </si>
  <si>
    <t>Total in November:</t>
  </si>
  <si>
    <t>EUR</t>
  </si>
  <si>
    <t>Currency exposure
EUR</t>
  </si>
  <si>
    <t>Other changes
EUR</t>
  </si>
  <si>
    <t>Interest paid
EUR</t>
  </si>
  <si>
    <t>EUR
(4+5-6+7+8)</t>
  </si>
  <si>
    <t>Latvian Development Finance Institution Altum (EIB)</t>
  </si>
  <si>
    <t xml:space="preserve">Total   EUR </t>
  </si>
  <si>
    <t>Ludza Medical Centre (NIB)</t>
  </si>
  <si>
    <t xml:space="preserve">Treasury of  the Republic of Latvia
</t>
  </si>
  <si>
    <t>Smilšu iela 1, Rīga, LV-1919, Latvia, phone +371 67094222, fax +371 67094220, e-mail kase@kase.gov.lv, www.kase.gov.lv</t>
  </si>
  <si>
    <t>REPORT</t>
  </si>
  <si>
    <t>Rīga</t>
  </si>
  <si>
    <t>AP Kaudzites (Latvian Development Finance Institution Altum)</t>
  </si>
  <si>
    <t>Children Clinical Hospital (FMS Wertmanagement AOR)</t>
  </si>
  <si>
    <t>Daugavpils Psyhoneyrological Hospital (FMS Wertmanagement AOR)</t>
  </si>
  <si>
    <t>Riga Austrumu Hospital (FMS Wertmanagement AOR)</t>
  </si>
  <si>
    <t>Paul Stradins Clinical Hospital (FMS Wertmanagement AOR)</t>
  </si>
  <si>
    <t>Hospital Gintermuiza (FMS Wertmanagement AOR)</t>
  </si>
  <si>
    <t>LGE "Kuldīgas slimnīca" (DNB bank)</t>
  </si>
  <si>
    <t>January 2016</t>
  </si>
  <si>
    <t>February 2016</t>
  </si>
  <si>
    <t>March 2016</t>
  </si>
  <si>
    <t>April 2016</t>
  </si>
  <si>
    <t>x</t>
  </si>
  <si>
    <r>
      <t xml:space="preserve">Debt guaranteed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beginning of the period
EUR</t>
    </r>
  </si>
  <si>
    <r>
      <t xml:space="preserve">Disbursed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
EUR</t>
    </r>
  </si>
  <si>
    <r>
      <t xml:space="preserve">Principal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paid
EUR</t>
    </r>
  </si>
  <si>
    <r>
      <t xml:space="preserve">Debt guaranteed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end of the period</t>
    </r>
  </si>
  <si>
    <r>
      <t xml:space="preserve">Undisbursed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at the end of the period
EUR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</si>
  <si>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Part of the guaranteed loan</t>
    </r>
  </si>
  <si>
    <r>
      <t xml:space="preserve">JSC ''Latvian Railways'' (EIB) </t>
    </r>
    <r>
      <rPr>
        <vertAlign val="superscript"/>
        <sz val="9"/>
        <rFont val="Times New Roman"/>
        <family val="1"/>
      </rPr>
      <t>2</t>
    </r>
  </si>
  <si>
    <r>
      <t xml:space="preserve">JSC ''Latvian Railways'' (EIB)  </t>
    </r>
    <r>
      <rPr>
        <vertAlign val="superscript"/>
        <sz val="9"/>
        <rFont val="Times New Roman"/>
        <family val="1"/>
      </rPr>
      <t>2</t>
    </r>
  </si>
  <si>
    <r>
      <rPr>
        <vertAlign val="superscript"/>
        <sz val="8"/>
        <rFont val="Times New Roman"/>
        <family val="1"/>
      </rPr>
      <t xml:space="preserve">2 </t>
    </r>
    <r>
      <rPr>
        <sz val="8"/>
        <rFont val="Times New Roman"/>
        <family val="1"/>
      </rPr>
      <t>Loan for JSC “Latvian Railways” in different currencies of total amount 34 mil. EUR from the EIB was concluded with one  guarantee agreement</t>
    </r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</si>
  <si>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</si>
  <si>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</si>
  <si>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</si>
  <si>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</si>
  <si>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</si>
  <si>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</si>
  <si>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</si>
  <si>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</si>
  <si>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Public organization "Latvian Olympic committee" (Swedbank)</t>
  </si>
</sst>
</file>

<file path=xl/styles.xml><?xml version="1.0" encoding="utf-8"?>
<styleSheet xmlns="http://schemas.openxmlformats.org/spreadsheetml/2006/main">
  <numFmts count="5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Ls&quot;\ #,##0;&quot;Ls&quot;\ \-#,##0"/>
    <numFmt numFmtId="182" formatCode="&quot;Ls&quot;\ #,##0;[Red]&quot;Ls&quot;\ \-#,##0"/>
    <numFmt numFmtId="183" formatCode="&quot;Ls&quot;\ #,##0.00;&quot;Ls&quot;\ \-#,##0.00"/>
    <numFmt numFmtId="184" formatCode="&quot;Ls&quot;\ #,##0.00;[Red]&quot;Ls&quot;\ \-#,##0.00"/>
    <numFmt numFmtId="185" formatCode="_ &quot;Ls&quot;\ * #,##0_ ;_ &quot;Ls&quot;\ * \-#,##0_ ;_ &quot;Ls&quot;\ * &quot;-&quot;_ ;_ @_ "/>
    <numFmt numFmtId="186" formatCode="_ * #,##0_ ;_ * \-#,##0_ ;_ * &quot;-&quot;_ ;_ @_ "/>
    <numFmt numFmtId="187" formatCode="_ &quot;Ls&quot;\ * #,##0.00_ ;_ &quot;Ls&quot;\ * \-#,##0.00_ ;_ &quot;Ls&quot;\ * &quot;-&quot;??_ ;_ @_ "/>
    <numFmt numFmtId="188" formatCode="_ * #,##0.00_ ;_ * \-#,##0.00_ ;_ * &quot;-&quot;??_ ;_ @_ "/>
    <numFmt numFmtId="189" formatCode="#,"/>
    <numFmt numFmtId="190" formatCode="#,###"/>
    <numFmt numFmtId="191" formatCode="#,###,###"/>
    <numFmt numFmtId="192" formatCode="#,###,"/>
    <numFmt numFmtId="193" formatCode="#\ ##0"/>
    <numFmt numFmtId="194" formatCode="0.0%"/>
    <numFmt numFmtId="195" formatCode="0.000"/>
    <numFmt numFmtId="196" formatCode="###,###,###"/>
    <numFmt numFmtId="197" formatCode="&quot;Ls&quot;#,##0;\-&quot;Ls&quot;#,##0"/>
    <numFmt numFmtId="198" formatCode="&quot;Ls&quot;#,##0;[Red]\-&quot;Ls&quot;#,##0"/>
    <numFmt numFmtId="199" formatCode="&quot;Ls&quot;#,##0.00;\-&quot;Ls&quot;#,##0.00"/>
    <numFmt numFmtId="200" formatCode="&quot;Ls&quot;#,##0.00;[Red]\-&quot;Ls&quot;#,##0.00"/>
    <numFmt numFmtId="201" formatCode="_-&quot;Ls&quot;* #,##0_-;\-&quot;Ls&quot;* #,##0_-;_-&quot;Ls&quot;* &quot;-&quot;_-;_-@_-"/>
    <numFmt numFmtId="202" formatCode="_-&quot;Ls&quot;* #,##0.00_-;\-&quot;Ls&quot;* #,##0.00_-;_-&quot;Ls&quot;* &quot;-&quot;??_-;_-@_-"/>
    <numFmt numFmtId="203" formatCode="_-* #,##0.00\ _D_M_-;\-* #,##0.00\ _D_M_-;_-* &quot;-&quot;??\ _D_M_-;_-@_-"/>
    <numFmt numFmtId="204" formatCode="_-* #,##0\ _D_M_-;\-* #,##0\ _D_M_-;_-* &quot;-&quot;\ _D_M_-;_-@_-"/>
    <numFmt numFmtId="205" formatCode="_-* #,##0.00\ &quot;DM&quot;_-;\-* #,##0.00\ &quot;DM&quot;_-;_-* &quot;-&quot;??\ &quot;DM&quot;_-;_-@_-"/>
    <numFmt numFmtId="206" formatCode="_-* #,##0\ &quot;DM&quot;_-;\-* #,##0\ &quot;DM&quot;_-;_-* &quot;-&quot;\ &quot;DM&quot;_-;_-@_-"/>
  </numFmts>
  <fonts count="41">
    <font>
      <sz val="10"/>
      <name val="Arial"/>
      <family val="0"/>
    </font>
    <font>
      <sz val="10"/>
      <name val="RimTimes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.5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4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18" borderId="0" applyNumberFormat="0" applyBorder="0" applyAlignment="0" applyProtection="0"/>
    <xf numFmtId="0" fontId="10" fillId="27" borderId="0" applyNumberFormat="0" applyBorder="0" applyAlignment="0" applyProtection="0"/>
    <xf numFmtId="0" fontId="12" fillId="18" borderId="0" applyNumberFormat="0" applyBorder="0" applyAlignment="0" applyProtection="0"/>
    <xf numFmtId="0" fontId="13" fillId="28" borderId="1" applyNumberFormat="0" applyAlignment="0" applyProtection="0"/>
    <xf numFmtId="0" fontId="14" fillId="19" borderId="2" applyNumberFormat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7" borderId="1" applyNumberFormat="0" applyAlignment="0" applyProtection="0"/>
    <xf numFmtId="0" fontId="24" fillId="0" borderId="6" applyNumberFormat="0" applyFill="0" applyAlignment="0" applyProtection="0"/>
    <xf numFmtId="0" fontId="25" fillId="27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7" applyNumberFormat="0" applyFont="0" applyAlignment="0" applyProtection="0"/>
    <xf numFmtId="0" fontId="26" fillId="28" borderId="8" applyNumberFormat="0" applyAlignment="0" applyProtection="0"/>
    <xf numFmtId="9" fontId="0" fillId="0" borderId="0" applyFont="0" applyFill="0" applyBorder="0" applyAlignment="0" applyProtection="0"/>
    <xf numFmtId="4" fontId="27" fillId="33" borderId="9" applyNumberFormat="0" applyProtection="0">
      <alignment vertical="center"/>
    </xf>
    <xf numFmtId="4" fontId="28" fillId="33" borderId="9" applyNumberFormat="0" applyProtection="0">
      <alignment vertical="center"/>
    </xf>
    <xf numFmtId="4" fontId="27" fillId="33" borderId="9" applyNumberFormat="0" applyProtection="0">
      <alignment horizontal="left" vertical="center" indent="1"/>
    </xf>
    <xf numFmtId="0" fontId="27" fillId="33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8" fillId="7" borderId="9" applyNumberFormat="0" applyProtection="0">
      <alignment horizontal="right" vertical="center"/>
    </xf>
    <xf numFmtId="4" fontId="8" fillId="3" borderId="9" applyNumberFormat="0" applyProtection="0">
      <alignment horizontal="right" vertical="center"/>
    </xf>
    <xf numFmtId="4" fontId="8" fillId="34" borderId="9" applyNumberFormat="0" applyProtection="0">
      <alignment horizontal="right" vertical="center"/>
    </xf>
    <xf numFmtId="4" fontId="8" fillId="35" borderId="9" applyNumberFormat="0" applyProtection="0">
      <alignment horizontal="right" vertical="center"/>
    </xf>
    <xf numFmtId="4" fontId="8" fillId="36" borderId="9" applyNumberFormat="0" applyProtection="0">
      <alignment horizontal="right" vertical="center"/>
    </xf>
    <xf numFmtId="4" fontId="8" fillId="37" borderId="9" applyNumberFormat="0" applyProtection="0">
      <alignment horizontal="right" vertical="center"/>
    </xf>
    <xf numFmtId="4" fontId="8" fillId="9" borderId="9" applyNumberFormat="0" applyProtection="0">
      <alignment horizontal="right" vertical="center"/>
    </xf>
    <xf numFmtId="4" fontId="8" fillId="38" borderId="9" applyNumberFormat="0" applyProtection="0">
      <alignment horizontal="right" vertical="center"/>
    </xf>
    <xf numFmtId="4" fontId="8" fillId="39" borderId="9" applyNumberFormat="0" applyProtection="0">
      <alignment horizontal="right" vertical="center"/>
    </xf>
    <xf numFmtId="4" fontId="27" fillId="40" borderId="10" applyNumberFormat="0" applyProtection="0">
      <alignment horizontal="left" vertical="center" indent="1"/>
    </xf>
    <xf numFmtId="4" fontId="8" fillId="41" borderId="0" applyNumberFormat="0" applyProtection="0">
      <alignment horizontal="left" vertical="center" indent="1"/>
    </xf>
    <xf numFmtId="4" fontId="29" fillId="8" borderId="0" applyNumberFormat="0" applyProtection="0">
      <alignment horizontal="left" vertical="center" indent="1"/>
    </xf>
    <xf numFmtId="4" fontId="8" fillId="2" borderId="9" applyNumberFormat="0" applyProtection="0">
      <alignment horizontal="right" vertical="center"/>
    </xf>
    <xf numFmtId="4" fontId="8" fillId="41" borderId="0" applyNumberFormat="0" applyProtection="0">
      <alignment horizontal="left" vertical="center" indent="1"/>
    </xf>
    <xf numFmtId="4" fontId="8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8" fillId="4" borderId="9" applyNumberFormat="0" applyProtection="0">
      <alignment vertical="center"/>
    </xf>
    <xf numFmtId="4" fontId="30" fillId="4" borderId="9" applyNumberFormat="0" applyProtection="0">
      <alignment vertical="center"/>
    </xf>
    <xf numFmtId="4" fontId="8" fillId="4" borderId="9" applyNumberFormat="0" applyProtection="0">
      <alignment horizontal="left" vertical="center" indent="1"/>
    </xf>
    <xf numFmtId="0" fontId="8" fillId="4" borderId="9" applyNumberFormat="0" applyProtection="0">
      <alignment horizontal="left" vertical="top" indent="1"/>
    </xf>
    <xf numFmtId="4" fontId="8" fillId="41" borderId="9" applyNumberFormat="0" applyProtection="0">
      <alignment horizontal="right" vertical="center"/>
    </xf>
    <xf numFmtId="4" fontId="30" fillId="41" borderId="9" applyNumberFormat="0" applyProtection="0">
      <alignment horizontal="right" vertical="center"/>
    </xf>
    <xf numFmtId="4" fontId="8" fillId="2" borderId="9" applyNumberFormat="0" applyProtection="0">
      <alignment horizontal="left" vertical="center" indent="1"/>
    </xf>
    <xf numFmtId="0" fontId="8" fillId="2" borderId="9" applyNumberFormat="0" applyProtection="0">
      <alignment horizontal="left" vertical="top" indent="1"/>
    </xf>
    <xf numFmtId="4" fontId="31" fillId="42" borderId="0" applyNumberFormat="0" applyProtection="0">
      <alignment horizontal="left" vertical="center" indent="1"/>
    </xf>
    <xf numFmtId="4" fontId="32" fillId="41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3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88" applyFont="1" applyFill="1" applyAlignment="1">
      <alignment vertical="center"/>
      <protection/>
    </xf>
    <xf numFmtId="0" fontId="4" fillId="0" borderId="0" xfId="88" applyFont="1" applyFill="1" applyAlignment="1">
      <alignment vertical="center"/>
      <protection/>
    </xf>
    <xf numFmtId="0" fontId="5" fillId="0" borderId="0" xfId="85" applyFont="1" applyAlignment="1">
      <alignment vertical="center"/>
      <protection/>
    </xf>
    <xf numFmtId="0" fontId="4" fillId="0" borderId="0" xfId="85" applyFont="1" applyAlignment="1">
      <alignment vertical="center"/>
      <protection/>
    </xf>
    <xf numFmtId="0" fontId="3" fillId="0" borderId="13" xfId="85" applyFont="1" applyBorder="1" applyAlignment="1">
      <alignment vertical="center"/>
      <protection/>
    </xf>
    <xf numFmtId="0" fontId="3" fillId="0" borderId="0" xfId="85" applyFont="1" applyAlignment="1">
      <alignment vertical="center"/>
      <protection/>
    </xf>
    <xf numFmtId="0" fontId="3" fillId="0" borderId="0" xfId="85" applyFont="1" applyAlignment="1">
      <alignment horizontal="centerContinuous" vertical="center"/>
      <protection/>
    </xf>
    <xf numFmtId="0" fontId="6" fillId="0" borderId="11" xfId="88" applyFont="1" applyFill="1" applyBorder="1" applyAlignment="1">
      <alignment horizontal="center" vertical="center"/>
      <protection/>
    </xf>
    <xf numFmtId="0" fontId="7" fillId="0" borderId="14" xfId="85" applyFont="1" applyBorder="1" applyAlignment="1">
      <alignment horizontal="center" vertical="center" wrapText="1"/>
      <protection/>
    </xf>
    <xf numFmtId="0" fontId="3" fillId="0" borderId="0" xfId="87" applyFont="1" applyFill="1" applyAlignment="1">
      <alignment vertical="center"/>
      <protection/>
    </xf>
    <xf numFmtId="0" fontId="2" fillId="0" borderId="0" xfId="87" applyFont="1" applyFill="1" applyAlignment="1">
      <alignment vertical="center"/>
      <protection/>
    </xf>
    <xf numFmtId="0" fontId="7" fillId="0" borderId="15" xfId="85" applyFont="1" applyBorder="1" applyAlignment="1">
      <alignment horizontal="right" vertical="center" wrapText="1"/>
      <protection/>
    </xf>
    <xf numFmtId="0" fontId="6" fillId="0" borderId="16" xfId="85" applyFont="1" applyBorder="1" applyAlignment="1">
      <alignment horizontal="left" vertical="center" wrapText="1"/>
      <protection/>
    </xf>
    <xf numFmtId="0" fontId="6" fillId="0" borderId="16" xfId="88" applyFont="1" applyFill="1" applyBorder="1" applyAlignment="1">
      <alignment horizontal="left" vertical="center" wrapText="1"/>
      <protection/>
    </xf>
    <xf numFmtId="0" fontId="6" fillId="0" borderId="16" xfId="85" applyFont="1" applyBorder="1" applyAlignment="1">
      <alignment vertical="center" wrapText="1"/>
      <protection/>
    </xf>
    <xf numFmtId="0" fontId="6" fillId="0" borderId="16" xfId="87" applyFont="1" applyFill="1" applyBorder="1" applyAlignment="1">
      <alignment horizontal="left" vertical="center" wrapText="1"/>
      <protection/>
    </xf>
    <xf numFmtId="0" fontId="3" fillId="0" borderId="0" xfId="87" applyFont="1" applyFill="1" applyBorder="1" applyAlignment="1">
      <alignment vertical="center"/>
      <protection/>
    </xf>
    <xf numFmtId="0" fontId="2" fillId="0" borderId="0" xfId="87" applyFont="1" applyFill="1" applyBorder="1" applyAlignment="1">
      <alignment vertical="center"/>
      <protection/>
    </xf>
    <xf numFmtId="0" fontId="3" fillId="0" borderId="17" xfId="87" applyFont="1" applyFill="1" applyBorder="1" applyAlignment="1">
      <alignment vertical="center"/>
      <protection/>
    </xf>
    <xf numFmtId="0" fontId="2" fillId="0" borderId="17" xfId="87" applyFont="1" applyFill="1" applyBorder="1" applyAlignment="1">
      <alignment vertical="center"/>
      <protection/>
    </xf>
    <xf numFmtId="0" fontId="6" fillId="0" borderId="18" xfId="85" applyFont="1" applyBorder="1" applyAlignment="1">
      <alignment horizontal="left" vertical="center" wrapText="1"/>
      <protection/>
    </xf>
    <xf numFmtId="3" fontId="7" fillId="0" borderId="11" xfId="80" applyNumberFormat="1" applyFont="1" applyFill="1" applyBorder="1" applyAlignment="1">
      <alignment horizontal="right" vertical="center"/>
      <protection/>
    </xf>
    <xf numFmtId="0" fontId="6" fillId="0" borderId="16" xfId="84" applyFont="1" applyBorder="1" applyAlignment="1">
      <alignment horizontal="left" vertical="center" wrapText="1"/>
      <protection/>
    </xf>
    <xf numFmtId="0" fontId="7" fillId="0" borderId="19" xfId="85" applyFont="1" applyBorder="1" applyAlignment="1">
      <alignment horizontal="center" vertical="center" wrapText="1"/>
      <protection/>
    </xf>
    <xf numFmtId="0" fontId="7" fillId="0" borderId="11" xfId="83" applyFont="1" applyFill="1" applyBorder="1" applyAlignment="1">
      <alignment horizontal="right" vertical="center" wrapText="1"/>
      <protection/>
    </xf>
    <xf numFmtId="3" fontId="7" fillId="0" borderId="11" xfId="87" applyNumberFormat="1" applyFont="1" applyFill="1" applyBorder="1" applyAlignment="1">
      <alignment horizontal="center" vertical="center"/>
      <protection/>
    </xf>
    <xf numFmtId="3" fontId="7" fillId="0" borderId="11" xfId="87" applyNumberFormat="1" applyFont="1" applyFill="1" applyBorder="1" applyAlignment="1">
      <alignment horizontal="right" vertical="center"/>
      <protection/>
    </xf>
    <xf numFmtId="3" fontId="7" fillId="0" borderId="11" xfId="82" applyNumberFormat="1" applyFont="1" applyFill="1" applyBorder="1" applyAlignment="1">
      <alignment horizontal="center" vertical="center"/>
      <protection/>
    </xf>
    <xf numFmtId="3" fontId="7" fillId="0" borderId="20" xfId="82" applyNumberFormat="1" applyFont="1" applyFill="1" applyBorder="1" applyAlignment="1">
      <alignment horizontal="right" vertical="center"/>
      <protection/>
    </xf>
    <xf numFmtId="0" fontId="2" fillId="0" borderId="0" xfId="86" applyFont="1" applyFill="1" applyBorder="1" applyAlignment="1">
      <alignment horizontal="left" vertical="center"/>
      <protection/>
    </xf>
    <xf numFmtId="0" fontId="4" fillId="0" borderId="0" xfId="87" applyFont="1" applyFill="1" applyAlignment="1">
      <alignment vertical="center"/>
      <protection/>
    </xf>
    <xf numFmtId="3" fontId="4" fillId="0" borderId="0" xfId="87" applyNumberFormat="1" applyFont="1" applyFill="1" applyAlignment="1">
      <alignment vertical="center"/>
      <protection/>
    </xf>
    <xf numFmtId="0" fontId="3" fillId="0" borderId="11" xfId="81" applyFont="1" applyFill="1" applyBorder="1" applyAlignment="1">
      <alignment horizontal="center" vertical="center" wrapText="1"/>
      <protection/>
    </xf>
    <xf numFmtId="0" fontId="40" fillId="0" borderId="0" xfId="79">
      <alignment/>
      <protection/>
    </xf>
    <xf numFmtId="0" fontId="3" fillId="0" borderId="13" xfId="85" applyFont="1" applyBorder="1" applyAlignment="1">
      <alignment horizontal="right" vertical="center"/>
      <protection/>
    </xf>
    <xf numFmtId="3" fontId="6" fillId="0" borderId="0" xfId="82" applyNumberFormat="1" applyFont="1" applyFill="1" applyBorder="1" applyAlignment="1">
      <alignment horizontal="center"/>
      <protection/>
    </xf>
    <xf numFmtId="3" fontId="6" fillId="0" borderId="21" xfId="82" applyNumberFormat="1" applyFont="1" applyFill="1" applyBorder="1" applyAlignment="1">
      <alignment horizontal="right" vertical="center"/>
      <protection/>
    </xf>
    <xf numFmtId="3" fontId="6" fillId="0" borderId="22" xfId="82" applyNumberFormat="1" applyFont="1" applyFill="1" applyBorder="1" applyAlignment="1">
      <alignment horizontal="right" vertical="center"/>
      <protection/>
    </xf>
    <xf numFmtId="3" fontId="6" fillId="0" borderId="23" xfId="82" applyNumberFormat="1" applyFont="1" applyFill="1" applyBorder="1" applyAlignment="1">
      <alignment horizontal="right" vertical="center"/>
      <protection/>
    </xf>
    <xf numFmtId="3" fontId="7" fillId="0" borderId="11" xfId="82" applyNumberFormat="1" applyFont="1" applyFill="1" applyBorder="1" applyAlignment="1">
      <alignment horizontal="right" vertical="center"/>
      <protection/>
    </xf>
    <xf numFmtId="3" fontId="7" fillId="0" borderId="11" xfId="82" applyNumberFormat="1" applyFont="1" applyFill="1" applyBorder="1" applyAlignment="1">
      <alignment horizontal="right" vertical="center"/>
      <protection/>
    </xf>
    <xf numFmtId="3" fontId="6" fillId="0" borderId="0" xfId="82" applyNumberFormat="1" applyFont="1" applyFill="1" applyBorder="1" applyAlignment="1">
      <alignment horizontal="center" vertical="center"/>
      <protection/>
    </xf>
    <xf numFmtId="3" fontId="6" fillId="0" borderId="24" xfId="82" applyNumberFormat="1" applyFont="1" applyFill="1" applyBorder="1" applyAlignment="1">
      <alignment horizontal="right" vertical="center"/>
      <protection/>
    </xf>
    <xf numFmtId="4" fontId="6" fillId="0" borderId="25" xfId="82" applyNumberFormat="1" applyFont="1" applyFill="1" applyBorder="1" applyAlignment="1">
      <alignment horizontal="center" vertical="center"/>
      <protection/>
    </xf>
    <xf numFmtId="3" fontId="6" fillId="0" borderId="26" xfId="82" applyNumberFormat="1" applyFont="1" applyFill="1" applyBorder="1" applyAlignment="1">
      <alignment horizontal="center"/>
      <protection/>
    </xf>
    <xf numFmtId="3" fontId="6" fillId="0" borderId="27" xfId="82" applyNumberFormat="1" applyFont="1" applyFill="1" applyBorder="1" applyAlignment="1">
      <alignment horizontal="right" vertical="center"/>
      <protection/>
    </xf>
    <xf numFmtId="3" fontId="6" fillId="0" borderId="26" xfId="82" applyNumberFormat="1" applyFont="1" applyFill="1" applyBorder="1" applyAlignment="1">
      <alignment horizontal="center" vertical="center"/>
      <protection/>
    </xf>
    <xf numFmtId="3" fontId="6" fillId="0" borderId="28" xfId="82" applyNumberFormat="1" applyFont="1" applyFill="1" applyBorder="1" applyAlignment="1">
      <alignment horizontal="right" vertical="center"/>
      <protection/>
    </xf>
    <xf numFmtId="4" fontId="6" fillId="0" borderId="29" xfId="82" applyNumberFormat="1" applyFont="1" applyFill="1" applyBorder="1" applyAlignment="1">
      <alignment horizontal="center" vertical="center"/>
      <protection/>
    </xf>
    <xf numFmtId="3" fontId="6" fillId="0" borderId="30" xfId="82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4" fillId="0" borderId="0" xfId="83" applyFont="1" applyFill="1" applyAlignment="1">
      <alignment vertical="center"/>
      <protection/>
    </xf>
    <xf numFmtId="0" fontId="3" fillId="0" borderId="0" xfId="0" applyFont="1" applyAlignment="1">
      <alignment/>
    </xf>
    <xf numFmtId="0" fontId="36" fillId="0" borderId="31" xfId="81" applyFont="1" applyFill="1" applyBorder="1" applyAlignment="1">
      <alignment horizontal="right" vertical="center" wrapText="1"/>
      <protection/>
    </xf>
    <xf numFmtId="0" fontId="2" fillId="0" borderId="0" xfId="86" applyFont="1" applyFill="1" applyBorder="1" applyAlignment="1">
      <alignment horizontal="left" vertical="center"/>
      <protection/>
    </xf>
    <xf numFmtId="0" fontId="3" fillId="0" borderId="13" xfId="85" applyFont="1" applyFill="1" applyBorder="1" applyAlignment="1">
      <alignment vertical="center"/>
      <protection/>
    </xf>
    <xf numFmtId="0" fontId="3" fillId="0" borderId="0" xfId="85" applyFont="1" applyFill="1" applyAlignment="1">
      <alignment vertical="center"/>
      <protection/>
    </xf>
    <xf numFmtId="0" fontId="3" fillId="0" borderId="0" xfId="85" applyFont="1" applyFill="1" applyAlignment="1">
      <alignment horizontal="centerContinuous" vertical="center"/>
      <protection/>
    </xf>
    <xf numFmtId="0" fontId="3" fillId="0" borderId="13" xfId="85" applyFont="1" applyFill="1" applyBorder="1" applyAlignment="1">
      <alignment horizontal="right" vertical="center"/>
      <protection/>
    </xf>
    <xf numFmtId="3" fontId="7" fillId="0" borderId="32" xfId="82" applyNumberFormat="1" applyFont="1" applyFill="1" applyBorder="1" applyAlignment="1">
      <alignment horizontal="center" vertical="center"/>
      <protection/>
    </xf>
    <xf numFmtId="3" fontId="7" fillId="0" borderId="32" xfId="87" applyNumberFormat="1" applyFont="1" applyFill="1" applyBorder="1" applyAlignment="1">
      <alignment horizontal="center" vertical="center"/>
      <protection/>
    </xf>
    <xf numFmtId="3" fontId="7" fillId="0" borderId="33" xfId="82" applyNumberFormat="1" applyFont="1" applyFill="1" applyBorder="1" applyAlignment="1">
      <alignment horizontal="right" vertical="center"/>
      <protection/>
    </xf>
    <xf numFmtId="3" fontId="7" fillId="0" borderId="34" xfId="82" applyNumberFormat="1" applyFont="1" applyFill="1" applyBorder="1" applyAlignment="1">
      <alignment horizontal="center" vertical="center"/>
      <protection/>
    </xf>
    <xf numFmtId="3" fontId="7" fillId="0" borderId="35" xfId="82" applyNumberFormat="1" applyFont="1" applyFill="1" applyBorder="1" applyAlignment="1">
      <alignment horizontal="center" vertical="center"/>
      <protection/>
    </xf>
    <xf numFmtId="3" fontId="7" fillId="0" borderId="36" xfId="82" applyNumberFormat="1" applyFont="1" applyFill="1" applyBorder="1" applyAlignment="1">
      <alignment horizontal="right" vertical="center"/>
      <protection/>
    </xf>
    <xf numFmtId="3" fontId="7" fillId="0" borderId="37" xfId="82" applyNumberFormat="1" applyFont="1" applyFill="1" applyBorder="1" applyAlignment="1">
      <alignment horizontal="center" vertical="center"/>
      <protection/>
    </xf>
    <xf numFmtId="17" fontId="4" fillId="0" borderId="0" xfId="85" applyNumberFormat="1" applyFont="1" applyAlignment="1" quotePrefix="1">
      <alignment horizontal="center" vertical="center"/>
      <protection/>
    </xf>
    <xf numFmtId="17" fontId="4" fillId="0" borderId="0" xfId="85" applyNumberFormat="1" applyFont="1" applyAlignment="1">
      <alignment horizontal="center" vertical="center"/>
      <protection/>
    </xf>
    <xf numFmtId="0" fontId="3" fillId="0" borderId="11" xfId="81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wrapText="1"/>
    </xf>
    <xf numFmtId="0" fontId="35" fillId="0" borderId="38" xfId="85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4" fillId="0" borderId="0" xfId="85" applyFont="1" applyAlignment="1">
      <alignment horizontal="center" vertical="center"/>
      <protection/>
    </xf>
    <xf numFmtId="0" fontId="5" fillId="0" borderId="0" xfId="85" applyFont="1" applyAlignment="1">
      <alignment horizontal="center" vertical="center"/>
      <protection/>
    </xf>
  </cellXfs>
  <cellStyles count="12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10" xfId="78"/>
    <cellStyle name="Normal 3" xfId="79"/>
    <cellStyle name="Normal_2009_4.piel_galvojumi_men_WORK" xfId="80"/>
    <cellStyle name="Normal_2010_3.piel_arejais parads_men_WORK" xfId="81"/>
    <cellStyle name="Normal_2010_4.piel_galvojumi_men_WORK" xfId="82"/>
    <cellStyle name="Normal_arejais parads_menesis-2006" xfId="83"/>
    <cellStyle name="Normal_galvojumi - ceturksnis - 2002" xfId="84"/>
    <cellStyle name="Normal_galvojumi_men_2006(anglu)" xfId="85"/>
    <cellStyle name="Normal_galvojumi_menesis_2006" xfId="86"/>
    <cellStyle name="Normal_galvojumi_menesis_2009(anglu)" xfId="87"/>
    <cellStyle name="Normal_galvojumi-ceturksnis-2005" xfId="88"/>
    <cellStyle name="Note" xfId="89"/>
    <cellStyle name="Output" xfId="90"/>
    <cellStyle name="Percent" xfId="91"/>
    <cellStyle name="SAPBEXaggData" xfId="92"/>
    <cellStyle name="SAPBEXaggDataEmph" xfId="93"/>
    <cellStyle name="SAPBEXaggItem" xfId="94"/>
    <cellStyle name="SAPBEXaggItemX" xfId="95"/>
    <cellStyle name="SAPBEXchaText" xfId="96"/>
    <cellStyle name="SAPBEXexcBad7" xfId="97"/>
    <cellStyle name="SAPBEXexcBad8" xfId="98"/>
    <cellStyle name="SAPBEXexcBad9" xfId="99"/>
    <cellStyle name="SAPBEXexcCritical4" xfId="100"/>
    <cellStyle name="SAPBEXexcCritical5" xfId="101"/>
    <cellStyle name="SAPBEXexcCritical6" xfId="102"/>
    <cellStyle name="SAPBEXexcGood1" xfId="103"/>
    <cellStyle name="SAPBEXexcGood2" xfId="104"/>
    <cellStyle name="SAPBEXexcGood3" xfId="105"/>
    <cellStyle name="SAPBEXfilterDrill" xfId="106"/>
    <cellStyle name="SAPBEXfilterItem" xfId="107"/>
    <cellStyle name="SAPBEXfilterText" xfId="108"/>
    <cellStyle name="SAPBEXformats" xfId="109"/>
    <cellStyle name="SAPBEXheaderItem" xfId="110"/>
    <cellStyle name="SAPBEXheaderText" xfId="111"/>
    <cellStyle name="SAPBEXHLevel0" xfId="112"/>
    <cellStyle name="SAPBEXHLevel0X" xfId="113"/>
    <cellStyle name="SAPBEXHLevel1" xfId="114"/>
    <cellStyle name="SAPBEXHLevel1X" xfId="115"/>
    <cellStyle name="SAPBEXHLevel2" xfId="116"/>
    <cellStyle name="SAPBEXHLevel2X" xfId="117"/>
    <cellStyle name="SAPBEXHLevel3" xfId="118"/>
    <cellStyle name="SAPBEXHLevel3X" xfId="119"/>
    <cellStyle name="SAPBEXinputData" xfId="120"/>
    <cellStyle name="SAPBEXresData" xfId="121"/>
    <cellStyle name="SAPBEXresDataEmph" xfId="122"/>
    <cellStyle name="SAPBEXresItem" xfId="123"/>
    <cellStyle name="SAPBEXresItemX" xfId="124"/>
    <cellStyle name="SAPBEXstdData" xfId="125"/>
    <cellStyle name="SAPBEXstdDataEmph" xfId="126"/>
    <cellStyle name="SAPBEXstdItem" xfId="127"/>
    <cellStyle name="SAPBEXstdItemX" xfId="128"/>
    <cellStyle name="SAPBEXtitle" xfId="129"/>
    <cellStyle name="SAPBEXundefined" xfId="130"/>
    <cellStyle name="Sheet Title" xfId="131"/>
    <cellStyle name="Title" xfId="132"/>
    <cellStyle name="Total" xfId="133"/>
    <cellStyle name="Warning Text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466725</xdr:colOff>
      <xdr:row>0</xdr:row>
      <xdr:rowOff>38100</xdr:rowOff>
    </xdr:from>
    <xdr:to>
      <xdr:col>4</xdr:col>
      <xdr:colOff>704850</xdr:colOff>
      <xdr:row>0</xdr:row>
      <xdr:rowOff>228600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38100"/>
          <a:ext cx="1000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"/>
  <sheetViews>
    <sheetView zoomScalePageLayoutView="0" workbookViewId="0" topLeftCell="A46">
      <selection activeCell="C71" sqref="C7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67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3589375</v>
      </c>
      <c r="D13" s="38">
        <v>123058</v>
      </c>
      <c r="E13" s="38">
        <v>0</v>
      </c>
      <c r="F13" s="38">
        <v>0</v>
      </c>
      <c r="G13" s="38">
        <v>-3412</v>
      </c>
      <c r="H13" s="38">
        <v>0</v>
      </c>
      <c r="I13" s="38">
        <v>0</v>
      </c>
      <c r="J13" s="37">
        <v>133333</v>
      </c>
      <c r="K13" s="39">
        <v>119646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3589375</v>
      </c>
      <c r="D14" s="41">
        <v>123058</v>
      </c>
      <c r="E14" s="41">
        <v>0</v>
      </c>
      <c r="F14" s="41">
        <v>0</v>
      </c>
      <c r="G14" s="41">
        <v>-3412</v>
      </c>
      <c r="H14" s="41">
        <v>0</v>
      </c>
      <c r="I14" s="41">
        <v>0</v>
      </c>
      <c r="J14" s="41">
        <v>133333</v>
      </c>
      <c r="K14" s="41">
        <v>119646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48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23</v>
      </c>
      <c r="B16" s="39">
        <v>60000000</v>
      </c>
      <c r="C16" s="39">
        <v>60000000</v>
      </c>
      <c r="D16" s="39">
        <v>14199726</v>
      </c>
      <c r="E16" s="39">
        <v>1913169</v>
      </c>
      <c r="F16" s="39">
        <v>0</v>
      </c>
      <c r="G16" s="39">
        <v>0</v>
      </c>
      <c r="H16" s="39">
        <v>0</v>
      </c>
      <c r="I16" s="39">
        <v>0</v>
      </c>
      <c r="J16" s="39">
        <v>16112895</v>
      </c>
      <c r="K16" s="39">
        <v>16112895</v>
      </c>
      <c r="L16" s="48">
        <v>43887105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66</v>
      </c>
      <c r="B17" s="39">
        <v>2561169</v>
      </c>
      <c r="C17" s="39">
        <v>2561169</v>
      </c>
      <c r="D17" s="39">
        <v>173058</v>
      </c>
      <c r="E17" s="39">
        <v>0</v>
      </c>
      <c r="F17" s="39">
        <v>10180</v>
      </c>
      <c r="G17" s="39">
        <v>0</v>
      </c>
      <c r="H17" s="39">
        <v>0</v>
      </c>
      <c r="I17" s="39">
        <v>91</v>
      </c>
      <c r="J17" s="39">
        <v>162878</v>
      </c>
      <c r="K17" s="39">
        <v>162878</v>
      </c>
      <c r="L17" s="48"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21</v>
      </c>
      <c r="B18" s="39">
        <v>6687498</v>
      </c>
      <c r="C18" s="39">
        <v>6687498</v>
      </c>
      <c r="D18" s="39">
        <v>1966911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1966911</v>
      </c>
      <c r="K18" s="39">
        <v>1966911</v>
      </c>
      <c r="L18" s="48"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20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8</v>
      </c>
      <c r="B20" s="39">
        <v>4712800</v>
      </c>
      <c r="C20" s="39">
        <v>4712800</v>
      </c>
      <c r="D20" s="39">
        <v>3973537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3973537</v>
      </c>
      <c r="K20" s="39">
        <v>3973537</v>
      </c>
      <c r="L20" s="48"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11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19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65</v>
      </c>
      <c r="B23" s="39">
        <v>14879100</v>
      </c>
      <c r="C23" s="39">
        <v>14879100</v>
      </c>
      <c r="D23" s="39">
        <v>10698767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10698767</v>
      </c>
      <c r="K23" s="39">
        <v>10698767</v>
      </c>
      <c r="L23" s="48"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55</v>
      </c>
      <c r="B24" s="39">
        <v>5691400</v>
      </c>
      <c r="C24" s="39">
        <v>5691400</v>
      </c>
      <c r="D24" s="39">
        <v>4449640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4449640</v>
      </c>
      <c r="K24" s="39">
        <v>4449640</v>
      </c>
      <c r="L24" s="48"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53</v>
      </c>
      <c r="B25" s="39">
        <v>30000000</v>
      </c>
      <c r="C25" s="39">
        <v>30000000</v>
      </c>
      <c r="D25" s="39">
        <v>2777778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2777778</v>
      </c>
      <c r="K25" s="39">
        <v>2777778</v>
      </c>
      <c r="L25" s="48"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64</v>
      </c>
      <c r="B26" s="39">
        <v>66021000</v>
      </c>
      <c r="C26" s="39">
        <v>66021000</v>
      </c>
      <c r="D26" s="39">
        <v>57502161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57502161</v>
      </c>
      <c r="K26" s="39">
        <v>57502161</v>
      </c>
      <c r="L26" s="48"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28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63</v>
      </c>
      <c r="B28" s="39">
        <v>55571000</v>
      </c>
      <c r="C28" s="39">
        <v>55571000</v>
      </c>
      <c r="D28" s="39">
        <v>53983257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53983257</v>
      </c>
      <c r="K28" s="39">
        <v>53983257</v>
      </c>
      <c r="L28" s="48"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9</v>
      </c>
      <c r="B29" s="39">
        <v>26343000</v>
      </c>
      <c r="C29" s="39">
        <v>26343000</v>
      </c>
      <c r="D29" s="39">
        <v>7707414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7707414</v>
      </c>
      <c r="K29" s="39">
        <v>7707414</v>
      </c>
      <c r="L29" s="48"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12</v>
      </c>
      <c r="B30" s="39">
        <v>724610</v>
      </c>
      <c r="C30" s="39">
        <v>724610</v>
      </c>
      <c r="D30" s="39">
        <v>434766</v>
      </c>
      <c r="E30" s="39">
        <v>0</v>
      </c>
      <c r="F30" s="39">
        <v>28984</v>
      </c>
      <c r="G30" s="39">
        <v>0</v>
      </c>
      <c r="H30" s="39">
        <v>0</v>
      </c>
      <c r="I30" s="39">
        <v>0</v>
      </c>
      <c r="J30" s="39">
        <v>405782</v>
      </c>
      <c r="K30" s="39">
        <v>405782</v>
      </c>
      <c r="L30" s="48"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60</v>
      </c>
      <c r="B31" s="39">
        <v>673200</v>
      </c>
      <c r="C31" s="39">
        <v>673200</v>
      </c>
      <c r="D31" s="39">
        <v>269264</v>
      </c>
      <c r="E31" s="39">
        <v>0</v>
      </c>
      <c r="F31" s="39">
        <v>0</v>
      </c>
      <c r="G31" s="39">
        <v>0</v>
      </c>
      <c r="H31" s="39">
        <v>0</v>
      </c>
      <c r="I31" s="39">
        <v>1194</v>
      </c>
      <c r="J31" s="39">
        <v>269264</v>
      </c>
      <c r="K31" s="39">
        <v>269264</v>
      </c>
      <c r="L31" s="48"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6</v>
      </c>
      <c r="B32" s="39">
        <v>2680800</v>
      </c>
      <c r="C32" s="39">
        <v>2680800</v>
      </c>
      <c r="D32" s="39">
        <v>2419259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2419259</v>
      </c>
      <c r="K32" s="39">
        <v>2419259</v>
      </c>
      <c r="L32" s="48"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22</v>
      </c>
      <c r="B33" s="39">
        <v>820630</v>
      </c>
      <c r="C33" s="39">
        <v>820630</v>
      </c>
      <c r="D33" s="39">
        <v>270483</v>
      </c>
      <c r="E33" s="39">
        <v>0</v>
      </c>
      <c r="F33" s="39">
        <v>67621</v>
      </c>
      <c r="G33" s="39">
        <v>0</v>
      </c>
      <c r="H33" s="39">
        <v>0</v>
      </c>
      <c r="I33" s="39">
        <v>167</v>
      </c>
      <c r="J33" s="39">
        <v>202862</v>
      </c>
      <c r="K33" s="39">
        <v>202862</v>
      </c>
      <c r="L33" s="48"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418400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418400</v>
      </c>
      <c r="K34" s="39">
        <v>418400</v>
      </c>
      <c r="L34" s="48"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27</v>
      </c>
      <c r="B35" s="39">
        <v>6000000</v>
      </c>
      <c r="C35" s="39">
        <v>6000000</v>
      </c>
      <c r="D35" s="39">
        <v>200000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200000</v>
      </c>
      <c r="K35" s="39">
        <v>200000</v>
      </c>
      <c r="L35" s="48"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10</v>
      </c>
      <c r="B36" s="39">
        <v>34000000</v>
      </c>
      <c r="C36" s="39">
        <v>34000000</v>
      </c>
      <c r="D36" s="39">
        <v>1400765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1400765</v>
      </c>
      <c r="K36" s="39">
        <v>1400765</v>
      </c>
      <c r="L36" s="48"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33</v>
      </c>
      <c r="B37" s="39">
        <v>1373755</v>
      </c>
      <c r="C37" s="39">
        <v>1373755</v>
      </c>
      <c r="D37" s="39">
        <v>402075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402075</v>
      </c>
      <c r="K37" s="39">
        <v>402075</v>
      </c>
      <c r="L37" s="48"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26</v>
      </c>
      <c r="B38" s="39">
        <v>3106880</v>
      </c>
      <c r="C38" s="39">
        <v>3106880</v>
      </c>
      <c r="D38" s="39">
        <v>1615578</v>
      </c>
      <c r="E38" s="39">
        <v>0</v>
      </c>
      <c r="F38" s="39">
        <v>124275</v>
      </c>
      <c r="G38" s="39">
        <v>0</v>
      </c>
      <c r="H38" s="39">
        <v>0</v>
      </c>
      <c r="I38" s="39">
        <v>30133</v>
      </c>
      <c r="J38" s="39">
        <v>1491303</v>
      </c>
      <c r="K38" s="39">
        <v>1491303</v>
      </c>
      <c r="L38" s="48"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25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1795</v>
      </c>
      <c r="J39" s="39">
        <v>3091148</v>
      </c>
      <c r="K39" s="39">
        <v>3091148</v>
      </c>
      <c r="L39" s="48"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26</v>
      </c>
      <c r="B40" s="39">
        <v>996010</v>
      </c>
      <c r="C40" s="39">
        <v>996010</v>
      </c>
      <c r="D40" s="39">
        <v>612929</v>
      </c>
      <c r="E40" s="39">
        <v>0</v>
      </c>
      <c r="F40" s="39">
        <v>38308</v>
      </c>
      <c r="G40" s="39">
        <v>0</v>
      </c>
      <c r="H40" s="39">
        <v>0</v>
      </c>
      <c r="I40" s="39">
        <v>14526</v>
      </c>
      <c r="J40" s="39">
        <v>574621</v>
      </c>
      <c r="K40" s="39">
        <v>574621</v>
      </c>
      <c r="L40" s="48"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25</v>
      </c>
      <c r="B41" s="39">
        <v>5406913</v>
      </c>
      <c r="C41" s="39">
        <v>5406913</v>
      </c>
      <c r="D41" s="39">
        <v>3327331</v>
      </c>
      <c r="E41" s="39">
        <v>0</v>
      </c>
      <c r="F41" s="39">
        <v>207958</v>
      </c>
      <c r="G41" s="39">
        <v>0</v>
      </c>
      <c r="H41" s="39">
        <v>0</v>
      </c>
      <c r="I41" s="39">
        <v>78896</v>
      </c>
      <c r="J41" s="39">
        <v>3119373</v>
      </c>
      <c r="K41" s="39">
        <v>3119373</v>
      </c>
      <c r="L41" s="48"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38</v>
      </c>
      <c r="B42" s="39">
        <v>4553190</v>
      </c>
      <c r="C42" s="39">
        <v>4553190</v>
      </c>
      <c r="D42" s="39">
        <v>3946098</v>
      </c>
      <c r="E42" s="39">
        <v>0</v>
      </c>
      <c r="F42" s="39">
        <v>151773</v>
      </c>
      <c r="G42" s="39">
        <v>0</v>
      </c>
      <c r="H42" s="39">
        <v>0</v>
      </c>
      <c r="I42" s="39">
        <v>29852</v>
      </c>
      <c r="J42" s="39">
        <v>3794325</v>
      </c>
      <c r="K42" s="39">
        <v>3794325</v>
      </c>
      <c r="L42" s="48"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53</v>
      </c>
      <c r="B43" s="39">
        <v>100000000</v>
      </c>
      <c r="C43" s="39">
        <v>100000000</v>
      </c>
      <c r="D43" s="39">
        <v>64235470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64235470</v>
      </c>
      <c r="K43" s="39">
        <v>64235470</v>
      </c>
      <c r="L43" s="48">
        <v>0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21</v>
      </c>
      <c r="B44" s="39">
        <v>6097665</v>
      </c>
      <c r="C44" s="39">
        <v>6097665</v>
      </c>
      <c r="D44" s="39">
        <v>3839270</v>
      </c>
      <c r="E44" s="39">
        <v>0</v>
      </c>
      <c r="F44" s="39">
        <v>225839</v>
      </c>
      <c r="G44" s="39">
        <v>0</v>
      </c>
      <c r="H44" s="39">
        <v>0</v>
      </c>
      <c r="I44" s="39">
        <v>111203</v>
      </c>
      <c r="J44" s="39">
        <v>3613431</v>
      </c>
      <c r="K44" s="39">
        <v>3613431</v>
      </c>
      <c r="L44" s="48">
        <v>0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53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32</v>
      </c>
      <c r="B46" s="39">
        <v>14228718</v>
      </c>
      <c r="C46" s="39">
        <v>14228718</v>
      </c>
      <c r="D46" s="39">
        <v>11531477</v>
      </c>
      <c r="E46" s="39">
        <v>0</v>
      </c>
      <c r="F46" s="39">
        <v>28995</v>
      </c>
      <c r="G46" s="39">
        <v>0</v>
      </c>
      <c r="H46" s="39">
        <v>0</v>
      </c>
      <c r="I46" s="39">
        <v>18452</v>
      </c>
      <c r="J46" s="39">
        <v>11502482</v>
      </c>
      <c r="K46" s="39">
        <v>11502482</v>
      </c>
      <c r="L46" s="48">
        <v>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7</v>
      </c>
      <c r="B47" s="39">
        <v>1807600</v>
      </c>
      <c r="C47" s="39">
        <v>1807600</v>
      </c>
      <c r="D47" s="39">
        <v>1696931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1696931</v>
      </c>
      <c r="K47" s="39">
        <v>1696931</v>
      </c>
      <c r="L47" s="48">
        <v>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61</v>
      </c>
      <c r="B48" s="39">
        <v>26109600</v>
      </c>
      <c r="C48" s="39">
        <v>26109600</v>
      </c>
      <c r="D48" s="39">
        <v>21758000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21758000</v>
      </c>
      <c r="K48" s="39">
        <v>21758000</v>
      </c>
      <c r="L48" s="48"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24">
      <c r="A49" s="13" t="s">
        <v>62</v>
      </c>
      <c r="B49" s="39">
        <v>14707000</v>
      </c>
      <c r="C49" s="39">
        <v>14707000</v>
      </c>
      <c r="D49" s="39">
        <v>12204146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12204146</v>
      </c>
      <c r="K49" s="39">
        <v>12204146</v>
      </c>
      <c r="L49" s="48"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31</v>
      </c>
      <c r="B50" s="39">
        <v>7114359</v>
      </c>
      <c r="C50" s="39">
        <v>7114359</v>
      </c>
      <c r="D50" s="39">
        <v>4932615</v>
      </c>
      <c r="E50" s="39">
        <v>0</v>
      </c>
      <c r="F50" s="39">
        <v>0</v>
      </c>
      <c r="G50" s="39">
        <v>0</v>
      </c>
      <c r="H50" s="39">
        <v>0</v>
      </c>
      <c r="I50" s="39">
        <v>27292</v>
      </c>
      <c r="J50" s="39">
        <v>4932615</v>
      </c>
      <c r="K50" s="39">
        <v>4932615</v>
      </c>
      <c r="L50" s="48"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30</v>
      </c>
      <c r="B51" s="39">
        <v>2419907</v>
      </c>
      <c r="C51" s="39">
        <v>2419907</v>
      </c>
      <c r="D51" s="39">
        <v>2384836</v>
      </c>
      <c r="E51" s="39">
        <v>0</v>
      </c>
      <c r="F51" s="39">
        <v>36690</v>
      </c>
      <c r="G51" s="39">
        <v>0</v>
      </c>
      <c r="H51" s="39">
        <v>0</v>
      </c>
      <c r="I51" s="39">
        <v>14322</v>
      </c>
      <c r="J51" s="39">
        <v>2348146</v>
      </c>
      <c r="K51" s="39">
        <v>2348146</v>
      </c>
      <c r="L51" s="48"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13</v>
      </c>
      <c r="B52" s="39">
        <v>168663548</v>
      </c>
      <c r="C52" s="39">
        <v>168663548</v>
      </c>
      <c r="D52" s="39">
        <v>70758650</v>
      </c>
      <c r="E52" s="39">
        <v>290959</v>
      </c>
      <c r="F52" s="39">
        <v>841652</v>
      </c>
      <c r="G52" s="39">
        <v>0</v>
      </c>
      <c r="H52" s="39">
        <v>0</v>
      </c>
      <c r="I52" s="39">
        <v>0</v>
      </c>
      <c r="J52" s="39">
        <v>70207957</v>
      </c>
      <c r="K52" s="39">
        <v>70207957</v>
      </c>
      <c r="L52" s="48">
        <v>47699257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21" t="s">
        <v>24</v>
      </c>
      <c r="B53" s="43">
        <v>77869671</v>
      </c>
      <c r="C53" s="43">
        <v>77869671</v>
      </c>
      <c r="D53" s="43">
        <v>29947303</v>
      </c>
      <c r="E53" s="43">
        <v>168868</v>
      </c>
      <c r="F53" s="43">
        <v>384154</v>
      </c>
      <c r="G53" s="43">
        <v>0</v>
      </c>
      <c r="H53" s="43">
        <v>0</v>
      </c>
      <c r="I53" s="43">
        <v>0</v>
      </c>
      <c r="J53" s="43">
        <v>29732017</v>
      </c>
      <c r="K53" s="43">
        <v>29732017</v>
      </c>
      <c r="L53" s="46">
        <v>16191139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">
        <v>54</v>
      </c>
      <c r="B54" s="41">
        <v>900743078</v>
      </c>
      <c r="C54" s="41">
        <v>900743078</v>
      </c>
      <c r="D54" s="41">
        <v>421232406</v>
      </c>
      <c r="E54" s="41">
        <v>2372996</v>
      </c>
      <c r="F54" s="41">
        <v>2146429</v>
      </c>
      <c r="G54" s="41">
        <v>0</v>
      </c>
      <c r="H54" s="41">
        <v>0</v>
      </c>
      <c r="I54" s="41">
        <v>327923</v>
      </c>
      <c r="J54" s="41">
        <v>421458973</v>
      </c>
      <c r="K54" s="41">
        <v>421458973</v>
      </c>
      <c r="L54" s="41">
        <v>211626777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24" t="s">
        <v>14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9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5" t="s">
        <v>29</v>
      </c>
      <c r="B56" s="37">
        <v>10157970</v>
      </c>
      <c r="C56" s="37">
        <v>9302170</v>
      </c>
      <c r="D56" s="38">
        <v>4983739</v>
      </c>
      <c r="E56" s="38">
        <v>0</v>
      </c>
      <c r="F56" s="38">
        <v>0</v>
      </c>
      <c r="G56" s="38">
        <v>-15061</v>
      </c>
      <c r="H56" s="38">
        <v>0</v>
      </c>
      <c r="I56" s="38">
        <v>0</v>
      </c>
      <c r="J56" s="37">
        <v>5425796</v>
      </c>
      <c r="K56" s="37">
        <v>4968678</v>
      </c>
      <c r="L56" s="50"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2" t="s">
        <v>15</v>
      </c>
      <c r="B57" s="41">
        <v>10157970</v>
      </c>
      <c r="C57" s="41">
        <v>9302170</v>
      </c>
      <c r="D57" s="41">
        <v>4983739</v>
      </c>
      <c r="E57" s="41">
        <v>0</v>
      </c>
      <c r="F57" s="41">
        <v>0</v>
      </c>
      <c r="G57" s="41">
        <v>-15061</v>
      </c>
      <c r="H57" s="41">
        <v>0</v>
      </c>
      <c r="I57" s="41">
        <v>0</v>
      </c>
      <c r="J57" s="41">
        <v>5425796</v>
      </c>
      <c r="K57" s="41">
        <v>4968678</v>
      </c>
      <c r="L57" s="41"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3.5" thickBot="1">
      <c r="A58" s="12" t="str">
        <f>"TOTAL in "&amp;LEFT($A$7,LEN($A$7)-5)&amp;":"</f>
        <v>TOTAL in January:</v>
      </c>
      <c r="B58" s="28" t="s">
        <v>16</v>
      </c>
      <c r="C58" s="41">
        <v>913634623</v>
      </c>
      <c r="D58" s="41">
        <v>426339203</v>
      </c>
      <c r="E58" s="41">
        <v>2372996</v>
      </c>
      <c r="F58" s="41">
        <v>2146429</v>
      </c>
      <c r="G58" s="41">
        <v>-18473</v>
      </c>
      <c r="H58" s="41">
        <v>0</v>
      </c>
      <c r="I58" s="41">
        <v>327923</v>
      </c>
      <c r="J58" s="28" t="s">
        <v>16</v>
      </c>
      <c r="K58" s="41">
        <v>426547297</v>
      </c>
      <c r="L58" s="41">
        <v>211626777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 hidden="1">
      <c r="A59" s="25" t="s">
        <v>17</v>
      </c>
      <c r="B59" s="26" t="s">
        <v>16</v>
      </c>
      <c r="C59" s="26" t="s">
        <v>16</v>
      </c>
      <c r="D59" s="27">
        <v>426339203</v>
      </c>
      <c r="E59" s="27">
        <v>2372996</v>
      </c>
      <c r="F59" s="27">
        <v>2146429</v>
      </c>
      <c r="G59" s="27">
        <v>-18473</v>
      </c>
      <c r="H59" s="27">
        <v>0</v>
      </c>
      <c r="I59" s="27">
        <v>327923</v>
      </c>
      <c r="J59" s="26" t="s">
        <v>16</v>
      </c>
      <c r="K59" s="22">
        <v>426547297</v>
      </c>
      <c r="L59" s="26" t="s">
        <v>16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 hidden="1">
      <c r="A60" s="25" t="s">
        <v>37</v>
      </c>
      <c r="B60" s="26" t="s">
        <v>16</v>
      </c>
      <c r="C60" s="26" t="s">
        <v>16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6" t="s">
        <v>16</v>
      </c>
      <c r="K60" s="22">
        <v>0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 hidden="1">
      <c r="A61" s="25" t="s">
        <v>39</v>
      </c>
      <c r="B61" s="26" t="s">
        <v>16</v>
      </c>
      <c r="C61" s="26" t="s">
        <v>16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6" t="s">
        <v>16</v>
      </c>
      <c r="K61" s="22">
        <v>0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 hidden="1">
      <c r="A62" s="25" t="s">
        <v>40</v>
      </c>
      <c r="B62" s="26" t="s">
        <v>16</v>
      </c>
      <c r="C62" s="26" t="s">
        <v>16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6" t="s">
        <v>16</v>
      </c>
      <c r="K62" s="22">
        <v>0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41</v>
      </c>
      <c r="B63" s="26" t="s">
        <v>16</v>
      </c>
      <c r="C63" s="26" t="s">
        <v>16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6" t="s">
        <v>16</v>
      </c>
      <c r="K63" s="22">
        <v>0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42</v>
      </c>
      <c r="B64" s="28" t="s">
        <v>16</v>
      </c>
      <c r="C64" s="26" t="s">
        <v>16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8" t="s">
        <v>16</v>
      </c>
      <c r="K64" s="29">
        <v>0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43</v>
      </c>
      <c r="B65" s="28" t="s">
        <v>16</v>
      </c>
      <c r="C65" s="26" t="s">
        <v>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16</v>
      </c>
      <c r="K65" s="29">
        <v>0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44</v>
      </c>
      <c r="B66" s="28" t="s">
        <v>16</v>
      </c>
      <c r="C66" s="26" t="s">
        <v>16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8" t="s">
        <v>16</v>
      </c>
      <c r="K66" s="29">
        <v>0</v>
      </c>
      <c r="L66" s="26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45</v>
      </c>
      <c r="B67" s="28" t="s">
        <v>16</v>
      </c>
      <c r="C67" s="26" t="s">
        <v>16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16</v>
      </c>
      <c r="K67" s="29">
        <v>0</v>
      </c>
      <c r="L67" s="26" t="s">
        <v>16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46</v>
      </c>
      <c r="B68" s="28" t="s">
        <v>16</v>
      </c>
      <c r="C68" s="26" t="s">
        <v>16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16</v>
      </c>
      <c r="K68" s="29">
        <v>0</v>
      </c>
      <c r="L68" s="26" t="s">
        <v>16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 thickBot="1">
      <c r="A69" s="25" t="s">
        <v>47</v>
      </c>
      <c r="B69" s="28" t="s">
        <v>16</v>
      </c>
      <c r="C69" s="26" t="s">
        <v>16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16</v>
      </c>
      <c r="K69" s="29">
        <v>0</v>
      </c>
      <c r="L69" s="26" t="s">
        <v>16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thickBot="1">
      <c r="A70" s="54" t="str">
        <f>"Total per year "&amp;RIGHT($A$7,4)&amp;":"</f>
        <v>Total per year 2016:</v>
      </c>
      <c r="B70" s="28" t="s">
        <v>16</v>
      </c>
      <c r="C70" s="28" t="s">
        <v>16</v>
      </c>
      <c r="D70" s="29">
        <v>426339203</v>
      </c>
      <c r="E70" s="29">
        <v>2372996</v>
      </c>
      <c r="F70" s="29">
        <v>2146429</v>
      </c>
      <c r="G70" s="29">
        <v>-18473</v>
      </c>
      <c r="H70" s="29">
        <v>0</v>
      </c>
      <c r="I70" s="29">
        <v>327923</v>
      </c>
      <c r="J70" s="28" t="s">
        <v>16</v>
      </c>
      <c r="K70" s="29">
        <v>426547297</v>
      </c>
      <c r="L70" s="28" t="s">
        <v>16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ht="14.25" customHeight="1">
      <c r="A71" s="55" t="s">
        <v>77</v>
      </c>
    </row>
    <row r="72" ht="14.25" customHeight="1">
      <c r="A72" s="30"/>
    </row>
    <row r="73" ht="14.25" customHeight="1">
      <c r="A73" s="30"/>
    </row>
    <row r="74" spans="1:11" ht="15.75">
      <c r="A74" s="30"/>
      <c r="J74" s="32"/>
      <c r="K74" s="32"/>
    </row>
    <row r="75" ht="15.75">
      <c r="J75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"/>
  <sheetViews>
    <sheetView zoomScalePageLayoutView="0" workbookViewId="0" topLeftCell="A31">
      <selection activeCell="D54" sqref="D54:K54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86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6"/>
      <c r="C8" s="56"/>
      <c r="D8" s="57"/>
      <c r="E8" s="57"/>
      <c r="F8" s="56"/>
      <c r="G8" s="56"/>
      <c r="H8" s="56"/>
      <c r="I8" s="56"/>
      <c r="J8" s="57"/>
      <c r="K8" s="58"/>
      <c r="L8" s="59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48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7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24">
      <c r="A13" s="13" t="s">
        <v>23</v>
      </c>
      <c r="B13" s="39">
        <v>100247000</v>
      </c>
      <c r="C13" s="39">
        <v>100247000</v>
      </c>
      <c r="D13" s="39">
        <v>45958708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45958708</v>
      </c>
      <c r="K13" s="39">
        <v>45958708</v>
      </c>
      <c r="L13" s="48">
        <v>54288292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23" t="s">
        <v>66</v>
      </c>
      <c r="B14" s="39">
        <v>2561169</v>
      </c>
      <c r="C14" s="39">
        <v>2561169</v>
      </c>
      <c r="D14" s="39">
        <v>81439</v>
      </c>
      <c r="E14" s="39">
        <v>0</v>
      </c>
      <c r="F14" s="39">
        <v>10180</v>
      </c>
      <c r="G14" s="39">
        <v>0</v>
      </c>
      <c r="H14" s="39">
        <v>0</v>
      </c>
      <c r="I14" s="39">
        <v>29</v>
      </c>
      <c r="J14" s="39">
        <v>71259</v>
      </c>
      <c r="K14" s="39">
        <v>71259</v>
      </c>
      <c r="L14" s="48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 customHeight="1">
      <c r="A15" s="13" t="s">
        <v>21</v>
      </c>
      <c r="B15" s="39">
        <v>6687498</v>
      </c>
      <c r="C15" s="39">
        <v>6687498</v>
      </c>
      <c r="D15" s="39">
        <v>1573529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1573529</v>
      </c>
      <c r="K15" s="39">
        <v>1573529</v>
      </c>
      <c r="L15" s="48">
        <v>0</v>
      </c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>
      <c r="A16" s="13" t="s">
        <v>20</v>
      </c>
      <c r="B16" s="39">
        <v>6545210</v>
      </c>
      <c r="C16" s="39">
        <v>6545210</v>
      </c>
      <c r="D16" s="39">
        <v>1925062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1925062</v>
      </c>
      <c r="K16" s="39">
        <v>1925062</v>
      </c>
      <c r="L16" s="48">
        <v>0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8</v>
      </c>
      <c r="B17" s="39">
        <v>4712800</v>
      </c>
      <c r="C17" s="39">
        <v>4712800</v>
      </c>
      <c r="D17" s="39">
        <v>3881129</v>
      </c>
      <c r="E17" s="39">
        <v>0</v>
      </c>
      <c r="F17" s="39">
        <v>92407</v>
      </c>
      <c r="G17" s="39">
        <v>0</v>
      </c>
      <c r="H17" s="39">
        <v>0</v>
      </c>
      <c r="I17" s="39">
        <v>1973</v>
      </c>
      <c r="J17" s="39">
        <v>3788722</v>
      </c>
      <c r="K17" s="39">
        <v>3788722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4" t="s">
        <v>11</v>
      </c>
      <c r="B18" s="39">
        <v>19057647</v>
      </c>
      <c r="C18" s="39">
        <v>19057647</v>
      </c>
      <c r="D18" s="39">
        <v>19057647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19057647</v>
      </c>
      <c r="K18" s="39">
        <v>19057647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39">
        <v>3176275</v>
      </c>
      <c r="C19" s="39">
        <v>3176275</v>
      </c>
      <c r="D19" s="39">
        <v>735642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735642</v>
      </c>
      <c r="K19" s="39">
        <v>735642</v>
      </c>
      <c r="L19" s="48">
        <v>2440633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65</v>
      </c>
      <c r="B20" s="39">
        <v>14879100</v>
      </c>
      <c r="C20" s="39">
        <v>14879100</v>
      </c>
      <c r="D20" s="39">
        <v>10698767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10698767</v>
      </c>
      <c r="K20" s="39">
        <v>10698767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55</v>
      </c>
      <c r="B21" s="39">
        <v>5691400</v>
      </c>
      <c r="C21" s="39">
        <v>5691400</v>
      </c>
      <c r="D21" s="39">
        <v>4346160</v>
      </c>
      <c r="E21" s="39">
        <v>0</v>
      </c>
      <c r="F21" s="39">
        <v>103480</v>
      </c>
      <c r="G21" s="39">
        <v>0</v>
      </c>
      <c r="H21" s="39">
        <v>0</v>
      </c>
      <c r="I21" s="39">
        <v>2209</v>
      </c>
      <c r="J21" s="39">
        <v>4242680</v>
      </c>
      <c r="K21" s="39">
        <v>4242680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5" t="s">
        <v>53</v>
      </c>
      <c r="B22" s="39">
        <v>30000000</v>
      </c>
      <c r="C22" s="39">
        <v>30000000</v>
      </c>
      <c r="D22" s="39">
        <v>555555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555555</v>
      </c>
      <c r="K22" s="39">
        <v>555555</v>
      </c>
      <c r="L22" s="48">
        <v>0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6" t="s">
        <v>64</v>
      </c>
      <c r="B23" s="39">
        <v>66021000</v>
      </c>
      <c r="C23" s="39">
        <v>66021000</v>
      </c>
      <c r="D23" s="39">
        <v>57502161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57502161</v>
      </c>
      <c r="K23" s="39">
        <v>57502161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8" customFormat="1" ht="12.75">
      <c r="A24" s="14" t="s">
        <v>28</v>
      </c>
      <c r="B24" s="39">
        <v>1408643</v>
      </c>
      <c r="C24" s="39">
        <v>1408643</v>
      </c>
      <c r="D24" s="39">
        <v>19124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19124</v>
      </c>
      <c r="K24" s="39">
        <v>19124</v>
      </c>
      <c r="L24" s="48">
        <v>1389519</v>
      </c>
      <c r="M24" s="34"/>
      <c r="N24" s="3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18" customFormat="1" ht="12.75">
      <c r="A25" s="14" t="s">
        <v>28</v>
      </c>
      <c r="B25" s="39">
        <v>1795816</v>
      </c>
      <c r="C25" s="39">
        <v>1795816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8">
        <v>1795816</v>
      </c>
      <c r="M25" s="34"/>
      <c r="N25" s="3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63</v>
      </c>
      <c r="B26" s="39">
        <v>55571000</v>
      </c>
      <c r="C26" s="39">
        <v>55571000</v>
      </c>
      <c r="D26" s="39">
        <v>53983257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53983257</v>
      </c>
      <c r="K26" s="39">
        <v>53983257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9</v>
      </c>
      <c r="B27" s="39">
        <v>26343000</v>
      </c>
      <c r="C27" s="39">
        <v>26343000</v>
      </c>
      <c r="D27" s="39">
        <v>7546843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7546843</v>
      </c>
      <c r="K27" s="39">
        <v>7546843</v>
      </c>
      <c r="L27" s="48">
        <v>0</v>
      </c>
      <c r="M27" s="34"/>
      <c r="N27" s="3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12</v>
      </c>
      <c r="B28" s="39">
        <v>724610</v>
      </c>
      <c r="C28" s="39">
        <v>724610</v>
      </c>
      <c r="D28" s="39">
        <v>376797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376797</v>
      </c>
      <c r="K28" s="39">
        <v>376797</v>
      </c>
      <c r="L28" s="48">
        <v>0</v>
      </c>
      <c r="M28" s="34"/>
      <c r="N28" s="3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60</v>
      </c>
      <c r="B29" s="39">
        <v>673200</v>
      </c>
      <c r="C29" s="39">
        <v>673200</v>
      </c>
      <c r="D29" s="39">
        <v>218777</v>
      </c>
      <c r="E29" s="39">
        <v>0</v>
      </c>
      <c r="F29" s="39">
        <v>0</v>
      </c>
      <c r="G29" s="39">
        <v>0</v>
      </c>
      <c r="H29" s="39">
        <v>0</v>
      </c>
      <c r="I29" s="39">
        <v>996</v>
      </c>
      <c r="J29" s="39">
        <v>218777</v>
      </c>
      <c r="K29" s="39">
        <v>218777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6</v>
      </c>
      <c r="B30" s="39">
        <v>2680800</v>
      </c>
      <c r="C30" s="39">
        <v>2680800</v>
      </c>
      <c r="D30" s="39">
        <v>2353873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2353873</v>
      </c>
      <c r="K30" s="39">
        <v>2353873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22</v>
      </c>
      <c r="B31" s="39">
        <v>820630</v>
      </c>
      <c r="C31" s="39">
        <v>820630</v>
      </c>
      <c r="D31" s="39">
        <v>202862</v>
      </c>
      <c r="E31" s="39">
        <v>0</v>
      </c>
      <c r="F31" s="39">
        <v>0</v>
      </c>
      <c r="G31" s="39">
        <v>0</v>
      </c>
      <c r="H31" s="39">
        <v>0</v>
      </c>
      <c r="I31" s="39">
        <v>87</v>
      </c>
      <c r="J31" s="39">
        <v>202862</v>
      </c>
      <c r="K31" s="39">
        <v>202862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3.5">
      <c r="A32" s="15" t="s">
        <v>79</v>
      </c>
      <c r="B32" s="39">
        <v>34000000</v>
      </c>
      <c r="C32" s="39">
        <v>34000000</v>
      </c>
      <c r="D32" s="39">
        <v>933844</v>
      </c>
      <c r="E32" s="39">
        <v>0</v>
      </c>
      <c r="F32" s="39">
        <v>0</v>
      </c>
      <c r="G32" s="39">
        <v>0</v>
      </c>
      <c r="H32" s="39">
        <v>0</v>
      </c>
      <c r="I32" s="39">
        <v>6227</v>
      </c>
      <c r="J32" s="39">
        <v>933844</v>
      </c>
      <c r="K32" s="39">
        <v>933844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33</v>
      </c>
      <c r="B33" s="39">
        <v>1373755</v>
      </c>
      <c r="C33" s="39">
        <v>1373755</v>
      </c>
      <c r="D33" s="39">
        <v>301556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301556</v>
      </c>
      <c r="K33" s="39">
        <v>301556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24">
      <c r="A34" s="13" t="s">
        <v>26</v>
      </c>
      <c r="B34" s="39">
        <v>3106880</v>
      </c>
      <c r="C34" s="39">
        <v>3106880</v>
      </c>
      <c r="D34" s="39">
        <v>1367028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1367028</v>
      </c>
      <c r="K34" s="39">
        <v>1367028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5.75" customHeight="1">
      <c r="A35" s="13" t="s">
        <v>25</v>
      </c>
      <c r="B35" s="39">
        <v>6182295</v>
      </c>
      <c r="C35" s="39">
        <v>6182295</v>
      </c>
      <c r="D35" s="39">
        <v>3091148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3091148</v>
      </c>
      <c r="K35" s="39">
        <v>3091148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24">
      <c r="A36" s="13" t="s">
        <v>26</v>
      </c>
      <c r="B36" s="39">
        <v>996010</v>
      </c>
      <c r="C36" s="39">
        <v>996010</v>
      </c>
      <c r="D36" s="39">
        <v>536313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536313</v>
      </c>
      <c r="K36" s="39">
        <v>536313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 customHeight="1">
      <c r="A37" s="13" t="s">
        <v>25</v>
      </c>
      <c r="B37" s="39">
        <v>5406913</v>
      </c>
      <c r="C37" s="39">
        <v>5406913</v>
      </c>
      <c r="D37" s="39">
        <v>2911415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2911415</v>
      </c>
      <c r="K37" s="39">
        <v>2911415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38</v>
      </c>
      <c r="B38" s="39">
        <v>4553190</v>
      </c>
      <c r="C38" s="39">
        <v>4553190</v>
      </c>
      <c r="D38" s="39">
        <v>3642552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3642552</v>
      </c>
      <c r="K38" s="39">
        <v>3642552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8" customFormat="1" ht="12.75">
      <c r="A39" s="15" t="s">
        <v>53</v>
      </c>
      <c r="B39" s="39">
        <v>100000000</v>
      </c>
      <c r="C39" s="39">
        <v>100000000</v>
      </c>
      <c r="D39" s="39">
        <v>55554986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55554986</v>
      </c>
      <c r="K39" s="39">
        <v>55554986</v>
      </c>
      <c r="L39" s="48">
        <v>0</v>
      </c>
      <c r="M39" s="34"/>
      <c r="N39" s="34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20" customFormat="1" ht="12.75" customHeight="1">
      <c r="A40" s="15" t="s">
        <v>21</v>
      </c>
      <c r="B40" s="39">
        <v>6097665</v>
      </c>
      <c r="C40" s="39">
        <v>6097665</v>
      </c>
      <c r="D40" s="39">
        <v>3387592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3387592</v>
      </c>
      <c r="K40" s="39">
        <v>3387592</v>
      </c>
      <c r="L40" s="48">
        <v>0</v>
      </c>
      <c r="M40" s="34"/>
      <c r="N40" s="34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18" customFormat="1" ht="12.75">
      <c r="A41" s="15" t="s">
        <v>53</v>
      </c>
      <c r="B41" s="39">
        <v>100000000</v>
      </c>
      <c r="C41" s="39">
        <v>100000000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8">
        <v>100000000</v>
      </c>
      <c r="M41" s="34"/>
      <c r="N41" s="34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s="11" customFormat="1" ht="12.75">
      <c r="A42" s="13" t="s">
        <v>32</v>
      </c>
      <c r="B42" s="39">
        <v>14228718</v>
      </c>
      <c r="C42" s="39">
        <v>14228718</v>
      </c>
      <c r="D42" s="39">
        <v>11255243</v>
      </c>
      <c r="E42" s="39">
        <v>0</v>
      </c>
      <c r="F42" s="39">
        <v>33216</v>
      </c>
      <c r="G42" s="39">
        <v>0</v>
      </c>
      <c r="H42" s="39">
        <v>0</v>
      </c>
      <c r="I42" s="39">
        <v>9813</v>
      </c>
      <c r="J42" s="39">
        <v>11222027</v>
      </c>
      <c r="K42" s="39">
        <v>11222027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12.75">
      <c r="A43" s="13" t="s">
        <v>7</v>
      </c>
      <c r="B43" s="39">
        <v>1807600</v>
      </c>
      <c r="C43" s="39">
        <v>1807600</v>
      </c>
      <c r="D43" s="39">
        <v>1660041</v>
      </c>
      <c r="E43" s="39">
        <v>0</v>
      </c>
      <c r="F43" s="39">
        <v>36890</v>
      </c>
      <c r="G43" s="39">
        <v>0</v>
      </c>
      <c r="H43" s="39">
        <v>0</v>
      </c>
      <c r="I43" s="39">
        <v>849</v>
      </c>
      <c r="J43" s="39">
        <v>1623151</v>
      </c>
      <c r="K43" s="39">
        <v>1623151</v>
      </c>
      <c r="L43" s="48">
        <v>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1" customFormat="1" ht="12.75">
      <c r="A44" s="13" t="s">
        <v>61</v>
      </c>
      <c r="B44" s="39">
        <v>26109600</v>
      </c>
      <c r="C44" s="39">
        <v>26109600</v>
      </c>
      <c r="D44" s="39">
        <v>21758000</v>
      </c>
      <c r="E44" s="39">
        <v>0</v>
      </c>
      <c r="F44" s="39">
        <v>870320</v>
      </c>
      <c r="G44" s="39">
        <v>0</v>
      </c>
      <c r="H44" s="39">
        <v>0</v>
      </c>
      <c r="I44" s="39">
        <v>0</v>
      </c>
      <c r="J44" s="39">
        <v>20887680</v>
      </c>
      <c r="K44" s="39">
        <v>20887680</v>
      </c>
      <c r="L44" s="48">
        <v>0</v>
      </c>
      <c r="M44" s="34"/>
      <c r="N44" s="3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11" customFormat="1" ht="24">
      <c r="A45" s="13" t="s">
        <v>62</v>
      </c>
      <c r="B45" s="39">
        <v>14707000</v>
      </c>
      <c r="C45" s="39">
        <v>14707000</v>
      </c>
      <c r="D45" s="39">
        <v>12204146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12204146</v>
      </c>
      <c r="K45" s="39">
        <v>12204146</v>
      </c>
      <c r="L45" s="48">
        <v>0</v>
      </c>
      <c r="M45" s="34"/>
      <c r="N45" s="3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s="11" customFormat="1" ht="12.75">
      <c r="A46" s="13" t="s">
        <v>31</v>
      </c>
      <c r="B46" s="39">
        <v>7114359</v>
      </c>
      <c r="C46" s="39">
        <v>7114359</v>
      </c>
      <c r="D46" s="39">
        <v>4692504</v>
      </c>
      <c r="E46" s="39">
        <v>0</v>
      </c>
      <c r="F46" s="39">
        <v>50395</v>
      </c>
      <c r="G46" s="39">
        <v>0</v>
      </c>
      <c r="H46" s="39">
        <v>0</v>
      </c>
      <c r="I46" s="39">
        <v>24006</v>
      </c>
      <c r="J46" s="39">
        <v>4642109</v>
      </c>
      <c r="K46" s="39">
        <v>4642109</v>
      </c>
      <c r="L46" s="48">
        <v>0</v>
      </c>
      <c r="M46" s="34"/>
      <c r="N46" s="3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30</v>
      </c>
      <c r="B47" s="39">
        <v>2419907</v>
      </c>
      <c r="C47" s="39">
        <v>2419907</v>
      </c>
      <c r="D47" s="39">
        <v>2238077</v>
      </c>
      <c r="E47" s="39">
        <v>0</v>
      </c>
      <c r="F47" s="39">
        <v>0</v>
      </c>
      <c r="G47" s="39">
        <v>0</v>
      </c>
      <c r="H47" s="39">
        <v>0</v>
      </c>
      <c r="I47" s="39">
        <v>7848</v>
      </c>
      <c r="J47" s="39">
        <v>2238077</v>
      </c>
      <c r="K47" s="39">
        <v>2238077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13</v>
      </c>
      <c r="B48" s="39">
        <v>169594467</v>
      </c>
      <c r="C48" s="39">
        <v>169594467</v>
      </c>
      <c r="D48" s="39">
        <v>67684170</v>
      </c>
      <c r="E48" s="39">
        <v>972972</v>
      </c>
      <c r="F48" s="39">
        <v>799391</v>
      </c>
      <c r="G48" s="39">
        <v>0</v>
      </c>
      <c r="H48" s="39">
        <v>0</v>
      </c>
      <c r="I48" s="39">
        <v>0</v>
      </c>
      <c r="J48" s="39">
        <v>67857751</v>
      </c>
      <c r="K48" s="39">
        <v>67857751</v>
      </c>
      <c r="L48" s="48">
        <v>47491096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21" t="s">
        <v>24</v>
      </c>
      <c r="B49" s="43">
        <v>78301476</v>
      </c>
      <c r="C49" s="43">
        <v>78301476</v>
      </c>
      <c r="D49" s="43">
        <v>27731421</v>
      </c>
      <c r="E49" s="43">
        <v>136003</v>
      </c>
      <c r="F49" s="43">
        <v>462582</v>
      </c>
      <c r="G49" s="43">
        <v>0</v>
      </c>
      <c r="H49" s="43">
        <v>0</v>
      </c>
      <c r="I49" s="43">
        <v>0</v>
      </c>
      <c r="J49" s="43">
        <v>27404842</v>
      </c>
      <c r="K49" s="43">
        <v>27404842</v>
      </c>
      <c r="L49" s="46">
        <v>16101953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2" t="s">
        <v>54</v>
      </c>
      <c r="B50" s="41">
        <v>925596633</v>
      </c>
      <c r="C50" s="41">
        <v>925596633</v>
      </c>
      <c r="D50" s="41">
        <v>431967368</v>
      </c>
      <c r="E50" s="41">
        <v>1108975</v>
      </c>
      <c r="F50" s="41">
        <v>2458861</v>
      </c>
      <c r="G50" s="41">
        <v>0</v>
      </c>
      <c r="H50" s="41">
        <v>0</v>
      </c>
      <c r="I50" s="41">
        <v>54037</v>
      </c>
      <c r="J50" s="41">
        <v>430617482</v>
      </c>
      <c r="K50" s="41">
        <v>430617482</v>
      </c>
      <c r="L50" s="41">
        <v>223507309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24" t="s">
        <v>14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9"/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3.5">
      <c r="A52" s="15" t="s">
        <v>78</v>
      </c>
      <c r="B52" s="37" t="s">
        <v>71</v>
      </c>
      <c r="C52" s="37" t="s">
        <v>71</v>
      </c>
      <c r="D52" s="38">
        <v>3712500</v>
      </c>
      <c r="E52" s="38">
        <v>0</v>
      </c>
      <c r="F52" s="38">
        <v>502288</v>
      </c>
      <c r="G52" s="38">
        <v>101633</v>
      </c>
      <c r="H52" s="38">
        <v>0</v>
      </c>
      <c r="I52" s="38">
        <v>92529</v>
      </c>
      <c r="J52" s="37">
        <v>3617197.109</v>
      </c>
      <c r="K52" s="37">
        <v>3311845</v>
      </c>
      <c r="L52" s="50">
        <v>0</v>
      </c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2" t="s">
        <v>15</v>
      </c>
      <c r="B53" s="41">
        <v>0</v>
      </c>
      <c r="C53" s="41">
        <v>0</v>
      </c>
      <c r="D53" s="41">
        <v>3712500</v>
      </c>
      <c r="E53" s="41">
        <v>0</v>
      </c>
      <c r="F53" s="41">
        <v>502288</v>
      </c>
      <c r="G53" s="41">
        <v>101633</v>
      </c>
      <c r="H53" s="41">
        <v>0</v>
      </c>
      <c r="I53" s="41">
        <v>92529</v>
      </c>
      <c r="J53" s="41">
        <v>3617197.109</v>
      </c>
      <c r="K53" s="41">
        <v>3311845</v>
      </c>
      <c r="L53" s="41">
        <v>0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tr">
        <f>"TOTAL in "&amp;LEFT($A$7,LEN($A$7)-5)&amp;":"</f>
        <v>TOTAL in October:</v>
      </c>
      <c r="B54" s="28" t="s">
        <v>16</v>
      </c>
      <c r="C54" s="41">
        <v>925596633</v>
      </c>
      <c r="D54" s="41">
        <v>435679868</v>
      </c>
      <c r="E54" s="41">
        <v>1108975</v>
      </c>
      <c r="F54" s="41">
        <v>2961149</v>
      </c>
      <c r="G54" s="41">
        <v>101633</v>
      </c>
      <c r="H54" s="41">
        <v>0</v>
      </c>
      <c r="I54" s="41">
        <v>146566</v>
      </c>
      <c r="J54" s="28" t="s">
        <v>16</v>
      </c>
      <c r="K54" s="41">
        <v>433929327</v>
      </c>
      <c r="L54" s="41">
        <v>223507309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1.25" customHeight="1">
      <c r="A55" s="25" t="s">
        <v>17</v>
      </c>
      <c r="B55" s="26" t="s">
        <v>16</v>
      </c>
      <c r="C55" s="26" t="s">
        <v>16</v>
      </c>
      <c r="D55" s="27">
        <v>426339203</v>
      </c>
      <c r="E55" s="27">
        <v>2372996</v>
      </c>
      <c r="F55" s="27">
        <v>2146429</v>
      </c>
      <c r="G55" s="27">
        <v>-18473</v>
      </c>
      <c r="H55" s="27">
        <v>0</v>
      </c>
      <c r="I55" s="27">
        <v>327923</v>
      </c>
      <c r="J55" s="26" t="s">
        <v>16</v>
      </c>
      <c r="K55" s="22">
        <v>426547297</v>
      </c>
      <c r="L55" s="26" t="s">
        <v>16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1.25" customHeight="1">
      <c r="A56" s="25" t="s">
        <v>37</v>
      </c>
      <c r="B56" s="26" t="s">
        <v>16</v>
      </c>
      <c r="C56" s="26" t="s">
        <v>16</v>
      </c>
      <c r="D56" s="27">
        <v>426547297</v>
      </c>
      <c r="E56" s="27">
        <v>2986823</v>
      </c>
      <c r="F56" s="27">
        <v>5599181</v>
      </c>
      <c r="G56" s="27">
        <v>-36471</v>
      </c>
      <c r="H56" s="27">
        <v>0</v>
      </c>
      <c r="I56" s="27">
        <v>300321</v>
      </c>
      <c r="J56" s="26" t="s">
        <v>16</v>
      </c>
      <c r="K56" s="22">
        <v>423898468</v>
      </c>
      <c r="L56" s="26" t="s">
        <v>16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1.25" customHeight="1">
      <c r="A57" s="25" t="s">
        <v>39</v>
      </c>
      <c r="B57" s="26" t="s">
        <v>16</v>
      </c>
      <c r="C57" s="26" t="s">
        <v>16</v>
      </c>
      <c r="D57" s="27">
        <v>423898468</v>
      </c>
      <c r="E57" s="27">
        <v>1823435</v>
      </c>
      <c r="F57" s="27">
        <v>4182636</v>
      </c>
      <c r="G57" s="27">
        <v>-124750</v>
      </c>
      <c r="H57" s="27">
        <v>0</v>
      </c>
      <c r="I57" s="27">
        <v>80452</v>
      </c>
      <c r="J57" s="26" t="s">
        <v>16</v>
      </c>
      <c r="K57" s="22">
        <v>421414517</v>
      </c>
      <c r="L57" s="26" t="s">
        <v>16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9.75" customHeight="1">
      <c r="A58" s="25" t="s">
        <v>40</v>
      </c>
      <c r="B58" s="26" t="s">
        <v>16</v>
      </c>
      <c r="C58" s="26" t="s">
        <v>16</v>
      </c>
      <c r="D58" s="27">
        <v>421414517</v>
      </c>
      <c r="E58" s="27">
        <v>347852</v>
      </c>
      <c r="F58" s="27">
        <v>1828855</v>
      </c>
      <c r="G58" s="27">
        <v>-25872</v>
      </c>
      <c r="H58" s="27">
        <v>0</v>
      </c>
      <c r="I58" s="27">
        <v>196117</v>
      </c>
      <c r="J58" s="26" t="s">
        <v>16</v>
      </c>
      <c r="K58" s="22">
        <v>419907642</v>
      </c>
      <c r="L58" s="26" t="s">
        <v>16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>
      <c r="A59" s="25" t="s">
        <v>41</v>
      </c>
      <c r="B59" s="26" t="s">
        <v>16</v>
      </c>
      <c r="C59" s="26" t="s">
        <v>16</v>
      </c>
      <c r="D59" s="27">
        <v>419907642</v>
      </c>
      <c r="E59" s="27">
        <v>13139092</v>
      </c>
      <c r="F59" s="27">
        <v>1970954</v>
      </c>
      <c r="G59" s="27">
        <v>92936</v>
      </c>
      <c r="H59" s="27">
        <v>0</v>
      </c>
      <c r="I59" s="27">
        <v>148593</v>
      </c>
      <c r="J59" s="26" t="s">
        <v>16</v>
      </c>
      <c r="K59" s="22">
        <v>431168716</v>
      </c>
      <c r="L59" s="26" t="s">
        <v>16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42</v>
      </c>
      <c r="B60" s="28" t="s">
        <v>16</v>
      </c>
      <c r="C60" s="26" t="s">
        <v>16</v>
      </c>
      <c r="D60" s="29">
        <v>431168716</v>
      </c>
      <c r="E60" s="29">
        <v>2688508</v>
      </c>
      <c r="F60" s="29">
        <v>1364707</v>
      </c>
      <c r="G60" s="29">
        <v>17935</v>
      </c>
      <c r="H60" s="29">
        <v>0</v>
      </c>
      <c r="I60" s="29">
        <v>148577</v>
      </c>
      <c r="J60" s="28" t="s">
        <v>16</v>
      </c>
      <c r="K60" s="29">
        <v>432510452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43</v>
      </c>
      <c r="B61" s="28" t="s">
        <v>16</v>
      </c>
      <c r="C61" s="26" t="s">
        <v>16</v>
      </c>
      <c r="D61" s="29">
        <v>432510452</v>
      </c>
      <c r="E61" s="29">
        <v>22966</v>
      </c>
      <c r="F61" s="29">
        <v>3465590</v>
      </c>
      <c r="G61" s="29">
        <v>-8438</v>
      </c>
      <c r="H61" s="29">
        <v>0</v>
      </c>
      <c r="I61" s="29">
        <v>278296</v>
      </c>
      <c r="J61" s="28" t="s">
        <v>16</v>
      </c>
      <c r="K61" s="29">
        <v>429059390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44</v>
      </c>
      <c r="B62" s="28" t="s">
        <v>16</v>
      </c>
      <c r="C62" s="26" t="s">
        <v>16</v>
      </c>
      <c r="D62" s="29">
        <v>429059390</v>
      </c>
      <c r="E62" s="29">
        <v>10202569</v>
      </c>
      <c r="F62" s="29">
        <v>5526781</v>
      </c>
      <c r="G62" s="29">
        <v>-20038</v>
      </c>
      <c r="H62" s="29">
        <v>0</v>
      </c>
      <c r="I62" s="29">
        <v>223472</v>
      </c>
      <c r="J62" s="28" t="s">
        <v>16</v>
      </c>
      <c r="K62" s="29">
        <v>433715140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thickBot="1">
      <c r="A63" s="25" t="s">
        <v>45</v>
      </c>
      <c r="B63" s="28" t="s">
        <v>16</v>
      </c>
      <c r="C63" s="26" t="s">
        <v>16</v>
      </c>
      <c r="D63" s="29">
        <v>433715140</v>
      </c>
      <c r="E63" s="29">
        <v>4340822</v>
      </c>
      <c r="F63" s="29">
        <v>2357056</v>
      </c>
      <c r="G63" s="29">
        <v>-19038</v>
      </c>
      <c r="H63" s="29">
        <v>0</v>
      </c>
      <c r="I63" s="29">
        <v>60167</v>
      </c>
      <c r="J63" s="28" t="s">
        <v>16</v>
      </c>
      <c r="K63" s="29">
        <v>435679868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46</v>
      </c>
      <c r="B64" s="28" t="s">
        <v>16</v>
      </c>
      <c r="C64" s="26" t="s">
        <v>16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8" t="s">
        <v>16</v>
      </c>
      <c r="K64" s="29">
        <v>0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 thickBot="1">
      <c r="A65" s="25" t="s">
        <v>47</v>
      </c>
      <c r="B65" s="28" t="s">
        <v>16</v>
      </c>
      <c r="C65" s="26" t="s">
        <v>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16</v>
      </c>
      <c r="K65" s="29">
        <v>0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thickBot="1">
      <c r="A66" s="54" t="str">
        <f>"Total per year "&amp;RIGHT($A$7,4)&amp;":"</f>
        <v>Total per year 2016:</v>
      </c>
      <c r="B66" s="28" t="s">
        <v>16</v>
      </c>
      <c r="C66" s="28" t="s">
        <v>16</v>
      </c>
      <c r="D66" s="29">
        <v>426339203</v>
      </c>
      <c r="E66" s="29">
        <v>39034038</v>
      </c>
      <c r="F66" s="29">
        <v>31403338</v>
      </c>
      <c r="G66" s="29">
        <v>-40576</v>
      </c>
      <c r="H66" s="29">
        <v>0</v>
      </c>
      <c r="I66" s="29">
        <v>1910484</v>
      </c>
      <c r="J66" s="28" t="s">
        <v>16</v>
      </c>
      <c r="K66" s="29">
        <v>433929327</v>
      </c>
      <c r="L66" s="28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ht="14.25" customHeight="1">
      <c r="A67" s="30"/>
    </row>
    <row r="68" ht="14.25" customHeight="1">
      <c r="A68" s="55" t="s">
        <v>77</v>
      </c>
    </row>
    <row r="69" ht="14.25" customHeight="1">
      <c r="A69" s="55" t="s">
        <v>80</v>
      </c>
    </row>
    <row r="70" spans="1:11" ht="15.75">
      <c r="A70" s="30"/>
      <c r="J70" s="32"/>
      <c r="K70" s="32"/>
    </row>
    <row r="71" ht="15.75">
      <c r="J71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"/>
  <sheetViews>
    <sheetView zoomScalePageLayoutView="0" workbookViewId="0" topLeftCell="A34">
      <selection activeCell="M54" sqref="M54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87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6"/>
      <c r="C8" s="56"/>
      <c r="D8" s="57"/>
      <c r="E8" s="57"/>
      <c r="F8" s="56"/>
      <c r="G8" s="56"/>
      <c r="H8" s="56"/>
      <c r="I8" s="56"/>
      <c r="J8" s="57"/>
      <c r="K8" s="58"/>
      <c r="L8" s="59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48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7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24">
      <c r="A13" s="13" t="s">
        <v>23</v>
      </c>
      <c r="B13" s="39">
        <v>100247000</v>
      </c>
      <c r="C13" s="39">
        <v>100247000</v>
      </c>
      <c r="D13" s="39">
        <v>45958708</v>
      </c>
      <c r="E13" s="39">
        <v>2230706</v>
      </c>
      <c r="F13" s="39">
        <v>0</v>
      </c>
      <c r="G13" s="39">
        <v>0</v>
      </c>
      <c r="H13" s="39">
        <v>0</v>
      </c>
      <c r="I13" s="39">
        <v>0</v>
      </c>
      <c r="J13" s="39">
        <v>48189414</v>
      </c>
      <c r="K13" s="39">
        <v>48189414</v>
      </c>
      <c r="L13" s="48">
        <v>52057586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23" t="s">
        <v>66</v>
      </c>
      <c r="B14" s="39">
        <v>2561169</v>
      </c>
      <c r="C14" s="39">
        <v>2561169</v>
      </c>
      <c r="D14" s="39">
        <v>71259</v>
      </c>
      <c r="E14" s="39">
        <v>0</v>
      </c>
      <c r="F14" s="39">
        <v>10180</v>
      </c>
      <c r="G14" s="39">
        <v>0</v>
      </c>
      <c r="H14" s="39">
        <v>0</v>
      </c>
      <c r="I14" s="39">
        <v>27</v>
      </c>
      <c r="J14" s="39">
        <v>61079</v>
      </c>
      <c r="K14" s="39">
        <v>61079</v>
      </c>
      <c r="L14" s="48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 customHeight="1">
      <c r="A15" s="13" t="s">
        <v>21</v>
      </c>
      <c r="B15" s="39">
        <v>6687498</v>
      </c>
      <c r="C15" s="39">
        <v>6687498</v>
      </c>
      <c r="D15" s="39">
        <v>1573529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1573529</v>
      </c>
      <c r="K15" s="39">
        <v>1573529</v>
      </c>
      <c r="L15" s="48">
        <v>0</v>
      </c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>
      <c r="A16" s="13" t="s">
        <v>20</v>
      </c>
      <c r="B16" s="39">
        <v>6545210</v>
      </c>
      <c r="C16" s="39">
        <v>6545210</v>
      </c>
      <c r="D16" s="39">
        <v>1925062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1925062</v>
      </c>
      <c r="K16" s="39">
        <v>1925062</v>
      </c>
      <c r="L16" s="48">
        <v>0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8</v>
      </c>
      <c r="B17" s="39">
        <v>4712800</v>
      </c>
      <c r="C17" s="39">
        <v>4712800</v>
      </c>
      <c r="D17" s="39">
        <v>3788722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3788722</v>
      </c>
      <c r="K17" s="39">
        <v>3788722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4" t="s">
        <v>11</v>
      </c>
      <c r="B18" s="39">
        <v>19057647</v>
      </c>
      <c r="C18" s="39">
        <v>19057647</v>
      </c>
      <c r="D18" s="39">
        <v>19057647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19057647</v>
      </c>
      <c r="K18" s="39">
        <v>19057647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39">
        <v>3176275</v>
      </c>
      <c r="C19" s="39">
        <v>3176275</v>
      </c>
      <c r="D19" s="39">
        <v>735642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735642</v>
      </c>
      <c r="K19" s="39">
        <v>735642</v>
      </c>
      <c r="L19" s="48">
        <v>2440633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65</v>
      </c>
      <c r="B20" s="39">
        <v>14879100</v>
      </c>
      <c r="C20" s="39">
        <v>14879100</v>
      </c>
      <c r="D20" s="39">
        <v>10698767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10698767</v>
      </c>
      <c r="K20" s="39">
        <v>10698767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55</v>
      </c>
      <c r="B21" s="39">
        <v>5691400</v>
      </c>
      <c r="C21" s="39">
        <v>5691400</v>
      </c>
      <c r="D21" s="39">
        <v>4242680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4242680</v>
      </c>
      <c r="K21" s="39">
        <v>4242680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5" t="s">
        <v>53</v>
      </c>
      <c r="B22" s="39">
        <v>30000000</v>
      </c>
      <c r="C22" s="39">
        <v>30000000</v>
      </c>
      <c r="D22" s="39">
        <v>555555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555555</v>
      </c>
      <c r="K22" s="39">
        <v>555555</v>
      </c>
      <c r="L22" s="48">
        <v>0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6" t="s">
        <v>64</v>
      </c>
      <c r="B23" s="39">
        <v>66021000</v>
      </c>
      <c r="C23" s="39">
        <v>66021000</v>
      </c>
      <c r="D23" s="39">
        <v>57502161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57502161</v>
      </c>
      <c r="K23" s="39">
        <v>57502161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8" customFormat="1" ht="12.75">
      <c r="A24" s="14" t="s">
        <v>28</v>
      </c>
      <c r="B24" s="39">
        <v>1408643</v>
      </c>
      <c r="C24" s="39">
        <v>1408643</v>
      </c>
      <c r="D24" s="39">
        <v>19124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19124</v>
      </c>
      <c r="K24" s="39">
        <v>19124</v>
      </c>
      <c r="L24" s="48">
        <v>1389519</v>
      </c>
      <c r="M24" s="34"/>
      <c r="N24" s="3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18" customFormat="1" ht="12.75">
      <c r="A25" s="14" t="s">
        <v>28</v>
      </c>
      <c r="B25" s="39">
        <v>1795816</v>
      </c>
      <c r="C25" s="39">
        <v>1795816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8">
        <v>1795816</v>
      </c>
      <c r="M25" s="34"/>
      <c r="N25" s="3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63</v>
      </c>
      <c r="B26" s="39">
        <v>55571000</v>
      </c>
      <c r="C26" s="39">
        <v>55571000</v>
      </c>
      <c r="D26" s="39">
        <v>53983257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53983257</v>
      </c>
      <c r="K26" s="39">
        <v>53983257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9</v>
      </c>
      <c r="B27" s="39">
        <v>26343000</v>
      </c>
      <c r="C27" s="39">
        <v>26343000</v>
      </c>
      <c r="D27" s="39">
        <v>7546843</v>
      </c>
      <c r="E27" s="39">
        <v>0</v>
      </c>
      <c r="F27" s="39">
        <v>160571</v>
      </c>
      <c r="G27" s="39">
        <v>0</v>
      </c>
      <c r="H27" s="39">
        <v>0</v>
      </c>
      <c r="I27" s="39">
        <v>3858</v>
      </c>
      <c r="J27" s="39">
        <v>7386272</v>
      </c>
      <c r="K27" s="39">
        <v>7386272</v>
      </c>
      <c r="L27" s="48">
        <v>0</v>
      </c>
      <c r="M27" s="34"/>
      <c r="N27" s="3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12</v>
      </c>
      <c r="B28" s="39">
        <v>724610</v>
      </c>
      <c r="C28" s="39">
        <v>724610</v>
      </c>
      <c r="D28" s="39">
        <v>376797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376797</v>
      </c>
      <c r="K28" s="39">
        <v>376797</v>
      </c>
      <c r="L28" s="48">
        <v>0</v>
      </c>
      <c r="M28" s="34"/>
      <c r="N28" s="3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60</v>
      </c>
      <c r="B29" s="39">
        <v>673200</v>
      </c>
      <c r="C29" s="39">
        <v>673200</v>
      </c>
      <c r="D29" s="39">
        <v>218777</v>
      </c>
      <c r="E29" s="39">
        <v>0</v>
      </c>
      <c r="F29" s="39">
        <v>0</v>
      </c>
      <c r="G29" s="39">
        <v>0</v>
      </c>
      <c r="H29" s="39">
        <v>0</v>
      </c>
      <c r="I29" s="39">
        <v>33</v>
      </c>
      <c r="J29" s="39">
        <v>218777</v>
      </c>
      <c r="K29" s="39">
        <v>218777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6</v>
      </c>
      <c r="B30" s="39">
        <v>2680800</v>
      </c>
      <c r="C30" s="39">
        <v>2680800</v>
      </c>
      <c r="D30" s="39">
        <v>2353873</v>
      </c>
      <c r="E30" s="39">
        <v>0</v>
      </c>
      <c r="F30" s="39">
        <v>65385</v>
      </c>
      <c r="G30" s="39">
        <v>0</v>
      </c>
      <c r="H30" s="39">
        <v>0</v>
      </c>
      <c r="I30" s="39">
        <v>1203</v>
      </c>
      <c r="J30" s="39">
        <v>2288488</v>
      </c>
      <c r="K30" s="39">
        <v>2288488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22</v>
      </c>
      <c r="B31" s="39">
        <v>820630</v>
      </c>
      <c r="C31" s="39">
        <v>820630</v>
      </c>
      <c r="D31" s="39">
        <v>202862</v>
      </c>
      <c r="E31" s="39">
        <v>0</v>
      </c>
      <c r="F31" s="39">
        <v>0</v>
      </c>
      <c r="G31" s="39">
        <v>0</v>
      </c>
      <c r="H31" s="39">
        <v>0</v>
      </c>
      <c r="I31" s="39">
        <v>84</v>
      </c>
      <c r="J31" s="39">
        <v>202862</v>
      </c>
      <c r="K31" s="39">
        <v>202862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3.5">
      <c r="A32" s="15" t="s">
        <v>79</v>
      </c>
      <c r="B32" s="39">
        <v>34000000</v>
      </c>
      <c r="C32" s="39">
        <v>34000000</v>
      </c>
      <c r="D32" s="39">
        <v>933844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933844</v>
      </c>
      <c r="K32" s="39">
        <v>933844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33</v>
      </c>
      <c r="B33" s="39">
        <v>1373755</v>
      </c>
      <c r="C33" s="39">
        <v>1373755</v>
      </c>
      <c r="D33" s="39">
        <v>301556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301556</v>
      </c>
      <c r="K33" s="39">
        <v>301556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24">
      <c r="A34" s="13" t="s">
        <v>26</v>
      </c>
      <c r="B34" s="39">
        <v>3106880</v>
      </c>
      <c r="C34" s="39">
        <v>3106880</v>
      </c>
      <c r="D34" s="39">
        <v>1367028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1367028</v>
      </c>
      <c r="K34" s="39">
        <v>1367028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5.75" customHeight="1">
      <c r="A35" s="13" t="s">
        <v>25</v>
      </c>
      <c r="B35" s="39">
        <v>6182295</v>
      </c>
      <c r="C35" s="39">
        <v>6182295</v>
      </c>
      <c r="D35" s="39">
        <v>3091148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3091148</v>
      </c>
      <c r="K35" s="39">
        <v>3091148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24">
      <c r="A36" s="13" t="s">
        <v>26</v>
      </c>
      <c r="B36" s="39">
        <v>996010</v>
      </c>
      <c r="C36" s="39">
        <v>996010</v>
      </c>
      <c r="D36" s="39">
        <v>536313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536313</v>
      </c>
      <c r="K36" s="39">
        <v>536313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 customHeight="1">
      <c r="A37" s="13" t="s">
        <v>25</v>
      </c>
      <c r="B37" s="39">
        <v>5406913</v>
      </c>
      <c r="C37" s="39">
        <v>5406913</v>
      </c>
      <c r="D37" s="39">
        <v>2911415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2911415</v>
      </c>
      <c r="K37" s="39">
        <v>2911415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38</v>
      </c>
      <c r="B38" s="39">
        <v>4553190</v>
      </c>
      <c r="C38" s="39">
        <v>4553190</v>
      </c>
      <c r="D38" s="39">
        <v>3642552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3642552</v>
      </c>
      <c r="K38" s="39">
        <v>3642552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8" customFormat="1" ht="12.75">
      <c r="A39" s="15" t="s">
        <v>53</v>
      </c>
      <c r="B39" s="39">
        <v>100000000</v>
      </c>
      <c r="C39" s="39">
        <v>100000000</v>
      </c>
      <c r="D39" s="39">
        <v>55554986</v>
      </c>
      <c r="E39" s="39">
        <v>0</v>
      </c>
      <c r="F39" s="39">
        <v>0</v>
      </c>
      <c r="G39" s="39">
        <v>0</v>
      </c>
      <c r="H39" s="39">
        <v>0</v>
      </c>
      <c r="I39" s="39">
        <v>29557</v>
      </c>
      <c r="J39" s="39">
        <v>55554986</v>
      </c>
      <c r="K39" s="39">
        <v>55554986</v>
      </c>
      <c r="L39" s="48">
        <v>0</v>
      </c>
      <c r="M39" s="34"/>
      <c r="N39" s="34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20" customFormat="1" ht="12.75" customHeight="1">
      <c r="A40" s="15" t="s">
        <v>21</v>
      </c>
      <c r="B40" s="39">
        <v>6097665</v>
      </c>
      <c r="C40" s="39">
        <v>6097665</v>
      </c>
      <c r="D40" s="39">
        <v>3387592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3387592</v>
      </c>
      <c r="K40" s="39">
        <v>3387592</v>
      </c>
      <c r="L40" s="48">
        <v>0</v>
      </c>
      <c r="M40" s="34"/>
      <c r="N40" s="34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18" customFormat="1" ht="12.75">
      <c r="A41" s="15" t="s">
        <v>53</v>
      </c>
      <c r="B41" s="39">
        <v>100000000</v>
      </c>
      <c r="C41" s="39">
        <v>100000000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8">
        <v>100000000</v>
      </c>
      <c r="M41" s="34"/>
      <c r="N41" s="34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s="11" customFormat="1" ht="12.75">
      <c r="A42" s="13" t="s">
        <v>32</v>
      </c>
      <c r="B42" s="39">
        <v>14228718</v>
      </c>
      <c r="C42" s="39">
        <v>14228718</v>
      </c>
      <c r="D42" s="39">
        <v>11222027</v>
      </c>
      <c r="E42" s="39">
        <v>0</v>
      </c>
      <c r="F42" s="39">
        <v>33256</v>
      </c>
      <c r="G42" s="39">
        <v>0</v>
      </c>
      <c r="H42" s="39">
        <v>0</v>
      </c>
      <c r="I42" s="39">
        <v>9453</v>
      </c>
      <c r="J42" s="39">
        <v>11188771</v>
      </c>
      <c r="K42" s="39">
        <v>11188771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12.75">
      <c r="A43" s="13" t="s">
        <v>7</v>
      </c>
      <c r="B43" s="39">
        <v>1807600</v>
      </c>
      <c r="C43" s="39">
        <v>1807600</v>
      </c>
      <c r="D43" s="39">
        <v>1623151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1623151</v>
      </c>
      <c r="K43" s="39">
        <v>1623151</v>
      </c>
      <c r="L43" s="48">
        <v>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1" customFormat="1" ht="12.75">
      <c r="A44" s="13" t="s">
        <v>61</v>
      </c>
      <c r="B44" s="39">
        <v>26109600</v>
      </c>
      <c r="C44" s="39">
        <v>26109600</v>
      </c>
      <c r="D44" s="39">
        <v>20887680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20887680</v>
      </c>
      <c r="K44" s="39">
        <v>20887680</v>
      </c>
      <c r="L44" s="48">
        <v>0</v>
      </c>
      <c r="M44" s="34"/>
      <c r="N44" s="3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11" customFormat="1" ht="24">
      <c r="A45" s="13" t="s">
        <v>62</v>
      </c>
      <c r="B45" s="39">
        <v>14707000</v>
      </c>
      <c r="C45" s="39">
        <v>14707000</v>
      </c>
      <c r="D45" s="39">
        <v>12204146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12204146</v>
      </c>
      <c r="K45" s="39">
        <v>12204146</v>
      </c>
      <c r="L45" s="48">
        <v>0</v>
      </c>
      <c r="M45" s="34"/>
      <c r="N45" s="3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s="11" customFormat="1" ht="12.75">
      <c r="A46" s="13" t="s">
        <v>31</v>
      </c>
      <c r="B46" s="39">
        <v>7114359</v>
      </c>
      <c r="C46" s="39">
        <v>7114359</v>
      </c>
      <c r="D46" s="39">
        <v>4642109</v>
      </c>
      <c r="E46" s="39">
        <v>0</v>
      </c>
      <c r="F46" s="39">
        <v>50395</v>
      </c>
      <c r="G46" s="39">
        <v>0</v>
      </c>
      <c r="H46" s="39">
        <v>0</v>
      </c>
      <c r="I46" s="39">
        <v>16478</v>
      </c>
      <c r="J46" s="39">
        <v>4591714</v>
      </c>
      <c r="K46" s="39">
        <v>4591714</v>
      </c>
      <c r="L46" s="48">
        <v>0</v>
      </c>
      <c r="M46" s="34"/>
      <c r="N46" s="3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30</v>
      </c>
      <c r="B47" s="39">
        <v>2419907</v>
      </c>
      <c r="C47" s="39">
        <v>2419907</v>
      </c>
      <c r="D47" s="39">
        <v>2238077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2238077</v>
      </c>
      <c r="K47" s="39">
        <v>2238077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13</v>
      </c>
      <c r="B48" s="39">
        <v>174164287</v>
      </c>
      <c r="C48" s="39">
        <v>174164287</v>
      </c>
      <c r="D48" s="39">
        <v>67857751</v>
      </c>
      <c r="E48" s="39">
        <v>1215223</v>
      </c>
      <c r="F48" s="39">
        <v>688868</v>
      </c>
      <c r="G48" s="39">
        <v>0</v>
      </c>
      <c r="H48" s="39">
        <v>0</v>
      </c>
      <c r="I48" s="39">
        <v>0</v>
      </c>
      <c r="J48" s="39">
        <v>68384106</v>
      </c>
      <c r="K48" s="39">
        <v>68384106</v>
      </c>
      <c r="L48" s="48">
        <v>48068419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21" t="s">
        <v>24</v>
      </c>
      <c r="B49" s="43">
        <v>79090372</v>
      </c>
      <c r="C49" s="43">
        <v>79090372</v>
      </c>
      <c r="D49" s="43">
        <v>27404842</v>
      </c>
      <c r="E49" s="43">
        <v>147094</v>
      </c>
      <c r="F49" s="43">
        <v>397318</v>
      </c>
      <c r="G49" s="43">
        <v>0</v>
      </c>
      <c r="H49" s="43">
        <v>0</v>
      </c>
      <c r="I49" s="43">
        <v>0</v>
      </c>
      <c r="J49" s="43">
        <v>27154618</v>
      </c>
      <c r="K49" s="43">
        <v>27154618</v>
      </c>
      <c r="L49" s="46">
        <v>16182652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2" t="s">
        <v>54</v>
      </c>
      <c r="B50" s="41">
        <v>930955349</v>
      </c>
      <c r="C50" s="41">
        <v>930955349</v>
      </c>
      <c r="D50" s="41">
        <v>430617482</v>
      </c>
      <c r="E50" s="41">
        <v>3593023</v>
      </c>
      <c r="F50" s="41">
        <v>1405973</v>
      </c>
      <c r="G50" s="41">
        <v>0</v>
      </c>
      <c r="H50" s="41">
        <v>0</v>
      </c>
      <c r="I50" s="41">
        <v>60693</v>
      </c>
      <c r="J50" s="41">
        <v>432804532</v>
      </c>
      <c r="K50" s="41">
        <v>432804532</v>
      </c>
      <c r="L50" s="41">
        <v>221934625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24" t="s">
        <v>14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9"/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3.5">
      <c r="A52" s="15" t="s">
        <v>78</v>
      </c>
      <c r="B52" s="37" t="s">
        <v>71</v>
      </c>
      <c r="C52" s="37" t="s">
        <v>71</v>
      </c>
      <c r="D52" s="38">
        <v>3311845</v>
      </c>
      <c r="E52" s="38">
        <v>0</v>
      </c>
      <c r="F52" s="38">
        <v>0</v>
      </c>
      <c r="G52" s="38">
        <v>108349</v>
      </c>
      <c r="H52" s="38">
        <v>0</v>
      </c>
      <c r="I52" s="38">
        <v>0</v>
      </c>
      <c r="J52" s="37">
        <v>3617197.1744000004</v>
      </c>
      <c r="K52" s="37">
        <v>3420194</v>
      </c>
      <c r="L52" s="50">
        <v>0</v>
      </c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2" t="s">
        <v>15</v>
      </c>
      <c r="B53" s="41">
        <v>0</v>
      </c>
      <c r="C53" s="41">
        <v>0</v>
      </c>
      <c r="D53" s="41">
        <v>3311845</v>
      </c>
      <c r="E53" s="41">
        <v>0</v>
      </c>
      <c r="F53" s="41">
        <v>0</v>
      </c>
      <c r="G53" s="41">
        <v>108349</v>
      </c>
      <c r="H53" s="41">
        <v>0</v>
      </c>
      <c r="I53" s="41">
        <v>0</v>
      </c>
      <c r="J53" s="41">
        <v>3617197.1744000004</v>
      </c>
      <c r="K53" s="41">
        <v>3420194</v>
      </c>
      <c r="L53" s="41">
        <v>0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tr">
        <f>"TOTAL in "&amp;LEFT($A$7,LEN($A$7)-5)&amp;":"</f>
        <v>TOTAL in November:</v>
      </c>
      <c r="B54" s="28" t="s">
        <v>16</v>
      </c>
      <c r="C54" s="41">
        <v>930955349</v>
      </c>
      <c r="D54" s="41">
        <v>433929327</v>
      </c>
      <c r="E54" s="41">
        <v>3593023</v>
      </c>
      <c r="F54" s="41">
        <v>1405973</v>
      </c>
      <c r="G54" s="41">
        <v>108349</v>
      </c>
      <c r="H54" s="41">
        <v>0</v>
      </c>
      <c r="I54" s="41">
        <v>60693</v>
      </c>
      <c r="J54" s="28" t="s">
        <v>16</v>
      </c>
      <c r="K54" s="41">
        <v>436224726</v>
      </c>
      <c r="L54" s="41">
        <v>221934625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1.25" customHeight="1">
      <c r="A55" s="25" t="s">
        <v>17</v>
      </c>
      <c r="B55" s="26" t="s">
        <v>16</v>
      </c>
      <c r="C55" s="26" t="s">
        <v>16</v>
      </c>
      <c r="D55" s="27">
        <v>426339203</v>
      </c>
      <c r="E55" s="27">
        <v>2372996</v>
      </c>
      <c r="F55" s="27">
        <v>2146429</v>
      </c>
      <c r="G55" s="27">
        <v>-18473</v>
      </c>
      <c r="H55" s="27">
        <v>0</v>
      </c>
      <c r="I55" s="27">
        <v>327923</v>
      </c>
      <c r="J55" s="26" t="s">
        <v>16</v>
      </c>
      <c r="K55" s="22">
        <v>426547297</v>
      </c>
      <c r="L55" s="26" t="s">
        <v>16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1.25" customHeight="1">
      <c r="A56" s="25" t="s">
        <v>37</v>
      </c>
      <c r="B56" s="26" t="s">
        <v>16</v>
      </c>
      <c r="C56" s="26" t="s">
        <v>16</v>
      </c>
      <c r="D56" s="27">
        <v>426547297</v>
      </c>
      <c r="E56" s="27">
        <v>2986823</v>
      </c>
      <c r="F56" s="27">
        <v>5599181</v>
      </c>
      <c r="G56" s="27">
        <v>-36471</v>
      </c>
      <c r="H56" s="27">
        <v>0</v>
      </c>
      <c r="I56" s="27">
        <v>300321</v>
      </c>
      <c r="J56" s="26" t="s">
        <v>16</v>
      </c>
      <c r="K56" s="22">
        <v>423898468</v>
      </c>
      <c r="L56" s="26" t="s">
        <v>16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1.25" customHeight="1">
      <c r="A57" s="25" t="s">
        <v>39</v>
      </c>
      <c r="B57" s="26" t="s">
        <v>16</v>
      </c>
      <c r="C57" s="26" t="s">
        <v>16</v>
      </c>
      <c r="D57" s="27">
        <v>423898468</v>
      </c>
      <c r="E57" s="27">
        <v>1823435</v>
      </c>
      <c r="F57" s="27">
        <v>4182636</v>
      </c>
      <c r="G57" s="27">
        <v>-124750</v>
      </c>
      <c r="H57" s="27">
        <v>0</v>
      </c>
      <c r="I57" s="27">
        <v>80452</v>
      </c>
      <c r="J57" s="26" t="s">
        <v>16</v>
      </c>
      <c r="K57" s="22">
        <v>421414517</v>
      </c>
      <c r="L57" s="26" t="s">
        <v>16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9.75" customHeight="1">
      <c r="A58" s="25" t="s">
        <v>40</v>
      </c>
      <c r="B58" s="26" t="s">
        <v>16</v>
      </c>
      <c r="C58" s="26" t="s">
        <v>16</v>
      </c>
      <c r="D58" s="27">
        <v>421414517</v>
      </c>
      <c r="E58" s="27">
        <v>347852</v>
      </c>
      <c r="F58" s="27">
        <v>1828855</v>
      </c>
      <c r="G58" s="27">
        <v>-25872</v>
      </c>
      <c r="H58" s="27">
        <v>0</v>
      </c>
      <c r="I58" s="27">
        <v>196117</v>
      </c>
      <c r="J58" s="26" t="s">
        <v>16</v>
      </c>
      <c r="K58" s="22">
        <v>419907642</v>
      </c>
      <c r="L58" s="26" t="s">
        <v>16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>
      <c r="A59" s="25" t="s">
        <v>41</v>
      </c>
      <c r="B59" s="26" t="s">
        <v>16</v>
      </c>
      <c r="C59" s="26" t="s">
        <v>16</v>
      </c>
      <c r="D59" s="27">
        <v>419907642</v>
      </c>
      <c r="E59" s="27">
        <v>13139092</v>
      </c>
      <c r="F59" s="27">
        <v>1970954</v>
      </c>
      <c r="G59" s="27">
        <v>92936</v>
      </c>
      <c r="H59" s="27">
        <v>0</v>
      </c>
      <c r="I59" s="27">
        <v>148593</v>
      </c>
      <c r="J59" s="26" t="s">
        <v>16</v>
      </c>
      <c r="K59" s="22">
        <v>431168716</v>
      </c>
      <c r="L59" s="26" t="s">
        <v>16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42</v>
      </c>
      <c r="B60" s="28" t="s">
        <v>16</v>
      </c>
      <c r="C60" s="26" t="s">
        <v>16</v>
      </c>
      <c r="D60" s="29">
        <v>431168716</v>
      </c>
      <c r="E60" s="29">
        <v>2688508</v>
      </c>
      <c r="F60" s="29">
        <v>1364707</v>
      </c>
      <c r="G60" s="29">
        <v>17935</v>
      </c>
      <c r="H60" s="29">
        <v>0</v>
      </c>
      <c r="I60" s="29">
        <v>148577</v>
      </c>
      <c r="J60" s="28" t="s">
        <v>16</v>
      </c>
      <c r="K60" s="29">
        <v>432510452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43</v>
      </c>
      <c r="B61" s="28" t="s">
        <v>16</v>
      </c>
      <c r="C61" s="26" t="s">
        <v>16</v>
      </c>
      <c r="D61" s="29">
        <v>432510452</v>
      </c>
      <c r="E61" s="29">
        <v>22966</v>
      </c>
      <c r="F61" s="29">
        <v>3465590</v>
      </c>
      <c r="G61" s="29">
        <v>-8438</v>
      </c>
      <c r="H61" s="29">
        <v>0</v>
      </c>
      <c r="I61" s="29">
        <v>278296</v>
      </c>
      <c r="J61" s="28" t="s">
        <v>16</v>
      </c>
      <c r="K61" s="29">
        <v>429059390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44</v>
      </c>
      <c r="B62" s="28" t="s">
        <v>16</v>
      </c>
      <c r="C62" s="26" t="s">
        <v>16</v>
      </c>
      <c r="D62" s="29">
        <v>429059390</v>
      </c>
      <c r="E62" s="29">
        <v>10202569</v>
      </c>
      <c r="F62" s="29">
        <v>5526781</v>
      </c>
      <c r="G62" s="29">
        <v>-20038</v>
      </c>
      <c r="H62" s="29">
        <v>0</v>
      </c>
      <c r="I62" s="29">
        <v>223472</v>
      </c>
      <c r="J62" s="28" t="s">
        <v>16</v>
      </c>
      <c r="K62" s="29">
        <v>433715140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45</v>
      </c>
      <c r="B63" s="28" t="s">
        <v>16</v>
      </c>
      <c r="C63" s="26" t="s">
        <v>16</v>
      </c>
      <c r="D63" s="29">
        <v>433715140</v>
      </c>
      <c r="E63" s="29">
        <v>4340822</v>
      </c>
      <c r="F63" s="29">
        <v>2357056</v>
      </c>
      <c r="G63" s="29">
        <v>-19038</v>
      </c>
      <c r="H63" s="29">
        <v>0</v>
      </c>
      <c r="I63" s="29">
        <v>60167</v>
      </c>
      <c r="J63" s="28" t="s">
        <v>16</v>
      </c>
      <c r="K63" s="29">
        <v>435679868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thickBot="1">
      <c r="A64" s="25" t="s">
        <v>46</v>
      </c>
      <c r="B64" s="28" t="s">
        <v>16</v>
      </c>
      <c r="C64" s="26" t="s">
        <v>16</v>
      </c>
      <c r="D64" s="29">
        <v>435679868</v>
      </c>
      <c r="E64" s="29">
        <v>1108975</v>
      </c>
      <c r="F64" s="29">
        <v>2961149</v>
      </c>
      <c r="G64" s="29">
        <v>101633</v>
      </c>
      <c r="H64" s="29">
        <v>0</v>
      </c>
      <c r="I64" s="29">
        <v>146566</v>
      </c>
      <c r="J64" s="28" t="s">
        <v>16</v>
      </c>
      <c r="K64" s="29">
        <v>433929327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 thickBot="1">
      <c r="A65" s="25" t="s">
        <v>47</v>
      </c>
      <c r="B65" s="60" t="s">
        <v>16</v>
      </c>
      <c r="C65" s="61" t="s">
        <v>16</v>
      </c>
      <c r="D65" s="62">
        <v>0</v>
      </c>
      <c r="E65" s="62">
        <v>0</v>
      </c>
      <c r="F65" s="62">
        <v>0</v>
      </c>
      <c r="G65" s="62">
        <v>0</v>
      </c>
      <c r="H65" s="62">
        <v>0</v>
      </c>
      <c r="I65" s="62">
        <v>0</v>
      </c>
      <c r="J65" s="60" t="s">
        <v>16</v>
      </c>
      <c r="K65" s="62">
        <v>0</v>
      </c>
      <c r="L65" s="61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thickBot="1">
      <c r="A66" s="54" t="str">
        <f>"Total per year "&amp;RIGHT($A$7,4)&amp;":"</f>
        <v>Total per year 2016:</v>
      </c>
      <c r="B66" s="63" t="s">
        <v>16</v>
      </c>
      <c r="C66" s="64" t="s">
        <v>16</v>
      </c>
      <c r="D66" s="65">
        <v>426339203</v>
      </c>
      <c r="E66" s="65">
        <v>42627061</v>
      </c>
      <c r="F66" s="65">
        <v>32809311</v>
      </c>
      <c r="G66" s="65">
        <v>67773</v>
      </c>
      <c r="H66" s="65">
        <v>0</v>
      </c>
      <c r="I66" s="65">
        <v>1971177</v>
      </c>
      <c r="J66" s="64" t="s">
        <v>16</v>
      </c>
      <c r="K66" s="65">
        <v>436224726</v>
      </c>
      <c r="L66" s="66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ht="14.25" customHeight="1">
      <c r="A67" s="30"/>
    </row>
    <row r="68" ht="14.25" customHeight="1">
      <c r="A68" s="55" t="s">
        <v>77</v>
      </c>
    </row>
    <row r="69" ht="14.25" customHeight="1">
      <c r="A69" s="55" t="s">
        <v>80</v>
      </c>
    </row>
    <row r="70" spans="1:11" ht="15.75">
      <c r="A70" s="30"/>
      <c r="J70" s="32"/>
      <c r="K70" s="32"/>
    </row>
    <row r="71" ht="15.75">
      <c r="J71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2"/>
  <sheetViews>
    <sheetView tabSelected="1" zoomScalePageLayoutView="0" workbookViewId="0" topLeftCell="A1">
      <selection activeCell="J69" sqref="J69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88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6"/>
      <c r="C8" s="56"/>
      <c r="D8" s="57"/>
      <c r="E8" s="57"/>
      <c r="F8" s="56"/>
      <c r="G8" s="56"/>
      <c r="H8" s="56"/>
      <c r="I8" s="56"/>
      <c r="J8" s="57"/>
      <c r="K8" s="58"/>
      <c r="L8" s="59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48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7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24">
      <c r="A13" s="13" t="s">
        <v>23</v>
      </c>
      <c r="B13" s="39">
        <v>100247000</v>
      </c>
      <c r="C13" s="39">
        <v>100247000</v>
      </c>
      <c r="D13" s="39">
        <v>48189414</v>
      </c>
      <c r="E13" s="39">
        <v>3265769</v>
      </c>
      <c r="F13" s="39">
        <v>0</v>
      </c>
      <c r="G13" s="39">
        <v>0</v>
      </c>
      <c r="H13" s="39">
        <v>0</v>
      </c>
      <c r="I13" s="39">
        <v>0</v>
      </c>
      <c r="J13" s="39">
        <v>51455183</v>
      </c>
      <c r="K13" s="39">
        <v>51455183</v>
      </c>
      <c r="L13" s="48">
        <v>48791817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23" t="s">
        <v>66</v>
      </c>
      <c r="B14" s="39">
        <v>2561169</v>
      </c>
      <c r="C14" s="39">
        <v>2561169</v>
      </c>
      <c r="D14" s="39">
        <v>61079</v>
      </c>
      <c r="E14" s="39">
        <v>0</v>
      </c>
      <c r="F14" s="39">
        <v>10180</v>
      </c>
      <c r="G14" s="39">
        <v>0</v>
      </c>
      <c r="H14" s="39">
        <v>0</v>
      </c>
      <c r="I14" s="39">
        <v>23</v>
      </c>
      <c r="J14" s="39">
        <v>50899</v>
      </c>
      <c r="K14" s="39">
        <v>50899</v>
      </c>
      <c r="L14" s="48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 customHeight="1">
      <c r="A15" s="13" t="s">
        <v>21</v>
      </c>
      <c r="B15" s="39">
        <v>6687498</v>
      </c>
      <c r="C15" s="39">
        <v>6687498</v>
      </c>
      <c r="D15" s="39">
        <v>1573529</v>
      </c>
      <c r="E15" s="39">
        <v>0</v>
      </c>
      <c r="F15" s="39">
        <v>393382</v>
      </c>
      <c r="G15" s="39">
        <v>0</v>
      </c>
      <c r="H15" s="39">
        <v>0</v>
      </c>
      <c r="I15" s="39">
        <v>0</v>
      </c>
      <c r="J15" s="39">
        <v>1180147</v>
      </c>
      <c r="K15" s="39">
        <v>1180147</v>
      </c>
      <c r="L15" s="48">
        <v>0</v>
      </c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>
      <c r="A16" s="13" t="s">
        <v>20</v>
      </c>
      <c r="B16" s="39">
        <v>6545210</v>
      </c>
      <c r="C16" s="39">
        <v>6545210</v>
      </c>
      <c r="D16" s="39">
        <v>1925062</v>
      </c>
      <c r="E16" s="39">
        <v>0</v>
      </c>
      <c r="F16" s="39">
        <v>385012</v>
      </c>
      <c r="G16" s="39">
        <v>0</v>
      </c>
      <c r="H16" s="39">
        <v>0</v>
      </c>
      <c r="I16" s="39">
        <v>0</v>
      </c>
      <c r="J16" s="39">
        <v>1540050</v>
      </c>
      <c r="K16" s="39">
        <v>1540050</v>
      </c>
      <c r="L16" s="48">
        <v>0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8</v>
      </c>
      <c r="B17" s="39">
        <v>4712800</v>
      </c>
      <c r="C17" s="39">
        <v>4712800</v>
      </c>
      <c r="D17" s="39">
        <v>3788722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3788722</v>
      </c>
      <c r="K17" s="39">
        <v>3788722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4" t="s">
        <v>11</v>
      </c>
      <c r="B18" s="39">
        <v>19057647</v>
      </c>
      <c r="C18" s="39">
        <v>19057647</v>
      </c>
      <c r="D18" s="39">
        <v>19057647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19057647</v>
      </c>
      <c r="K18" s="39">
        <v>19057647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39">
        <v>3176275</v>
      </c>
      <c r="C19" s="39">
        <v>3176275</v>
      </c>
      <c r="D19" s="39">
        <v>735642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735642</v>
      </c>
      <c r="K19" s="39">
        <v>735642</v>
      </c>
      <c r="L19" s="48">
        <v>2440633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65</v>
      </c>
      <c r="B20" s="39">
        <v>14879100</v>
      </c>
      <c r="C20" s="39">
        <v>14879100</v>
      </c>
      <c r="D20" s="39">
        <v>10698767</v>
      </c>
      <c r="E20" s="39">
        <v>0</v>
      </c>
      <c r="F20" s="39">
        <v>427951</v>
      </c>
      <c r="G20" s="39">
        <v>0</v>
      </c>
      <c r="H20" s="39">
        <v>0</v>
      </c>
      <c r="I20" s="39">
        <v>2733</v>
      </c>
      <c r="J20" s="39">
        <v>10270816</v>
      </c>
      <c r="K20" s="39">
        <v>10270816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55</v>
      </c>
      <c r="B21" s="39">
        <v>5691400</v>
      </c>
      <c r="C21" s="39">
        <v>5691400</v>
      </c>
      <c r="D21" s="39">
        <v>4242680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4242680</v>
      </c>
      <c r="K21" s="39">
        <v>4242680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5" t="s">
        <v>53</v>
      </c>
      <c r="B22" s="39">
        <v>30000000</v>
      </c>
      <c r="C22" s="39">
        <v>30000000</v>
      </c>
      <c r="D22" s="39">
        <v>555555</v>
      </c>
      <c r="E22" s="39">
        <v>0</v>
      </c>
      <c r="F22" s="39">
        <v>0</v>
      </c>
      <c r="G22" s="39">
        <v>0</v>
      </c>
      <c r="H22" s="39">
        <v>0</v>
      </c>
      <c r="I22" s="39">
        <v>148</v>
      </c>
      <c r="J22" s="39">
        <v>555555</v>
      </c>
      <c r="K22" s="39">
        <v>555555</v>
      </c>
      <c r="L22" s="48">
        <v>0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6" t="s">
        <v>64</v>
      </c>
      <c r="B23" s="39">
        <v>66021000</v>
      </c>
      <c r="C23" s="39">
        <v>66021000</v>
      </c>
      <c r="D23" s="39">
        <v>57502161</v>
      </c>
      <c r="E23" s="39">
        <v>0</v>
      </c>
      <c r="F23" s="39">
        <v>2129709</v>
      </c>
      <c r="G23" s="39">
        <v>0</v>
      </c>
      <c r="H23" s="39">
        <v>0</v>
      </c>
      <c r="I23" s="39">
        <v>30547</v>
      </c>
      <c r="J23" s="39">
        <v>55372452</v>
      </c>
      <c r="K23" s="39">
        <v>55372452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8" customFormat="1" ht="12.75">
      <c r="A24" s="14" t="s">
        <v>28</v>
      </c>
      <c r="B24" s="39">
        <v>1408643</v>
      </c>
      <c r="C24" s="39">
        <v>1408643</v>
      </c>
      <c r="D24" s="39">
        <v>19124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19124</v>
      </c>
      <c r="K24" s="39">
        <v>19124</v>
      </c>
      <c r="L24" s="48">
        <v>1389519</v>
      </c>
      <c r="M24" s="34"/>
      <c r="N24" s="3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18" customFormat="1" ht="12.75">
      <c r="A25" s="14" t="s">
        <v>28</v>
      </c>
      <c r="B25" s="39">
        <v>1795816</v>
      </c>
      <c r="C25" s="39">
        <v>1795816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8">
        <v>1795816</v>
      </c>
      <c r="M25" s="34"/>
      <c r="N25" s="3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63</v>
      </c>
      <c r="B26" s="39">
        <v>55571000</v>
      </c>
      <c r="C26" s="39">
        <v>55571000</v>
      </c>
      <c r="D26" s="39">
        <v>53983257</v>
      </c>
      <c r="E26" s="39">
        <v>0</v>
      </c>
      <c r="F26" s="39">
        <v>1587744</v>
      </c>
      <c r="G26" s="39">
        <v>0</v>
      </c>
      <c r="H26" s="39">
        <v>0</v>
      </c>
      <c r="I26" s="39">
        <v>12074</v>
      </c>
      <c r="J26" s="39">
        <v>52395513</v>
      </c>
      <c r="K26" s="39">
        <v>52395513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9</v>
      </c>
      <c r="B27" s="39">
        <v>26343000</v>
      </c>
      <c r="C27" s="39">
        <v>26343000</v>
      </c>
      <c r="D27" s="39">
        <v>7386272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7386272</v>
      </c>
      <c r="K27" s="39">
        <v>7386272</v>
      </c>
      <c r="L27" s="48">
        <v>0</v>
      </c>
      <c r="M27" s="34"/>
      <c r="N27" s="3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12</v>
      </c>
      <c r="B28" s="39">
        <v>724610</v>
      </c>
      <c r="C28" s="39">
        <v>724610</v>
      </c>
      <c r="D28" s="39">
        <v>376797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376797</v>
      </c>
      <c r="K28" s="39">
        <v>376797</v>
      </c>
      <c r="L28" s="48">
        <v>0</v>
      </c>
      <c r="M28" s="34"/>
      <c r="N28" s="3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60</v>
      </c>
      <c r="B29" s="39">
        <v>673200</v>
      </c>
      <c r="C29" s="39">
        <v>673200</v>
      </c>
      <c r="D29" s="39">
        <v>218777</v>
      </c>
      <c r="E29" s="39">
        <v>0</v>
      </c>
      <c r="F29" s="39">
        <v>16829</v>
      </c>
      <c r="G29" s="39">
        <v>0</v>
      </c>
      <c r="H29" s="39">
        <v>0</v>
      </c>
      <c r="I29" s="39">
        <v>33</v>
      </c>
      <c r="J29" s="39">
        <v>201948</v>
      </c>
      <c r="K29" s="39">
        <v>201948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6</v>
      </c>
      <c r="B30" s="39">
        <v>2680800</v>
      </c>
      <c r="C30" s="39">
        <v>2680800</v>
      </c>
      <c r="D30" s="39">
        <v>2288488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2288488</v>
      </c>
      <c r="K30" s="39">
        <v>2288488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22</v>
      </c>
      <c r="B31" s="39">
        <v>820630</v>
      </c>
      <c r="C31" s="39">
        <v>820630</v>
      </c>
      <c r="D31" s="39">
        <v>202862</v>
      </c>
      <c r="E31" s="39">
        <v>0</v>
      </c>
      <c r="F31" s="39">
        <v>0</v>
      </c>
      <c r="G31" s="39">
        <v>0</v>
      </c>
      <c r="H31" s="39">
        <v>0</v>
      </c>
      <c r="I31" s="39">
        <v>186</v>
      </c>
      <c r="J31" s="39">
        <v>202862</v>
      </c>
      <c r="K31" s="39">
        <v>202862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3.5">
      <c r="A32" s="15" t="s">
        <v>79</v>
      </c>
      <c r="B32" s="39">
        <v>34000000</v>
      </c>
      <c r="C32" s="39">
        <v>34000000</v>
      </c>
      <c r="D32" s="39">
        <v>933844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933844</v>
      </c>
      <c r="K32" s="39">
        <v>933844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33</v>
      </c>
      <c r="B33" s="39">
        <v>1373755</v>
      </c>
      <c r="C33" s="39">
        <v>1373755</v>
      </c>
      <c r="D33" s="39">
        <v>301556</v>
      </c>
      <c r="E33" s="39">
        <v>0</v>
      </c>
      <c r="F33" s="39">
        <v>33506</v>
      </c>
      <c r="G33" s="39">
        <v>0</v>
      </c>
      <c r="H33" s="39">
        <v>0</v>
      </c>
      <c r="I33" s="39">
        <v>2376</v>
      </c>
      <c r="J33" s="39">
        <v>268050</v>
      </c>
      <c r="K33" s="39">
        <v>268050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24">
      <c r="A34" s="13" t="s">
        <v>26</v>
      </c>
      <c r="B34" s="39">
        <v>3106880</v>
      </c>
      <c r="C34" s="39">
        <v>3106880</v>
      </c>
      <c r="D34" s="39">
        <v>1367028</v>
      </c>
      <c r="E34" s="39">
        <v>0</v>
      </c>
      <c r="F34" s="39">
        <v>1367028</v>
      </c>
      <c r="G34" s="39">
        <v>0</v>
      </c>
      <c r="H34" s="39">
        <v>0</v>
      </c>
      <c r="I34" s="39">
        <v>20117</v>
      </c>
      <c r="J34" s="39">
        <v>0</v>
      </c>
      <c r="K34" s="39">
        <v>0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5.75" customHeight="1">
      <c r="A35" s="13" t="s">
        <v>25</v>
      </c>
      <c r="B35" s="39">
        <v>6182295</v>
      </c>
      <c r="C35" s="39">
        <v>6182295</v>
      </c>
      <c r="D35" s="39">
        <v>3091148</v>
      </c>
      <c r="E35" s="39">
        <v>0</v>
      </c>
      <c r="F35" s="39">
        <v>3091148</v>
      </c>
      <c r="G35" s="39">
        <v>0</v>
      </c>
      <c r="H35" s="39">
        <v>0</v>
      </c>
      <c r="I35" s="39">
        <v>104925</v>
      </c>
      <c r="J35" s="39">
        <v>0</v>
      </c>
      <c r="K35" s="39">
        <v>0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24">
      <c r="A36" s="13" t="s">
        <v>26</v>
      </c>
      <c r="B36" s="39">
        <v>996010</v>
      </c>
      <c r="C36" s="39">
        <v>996010</v>
      </c>
      <c r="D36" s="39">
        <v>536313</v>
      </c>
      <c r="E36" s="39">
        <v>0</v>
      </c>
      <c r="F36" s="39">
        <v>536313</v>
      </c>
      <c r="G36" s="39">
        <v>0</v>
      </c>
      <c r="H36" s="39">
        <v>0</v>
      </c>
      <c r="I36" s="39">
        <v>10997</v>
      </c>
      <c r="J36" s="39">
        <v>0</v>
      </c>
      <c r="K36" s="39">
        <v>0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 customHeight="1">
      <c r="A37" s="13" t="s">
        <v>25</v>
      </c>
      <c r="B37" s="39">
        <v>5406913</v>
      </c>
      <c r="C37" s="39">
        <v>5406913</v>
      </c>
      <c r="D37" s="39">
        <v>2911415</v>
      </c>
      <c r="E37" s="39">
        <v>0</v>
      </c>
      <c r="F37" s="39">
        <v>2911415</v>
      </c>
      <c r="G37" s="39">
        <v>0</v>
      </c>
      <c r="H37" s="39">
        <v>0</v>
      </c>
      <c r="I37" s="39">
        <v>59658</v>
      </c>
      <c r="J37" s="39">
        <v>0</v>
      </c>
      <c r="K37" s="39">
        <v>0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38</v>
      </c>
      <c r="B38" s="39">
        <v>4553190</v>
      </c>
      <c r="C38" s="39">
        <v>4553190</v>
      </c>
      <c r="D38" s="39">
        <v>3642552</v>
      </c>
      <c r="E38" s="39">
        <v>0</v>
      </c>
      <c r="F38" s="39">
        <v>3642552</v>
      </c>
      <c r="G38" s="39">
        <v>0</v>
      </c>
      <c r="H38" s="39">
        <v>0</v>
      </c>
      <c r="I38" s="39">
        <v>20693</v>
      </c>
      <c r="J38" s="39">
        <v>0</v>
      </c>
      <c r="K38" s="39">
        <v>0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8" customFormat="1" ht="12.75">
      <c r="A39" s="15" t="s">
        <v>53</v>
      </c>
      <c r="B39" s="39">
        <v>100000000</v>
      </c>
      <c r="C39" s="39">
        <v>100000000</v>
      </c>
      <c r="D39" s="39">
        <v>55554986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55554986</v>
      </c>
      <c r="K39" s="39">
        <v>55554986</v>
      </c>
      <c r="L39" s="48">
        <v>0</v>
      </c>
      <c r="M39" s="34"/>
      <c r="N39" s="34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20" customFormat="1" ht="12.75" customHeight="1">
      <c r="A40" s="15" t="s">
        <v>21</v>
      </c>
      <c r="B40" s="39">
        <v>6097665</v>
      </c>
      <c r="C40" s="39">
        <v>6097665</v>
      </c>
      <c r="D40" s="39">
        <v>3387592</v>
      </c>
      <c r="E40" s="39">
        <v>0</v>
      </c>
      <c r="F40" s="39">
        <v>3387592</v>
      </c>
      <c r="G40" s="39">
        <v>0</v>
      </c>
      <c r="H40" s="39">
        <v>0</v>
      </c>
      <c r="I40" s="39">
        <v>85415</v>
      </c>
      <c r="J40" s="39">
        <v>0</v>
      </c>
      <c r="K40" s="39">
        <v>0</v>
      </c>
      <c r="L40" s="48">
        <v>0</v>
      </c>
      <c r="M40" s="34"/>
      <c r="N40" s="34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18" customFormat="1" ht="12.75">
      <c r="A41" s="15" t="s">
        <v>53</v>
      </c>
      <c r="B41" s="39">
        <v>100000000</v>
      </c>
      <c r="C41" s="39">
        <v>100000000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8">
        <v>100000000</v>
      </c>
      <c r="M41" s="34"/>
      <c r="N41" s="34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s="11" customFormat="1" ht="12.75">
      <c r="A42" s="13" t="s">
        <v>32</v>
      </c>
      <c r="B42" s="39">
        <v>14228718</v>
      </c>
      <c r="C42" s="39">
        <v>14228718</v>
      </c>
      <c r="D42" s="39">
        <v>11188771</v>
      </c>
      <c r="E42" s="39">
        <v>0</v>
      </c>
      <c r="F42" s="39">
        <v>33553</v>
      </c>
      <c r="G42" s="39">
        <v>0</v>
      </c>
      <c r="H42" s="39">
        <v>0</v>
      </c>
      <c r="I42" s="39">
        <v>9121</v>
      </c>
      <c r="J42" s="39">
        <v>11155218</v>
      </c>
      <c r="K42" s="39">
        <v>11155218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12.75">
      <c r="A43" s="13" t="s">
        <v>7</v>
      </c>
      <c r="B43" s="39">
        <v>1807600</v>
      </c>
      <c r="C43" s="39">
        <v>1807600</v>
      </c>
      <c r="D43" s="39">
        <v>1623151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1623151</v>
      </c>
      <c r="K43" s="39">
        <v>1623151</v>
      </c>
      <c r="L43" s="48">
        <v>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1" customFormat="1" ht="12.75">
      <c r="A44" s="13" t="s">
        <v>61</v>
      </c>
      <c r="B44" s="39">
        <v>26109600</v>
      </c>
      <c r="C44" s="39">
        <v>26109600</v>
      </c>
      <c r="D44" s="39">
        <v>20887680</v>
      </c>
      <c r="E44" s="39">
        <v>0</v>
      </c>
      <c r="F44" s="39">
        <v>0</v>
      </c>
      <c r="G44" s="39">
        <v>0</v>
      </c>
      <c r="H44" s="39">
        <v>0</v>
      </c>
      <c r="I44" s="39">
        <v>5377</v>
      </c>
      <c r="J44" s="39">
        <v>20887680</v>
      </c>
      <c r="K44" s="39">
        <v>20887680</v>
      </c>
      <c r="L44" s="48">
        <v>0</v>
      </c>
      <c r="M44" s="34"/>
      <c r="N44" s="3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11" customFormat="1" ht="24">
      <c r="A45" s="13" t="s">
        <v>62</v>
      </c>
      <c r="B45" s="39">
        <v>14707000</v>
      </c>
      <c r="C45" s="39">
        <v>14707000</v>
      </c>
      <c r="D45" s="39">
        <v>12204146</v>
      </c>
      <c r="E45" s="39">
        <v>0</v>
      </c>
      <c r="F45" s="39">
        <v>438546</v>
      </c>
      <c r="G45" s="39">
        <v>0</v>
      </c>
      <c r="H45" s="39">
        <v>0</v>
      </c>
      <c r="I45" s="39">
        <v>3116</v>
      </c>
      <c r="J45" s="39">
        <v>11765600</v>
      </c>
      <c r="K45" s="39">
        <v>11765600</v>
      </c>
      <c r="L45" s="48">
        <v>0</v>
      </c>
      <c r="M45" s="34"/>
      <c r="N45" s="3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s="11" customFormat="1" ht="12.75">
      <c r="A46" s="13" t="s">
        <v>31</v>
      </c>
      <c r="B46" s="39">
        <v>7114359</v>
      </c>
      <c r="C46" s="39">
        <v>7114359</v>
      </c>
      <c r="D46" s="39">
        <v>4591714</v>
      </c>
      <c r="E46" s="39">
        <v>0</v>
      </c>
      <c r="F46" s="39">
        <v>50395</v>
      </c>
      <c r="G46" s="39">
        <v>0</v>
      </c>
      <c r="H46" s="39">
        <v>0</v>
      </c>
      <c r="I46" s="39">
        <v>16147</v>
      </c>
      <c r="J46" s="39">
        <v>4541319</v>
      </c>
      <c r="K46" s="39">
        <v>4541319</v>
      </c>
      <c r="L46" s="48">
        <v>0</v>
      </c>
      <c r="M46" s="34"/>
      <c r="N46" s="3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30</v>
      </c>
      <c r="B47" s="39">
        <v>2419907</v>
      </c>
      <c r="C47" s="39">
        <v>2419907</v>
      </c>
      <c r="D47" s="39">
        <v>2238077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2238077</v>
      </c>
      <c r="K47" s="39">
        <v>2238077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89</v>
      </c>
      <c r="B48" s="39">
        <v>14936046</v>
      </c>
      <c r="C48" s="39">
        <v>14936046</v>
      </c>
      <c r="D48" s="39">
        <v>0</v>
      </c>
      <c r="E48" s="39">
        <v>14936046</v>
      </c>
      <c r="F48" s="39">
        <v>0</v>
      </c>
      <c r="G48" s="39">
        <v>0</v>
      </c>
      <c r="H48" s="39">
        <v>0</v>
      </c>
      <c r="I48" s="39">
        <v>0</v>
      </c>
      <c r="J48" s="39">
        <v>14936046</v>
      </c>
      <c r="K48" s="39">
        <v>14936046</v>
      </c>
      <c r="L48" s="48">
        <v>0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13</v>
      </c>
      <c r="B49" s="39">
        <v>175477785</v>
      </c>
      <c r="C49" s="39">
        <v>175477785</v>
      </c>
      <c r="D49" s="39">
        <v>68384106</v>
      </c>
      <c r="E49" s="39">
        <v>242774</v>
      </c>
      <c r="F49" s="39">
        <v>971494</v>
      </c>
      <c r="G49" s="39">
        <v>0</v>
      </c>
      <c r="H49" s="39">
        <v>0</v>
      </c>
      <c r="I49" s="39">
        <v>0</v>
      </c>
      <c r="J49" s="39">
        <v>67655386</v>
      </c>
      <c r="K49" s="39">
        <v>67655386</v>
      </c>
      <c r="L49" s="48">
        <v>49139143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21" t="s">
        <v>24</v>
      </c>
      <c r="B50" s="43">
        <v>79271457</v>
      </c>
      <c r="C50" s="43">
        <v>79271457</v>
      </c>
      <c r="D50" s="43">
        <v>27154618</v>
      </c>
      <c r="E50" s="43">
        <v>156442</v>
      </c>
      <c r="F50" s="43">
        <v>515617</v>
      </c>
      <c r="G50" s="43">
        <v>0</v>
      </c>
      <c r="H50" s="43">
        <v>0</v>
      </c>
      <c r="I50" s="43">
        <v>0</v>
      </c>
      <c r="J50" s="43">
        <v>26795443</v>
      </c>
      <c r="K50" s="43">
        <v>26795443</v>
      </c>
      <c r="L50" s="46">
        <v>16207295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2" t="s">
        <v>54</v>
      </c>
      <c r="B51" s="41">
        <v>947385978</v>
      </c>
      <c r="C51" s="41">
        <v>947385978</v>
      </c>
      <c r="D51" s="41">
        <v>432804532</v>
      </c>
      <c r="E51" s="41">
        <v>18601031</v>
      </c>
      <c r="F51" s="41">
        <v>21929966</v>
      </c>
      <c r="G51" s="41">
        <v>0</v>
      </c>
      <c r="H51" s="41">
        <v>0</v>
      </c>
      <c r="I51" s="41">
        <v>383686</v>
      </c>
      <c r="J51" s="41">
        <v>429475597</v>
      </c>
      <c r="K51" s="41">
        <v>429475597</v>
      </c>
      <c r="L51" s="41">
        <v>219764223</v>
      </c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24" t="s">
        <v>14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9"/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3.5">
      <c r="A53" s="15" t="s">
        <v>78</v>
      </c>
      <c r="B53" s="37" t="s">
        <v>71</v>
      </c>
      <c r="C53" s="37" t="s">
        <v>71</v>
      </c>
      <c r="D53" s="38">
        <v>3420194</v>
      </c>
      <c r="E53" s="38">
        <v>0</v>
      </c>
      <c r="F53" s="38">
        <v>0</v>
      </c>
      <c r="G53" s="38">
        <v>11357</v>
      </c>
      <c r="H53" s="38">
        <v>0</v>
      </c>
      <c r="I53" s="38">
        <v>3311</v>
      </c>
      <c r="J53" s="37">
        <v>3617197.9091000003</v>
      </c>
      <c r="K53" s="37">
        <v>3431551</v>
      </c>
      <c r="L53" s="50">
        <v>0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">
        <v>15</v>
      </c>
      <c r="B54" s="41">
        <v>0</v>
      </c>
      <c r="C54" s="41">
        <v>0</v>
      </c>
      <c r="D54" s="41">
        <v>3420194</v>
      </c>
      <c r="E54" s="41">
        <v>0</v>
      </c>
      <c r="F54" s="41">
        <v>0</v>
      </c>
      <c r="G54" s="41">
        <v>11357</v>
      </c>
      <c r="H54" s="41">
        <v>0</v>
      </c>
      <c r="I54" s="41">
        <v>3311</v>
      </c>
      <c r="J54" s="41">
        <v>3617197.9091000003</v>
      </c>
      <c r="K54" s="41">
        <v>3431551</v>
      </c>
      <c r="L54" s="41">
        <v>0</v>
      </c>
      <c r="M54" s="34"/>
      <c r="N54" s="34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2" t="str">
        <f>"TOTAL in "&amp;LEFT($A$7,LEN($A$7)-5)&amp;":"</f>
        <v>TOTAL in December:</v>
      </c>
      <c r="B55" s="28" t="s">
        <v>16</v>
      </c>
      <c r="C55" s="41">
        <v>947385978</v>
      </c>
      <c r="D55" s="41">
        <v>436224726</v>
      </c>
      <c r="E55" s="41">
        <v>18601031</v>
      </c>
      <c r="F55" s="41">
        <v>21929966</v>
      </c>
      <c r="G55" s="41">
        <v>11357</v>
      </c>
      <c r="H55" s="41">
        <v>0</v>
      </c>
      <c r="I55" s="41">
        <v>386997</v>
      </c>
      <c r="J55" s="28" t="s">
        <v>16</v>
      </c>
      <c r="K55" s="41">
        <v>432907148</v>
      </c>
      <c r="L55" s="41">
        <v>219764223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1.25" customHeight="1">
      <c r="A56" s="25" t="s">
        <v>17</v>
      </c>
      <c r="B56" s="26" t="s">
        <v>16</v>
      </c>
      <c r="C56" s="26" t="s">
        <v>16</v>
      </c>
      <c r="D56" s="27">
        <v>426339203</v>
      </c>
      <c r="E56" s="27">
        <v>2372996</v>
      </c>
      <c r="F56" s="27">
        <v>2146429</v>
      </c>
      <c r="G56" s="27">
        <v>-18473</v>
      </c>
      <c r="H56" s="27">
        <v>0</v>
      </c>
      <c r="I56" s="27">
        <v>327923</v>
      </c>
      <c r="J56" s="26" t="s">
        <v>16</v>
      </c>
      <c r="K56" s="22">
        <v>426547297</v>
      </c>
      <c r="L56" s="26" t="s">
        <v>16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1.25" customHeight="1">
      <c r="A57" s="25" t="s">
        <v>37</v>
      </c>
      <c r="B57" s="26" t="s">
        <v>16</v>
      </c>
      <c r="C57" s="26" t="s">
        <v>16</v>
      </c>
      <c r="D57" s="27">
        <v>426547297</v>
      </c>
      <c r="E57" s="27">
        <v>2986823</v>
      </c>
      <c r="F57" s="27">
        <v>5599181</v>
      </c>
      <c r="G57" s="27">
        <v>-36471</v>
      </c>
      <c r="H57" s="27">
        <v>0</v>
      </c>
      <c r="I57" s="27">
        <v>300321</v>
      </c>
      <c r="J57" s="26" t="s">
        <v>16</v>
      </c>
      <c r="K57" s="22">
        <v>423898468</v>
      </c>
      <c r="L57" s="26" t="s">
        <v>16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1.25" customHeight="1">
      <c r="A58" s="25" t="s">
        <v>39</v>
      </c>
      <c r="B58" s="26" t="s">
        <v>16</v>
      </c>
      <c r="C58" s="26" t="s">
        <v>16</v>
      </c>
      <c r="D58" s="27">
        <v>423898468</v>
      </c>
      <c r="E58" s="27">
        <v>1823435</v>
      </c>
      <c r="F58" s="27">
        <v>4182636</v>
      </c>
      <c r="G58" s="27">
        <v>-124750</v>
      </c>
      <c r="H58" s="27">
        <v>0</v>
      </c>
      <c r="I58" s="27">
        <v>80452</v>
      </c>
      <c r="J58" s="26" t="s">
        <v>16</v>
      </c>
      <c r="K58" s="22">
        <v>421414517</v>
      </c>
      <c r="L58" s="26" t="s">
        <v>16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9.75" customHeight="1">
      <c r="A59" s="25" t="s">
        <v>40</v>
      </c>
      <c r="B59" s="26" t="s">
        <v>16</v>
      </c>
      <c r="C59" s="26" t="s">
        <v>16</v>
      </c>
      <c r="D59" s="27">
        <v>421414517</v>
      </c>
      <c r="E59" s="27">
        <v>347852</v>
      </c>
      <c r="F59" s="27">
        <v>1828855</v>
      </c>
      <c r="G59" s="27">
        <v>-25872</v>
      </c>
      <c r="H59" s="27">
        <v>0</v>
      </c>
      <c r="I59" s="27">
        <v>196117</v>
      </c>
      <c r="J59" s="26" t="s">
        <v>16</v>
      </c>
      <c r="K59" s="22">
        <v>419907642</v>
      </c>
      <c r="L59" s="26" t="s">
        <v>16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41</v>
      </c>
      <c r="B60" s="26" t="s">
        <v>16</v>
      </c>
      <c r="C60" s="26" t="s">
        <v>16</v>
      </c>
      <c r="D60" s="27">
        <v>419907642</v>
      </c>
      <c r="E60" s="27">
        <v>13139092</v>
      </c>
      <c r="F60" s="27">
        <v>1970954</v>
      </c>
      <c r="G60" s="27">
        <v>92936</v>
      </c>
      <c r="H60" s="27">
        <v>0</v>
      </c>
      <c r="I60" s="27">
        <v>148593</v>
      </c>
      <c r="J60" s="26" t="s">
        <v>16</v>
      </c>
      <c r="K60" s="22">
        <v>431168716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42</v>
      </c>
      <c r="B61" s="28" t="s">
        <v>16</v>
      </c>
      <c r="C61" s="26" t="s">
        <v>16</v>
      </c>
      <c r="D61" s="29">
        <v>431168716</v>
      </c>
      <c r="E61" s="29">
        <v>2688508</v>
      </c>
      <c r="F61" s="29">
        <v>1364707</v>
      </c>
      <c r="G61" s="29">
        <v>17935</v>
      </c>
      <c r="H61" s="29">
        <v>0</v>
      </c>
      <c r="I61" s="29">
        <v>148577</v>
      </c>
      <c r="J61" s="28" t="s">
        <v>16</v>
      </c>
      <c r="K61" s="29">
        <v>432510452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43</v>
      </c>
      <c r="B62" s="28" t="s">
        <v>16</v>
      </c>
      <c r="C62" s="26" t="s">
        <v>16</v>
      </c>
      <c r="D62" s="29">
        <v>432510452</v>
      </c>
      <c r="E62" s="29">
        <v>22966</v>
      </c>
      <c r="F62" s="29">
        <v>3465590</v>
      </c>
      <c r="G62" s="29">
        <v>-8438</v>
      </c>
      <c r="H62" s="29">
        <v>0</v>
      </c>
      <c r="I62" s="29">
        <v>278296</v>
      </c>
      <c r="J62" s="28" t="s">
        <v>16</v>
      </c>
      <c r="K62" s="29">
        <v>429059390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>
      <c r="A63" s="25" t="s">
        <v>44</v>
      </c>
      <c r="B63" s="28" t="s">
        <v>16</v>
      </c>
      <c r="C63" s="26" t="s">
        <v>16</v>
      </c>
      <c r="D63" s="29">
        <v>429059390</v>
      </c>
      <c r="E63" s="29">
        <v>10202569</v>
      </c>
      <c r="F63" s="29">
        <v>5526781</v>
      </c>
      <c r="G63" s="29">
        <v>-20038</v>
      </c>
      <c r="H63" s="29">
        <v>0</v>
      </c>
      <c r="I63" s="29">
        <v>223472</v>
      </c>
      <c r="J63" s="28" t="s">
        <v>16</v>
      </c>
      <c r="K63" s="29">
        <v>433715140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>
      <c r="A64" s="25" t="s">
        <v>45</v>
      </c>
      <c r="B64" s="28" t="s">
        <v>16</v>
      </c>
      <c r="C64" s="26" t="s">
        <v>16</v>
      </c>
      <c r="D64" s="29">
        <v>433715140</v>
      </c>
      <c r="E64" s="29">
        <v>4340822</v>
      </c>
      <c r="F64" s="29">
        <v>2357056</v>
      </c>
      <c r="G64" s="29">
        <v>-19038</v>
      </c>
      <c r="H64" s="29">
        <v>0</v>
      </c>
      <c r="I64" s="29">
        <v>60167</v>
      </c>
      <c r="J64" s="28" t="s">
        <v>16</v>
      </c>
      <c r="K64" s="29">
        <v>435679868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>
      <c r="A65" s="25" t="s">
        <v>46</v>
      </c>
      <c r="B65" s="28" t="s">
        <v>16</v>
      </c>
      <c r="C65" s="26" t="s">
        <v>16</v>
      </c>
      <c r="D65" s="29">
        <v>435679868</v>
      </c>
      <c r="E65" s="29">
        <v>1108975</v>
      </c>
      <c r="F65" s="29">
        <v>2961149</v>
      </c>
      <c r="G65" s="29">
        <v>101633</v>
      </c>
      <c r="H65" s="29">
        <v>0</v>
      </c>
      <c r="I65" s="29">
        <v>146566</v>
      </c>
      <c r="J65" s="28" t="s">
        <v>16</v>
      </c>
      <c r="K65" s="29">
        <v>433929327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thickBot="1">
      <c r="A66" s="25" t="s">
        <v>47</v>
      </c>
      <c r="B66" s="60" t="s">
        <v>16</v>
      </c>
      <c r="C66" s="61" t="s">
        <v>16</v>
      </c>
      <c r="D66" s="62">
        <v>433929327</v>
      </c>
      <c r="E66" s="62">
        <v>3593023</v>
      </c>
      <c r="F66" s="62">
        <v>1405973</v>
      </c>
      <c r="G66" s="62">
        <v>108349</v>
      </c>
      <c r="H66" s="62">
        <v>0</v>
      </c>
      <c r="I66" s="62">
        <v>60693</v>
      </c>
      <c r="J66" s="60" t="s">
        <v>16</v>
      </c>
      <c r="K66" s="62">
        <v>436224726</v>
      </c>
      <c r="L66" s="61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thickBot="1">
      <c r="A67" s="54" t="str">
        <f>"Total per year "&amp;RIGHT($A$7,4)&amp;":"</f>
        <v>Total per year 2016:</v>
      </c>
      <c r="B67" s="63" t="s">
        <v>16</v>
      </c>
      <c r="C67" s="64" t="s">
        <v>16</v>
      </c>
      <c r="D67" s="65">
        <v>426339203</v>
      </c>
      <c r="E67" s="65">
        <v>61228092</v>
      </c>
      <c r="F67" s="65">
        <v>54739277</v>
      </c>
      <c r="G67" s="65">
        <v>79130</v>
      </c>
      <c r="H67" s="65">
        <v>0</v>
      </c>
      <c r="I67" s="65">
        <v>2358174</v>
      </c>
      <c r="J67" s="64" t="s">
        <v>16</v>
      </c>
      <c r="K67" s="65">
        <v>432907148</v>
      </c>
      <c r="L67" s="66" t="s">
        <v>16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ht="14.25" customHeight="1">
      <c r="A68" s="30"/>
    </row>
    <row r="69" ht="14.25" customHeight="1">
      <c r="A69" s="55" t="s">
        <v>77</v>
      </c>
    </row>
    <row r="70" ht="14.25" customHeight="1">
      <c r="A70" s="55" t="s">
        <v>80</v>
      </c>
    </row>
    <row r="71" spans="1:11" ht="15.75">
      <c r="A71" s="30"/>
      <c r="J71" s="32"/>
      <c r="K71" s="32"/>
    </row>
    <row r="72" ht="15.75">
      <c r="J72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5"/>
  <sheetViews>
    <sheetView zoomScalePageLayoutView="0" workbookViewId="0" topLeftCell="A37">
      <selection activeCell="A71" sqref="A71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68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3659987</v>
      </c>
      <c r="D13" s="38">
        <v>119646</v>
      </c>
      <c r="E13" s="38">
        <v>0</v>
      </c>
      <c r="F13" s="38">
        <v>0</v>
      </c>
      <c r="G13" s="38">
        <v>2354</v>
      </c>
      <c r="H13" s="38">
        <v>0</v>
      </c>
      <c r="I13" s="38">
        <v>0</v>
      </c>
      <c r="J13" s="37">
        <v>133333</v>
      </c>
      <c r="K13" s="39">
        <v>122000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3659987</v>
      </c>
      <c r="D14" s="41">
        <v>119646</v>
      </c>
      <c r="E14" s="41">
        <v>0</v>
      </c>
      <c r="F14" s="41">
        <v>0</v>
      </c>
      <c r="G14" s="41">
        <v>2354</v>
      </c>
      <c r="H14" s="41">
        <v>0</v>
      </c>
      <c r="I14" s="41">
        <v>0</v>
      </c>
      <c r="J14" s="41">
        <v>133333</v>
      </c>
      <c r="K14" s="41">
        <v>122000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48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23</v>
      </c>
      <c r="B16" s="39">
        <v>60000000</v>
      </c>
      <c r="C16" s="39">
        <v>60000000</v>
      </c>
      <c r="D16" s="39">
        <v>16112895</v>
      </c>
      <c r="E16" s="39">
        <v>2541662</v>
      </c>
      <c r="F16" s="39">
        <v>0</v>
      </c>
      <c r="G16" s="39">
        <v>0</v>
      </c>
      <c r="H16" s="39">
        <v>0</v>
      </c>
      <c r="I16" s="39">
        <v>0</v>
      </c>
      <c r="J16" s="39">
        <v>18654557</v>
      </c>
      <c r="K16" s="39">
        <v>18654557</v>
      </c>
      <c r="L16" s="48">
        <v>0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66</v>
      </c>
      <c r="B17" s="39">
        <v>3030717</v>
      </c>
      <c r="C17" s="39">
        <v>3030717</v>
      </c>
      <c r="D17" s="39">
        <v>162878</v>
      </c>
      <c r="E17" s="39">
        <v>0</v>
      </c>
      <c r="F17" s="39">
        <v>10180</v>
      </c>
      <c r="G17" s="39">
        <v>0</v>
      </c>
      <c r="H17" s="39">
        <v>0</v>
      </c>
      <c r="I17" s="39">
        <v>80</v>
      </c>
      <c r="J17" s="39">
        <v>152698</v>
      </c>
      <c r="K17" s="39">
        <v>152698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21</v>
      </c>
      <c r="B18" s="39">
        <v>6687498</v>
      </c>
      <c r="C18" s="39">
        <v>6687498</v>
      </c>
      <c r="D18" s="39">
        <v>1966911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1966911</v>
      </c>
      <c r="K18" s="39">
        <v>1966911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20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2310074</v>
      </c>
      <c r="K19" s="39">
        <v>2310074</v>
      </c>
      <c r="L19" s="48">
        <v>0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8</v>
      </c>
      <c r="B20" s="39">
        <v>4712800</v>
      </c>
      <c r="C20" s="39">
        <v>4712800</v>
      </c>
      <c r="D20" s="39">
        <v>3973537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3973537</v>
      </c>
      <c r="K20" s="39">
        <v>3973537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11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19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65</v>
      </c>
      <c r="B23" s="39">
        <v>12838520</v>
      </c>
      <c r="C23" s="39">
        <v>12838520</v>
      </c>
      <c r="D23" s="39">
        <v>10698767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10698767</v>
      </c>
      <c r="K23" s="39">
        <v>10698767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55</v>
      </c>
      <c r="B24" s="39">
        <v>5691400</v>
      </c>
      <c r="C24" s="39">
        <v>5691400</v>
      </c>
      <c r="D24" s="39">
        <v>4449640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4449640</v>
      </c>
      <c r="K24" s="39">
        <v>4449640</v>
      </c>
      <c r="L24" s="48">
        <v>0</v>
      </c>
      <c r="M24" s="34"/>
      <c r="N24" s="3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53</v>
      </c>
      <c r="B25" s="39">
        <v>30000000</v>
      </c>
      <c r="C25" s="39">
        <v>30000000</v>
      </c>
      <c r="D25" s="39">
        <v>2777778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2777778</v>
      </c>
      <c r="K25" s="39">
        <v>2777778</v>
      </c>
      <c r="L25" s="48">
        <v>0</v>
      </c>
      <c r="M25" s="34"/>
      <c r="N25" s="3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64</v>
      </c>
      <c r="B26" s="39">
        <v>66021000</v>
      </c>
      <c r="C26" s="39">
        <v>66021000</v>
      </c>
      <c r="D26" s="39">
        <v>57502161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57502161</v>
      </c>
      <c r="K26" s="39">
        <v>57502161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28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0</v>
      </c>
      <c r="M27" s="34"/>
      <c r="N27" s="34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1" customFormat="1" ht="12.75">
      <c r="A28" s="16" t="s">
        <v>63</v>
      </c>
      <c r="B28" s="39">
        <v>55571000</v>
      </c>
      <c r="C28" s="39">
        <v>55571000</v>
      </c>
      <c r="D28" s="39">
        <v>53983257</v>
      </c>
      <c r="E28" s="39">
        <v>0</v>
      </c>
      <c r="F28" s="39">
        <v>0</v>
      </c>
      <c r="G28" s="39">
        <v>0</v>
      </c>
      <c r="H28" s="39">
        <v>0</v>
      </c>
      <c r="I28" s="39">
        <v>28196</v>
      </c>
      <c r="J28" s="39">
        <v>53983257</v>
      </c>
      <c r="K28" s="39">
        <v>53983257</v>
      </c>
      <c r="L28" s="48">
        <v>0</v>
      </c>
      <c r="M28" s="34"/>
      <c r="N28" s="3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11" customFormat="1" ht="12.75">
      <c r="A29" s="16" t="s">
        <v>9</v>
      </c>
      <c r="B29" s="39">
        <v>7867985</v>
      </c>
      <c r="C29" s="39">
        <v>7867985</v>
      </c>
      <c r="D29" s="39">
        <v>7707414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7707414</v>
      </c>
      <c r="K29" s="39">
        <v>7707414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4" t="s">
        <v>12</v>
      </c>
      <c r="B30" s="39">
        <v>724610</v>
      </c>
      <c r="C30" s="39">
        <v>724610</v>
      </c>
      <c r="D30" s="39">
        <v>405782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405782</v>
      </c>
      <c r="K30" s="39">
        <v>405782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20" customFormat="1" ht="12.75">
      <c r="A31" s="14" t="s">
        <v>60</v>
      </c>
      <c r="B31" s="39">
        <v>673200</v>
      </c>
      <c r="C31" s="39">
        <v>673200</v>
      </c>
      <c r="D31" s="39">
        <v>269264</v>
      </c>
      <c r="E31" s="39">
        <v>0</v>
      </c>
      <c r="F31" s="39">
        <v>0</v>
      </c>
      <c r="G31" s="39">
        <v>0</v>
      </c>
      <c r="H31" s="39">
        <v>0</v>
      </c>
      <c r="I31" s="39">
        <v>40</v>
      </c>
      <c r="J31" s="39">
        <v>269264</v>
      </c>
      <c r="K31" s="39">
        <v>269264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</row>
    <row r="32" spans="1:54" s="11" customFormat="1" ht="12.75">
      <c r="A32" s="13" t="s">
        <v>6</v>
      </c>
      <c r="B32" s="39">
        <v>2680800</v>
      </c>
      <c r="C32" s="39">
        <v>2680800</v>
      </c>
      <c r="D32" s="39">
        <v>2419259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2419259</v>
      </c>
      <c r="K32" s="39">
        <v>2419259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5" t="s">
        <v>22</v>
      </c>
      <c r="B33" s="39">
        <v>820630</v>
      </c>
      <c r="C33" s="39">
        <v>820630</v>
      </c>
      <c r="D33" s="39">
        <v>202862</v>
      </c>
      <c r="E33" s="39">
        <v>0</v>
      </c>
      <c r="F33" s="39">
        <v>0</v>
      </c>
      <c r="G33" s="39">
        <v>0</v>
      </c>
      <c r="H33" s="39">
        <v>0</v>
      </c>
      <c r="I33" s="39">
        <v>111</v>
      </c>
      <c r="J33" s="39">
        <v>202862</v>
      </c>
      <c r="K33" s="39">
        <v>202862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3" t="s">
        <v>4</v>
      </c>
      <c r="B34" s="39">
        <v>12551985</v>
      </c>
      <c r="C34" s="39">
        <v>12551985</v>
      </c>
      <c r="D34" s="39">
        <v>418400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418400</v>
      </c>
      <c r="K34" s="39">
        <v>418400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27</v>
      </c>
      <c r="B35" s="39">
        <v>6000000</v>
      </c>
      <c r="C35" s="39">
        <v>6000000</v>
      </c>
      <c r="D35" s="39">
        <v>200000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200000</v>
      </c>
      <c r="K35" s="39">
        <v>200000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5" t="s">
        <v>10</v>
      </c>
      <c r="B36" s="39">
        <v>7003827</v>
      </c>
      <c r="C36" s="39">
        <v>7003827</v>
      </c>
      <c r="D36" s="39">
        <v>1400765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1400765</v>
      </c>
      <c r="K36" s="39">
        <v>1400765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3" t="s">
        <v>33</v>
      </c>
      <c r="B37" s="39">
        <v>1373755</v>
      </c>
      <c r="C37" s="39">
        <v>1373755</v>
      </c>
      <c r="D37" s="39">
        <v>402075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402075</v>
      </c>
      <c r="K37" s="39">
        <v>402075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26</v>
      </c>
      <c r="B38" s="39">
        <v>3106880</v>
      </c>
      <c r="C38" s="39">
        <v>3106880</v>
      </c>
      <c r="D38" s="39">
        <v>1491303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1491303</v>
      </c>
      <c r="K38" s="39">
        <v>1491303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15.75" customHeight="1">
      <c r="A39" s="13" t="s">
        <v>25</v>
      </c>
      <c r="B39" s="39">
        <v>6182295</v>
      </c>
      <c r="C39" s="39">
        <v>6182295</v>
      </c>
      <c r="D39" s="39">
        <v>3091148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3091148</v>
      </c>
      <c r="K39" s="39">
        <v>3091148</v>
      </c>
      <c r="L39" s="48">
        <v>0</v>
      </c>
      <c r="M39" s="34"/>
      <c r="N39" s="3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24">
      <c r="A40" s="13" t="s">
        <v>26</v>
      </c>
      <c r="B40" s="39">
        <v>996010</v>
      </c>
      <c r="C40" s="39">
        <v>996010</v>
      </c>
      <c r="D40" s="39">
        <v>574621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574621</v>
      </c>
      <c r="K40" s="39">
        <v>574621</v>
      </c>
      <c r="L40" s="48">
        <v>0</v>
      </c>
      <c r="M40" s="34"/>
      <c r="N40" s="3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12.75" customHeight="1">
      <c r="A41" s="13" t="s">
        <v>25</v>
      </c>
      <c r="B41" s="39">
        <v>5406913</v>
      </c>
      <c r="C41" s="39">
        <v>5406913</v>
      </c>
      <c r="D41" s="39">
        <v>3119373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3119373</v>
      </c>
      <c r="K41" s="39">
        <v>3119373</v>
      </c>
      <c r="L41" s="48">
        <v>0</v>
      </c>
      <c r="M41" s="34"/>
      <c r="N41" s="3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24">
      <c r="A42" s="13" t="s">
        <v>38</v>
      </c>
      <c r="B42" s="39">
        <v>4553190</v>
      </c>
      <c r="C42" s="39">
        <v>4553190</v>
      </c>
      <c r="D42" s="39">
        <v>3794325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3794325</v>
      </c>
      <c r="K42" s="39">
        <v>3794325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8" customFormat="1" ht="12.75">
      <c r="A43" s="15" t="s">
        <v>53</v>
      </c>
      <c r="B43" s="39">
        <v>100000000</v>
      </c>
      <c r="C43" s="39">
        <v>100000000</v>
      </c>
      <c r="D43" s="39">
        <v>64235470</v>
      </c>
      <c r="E43" s="39">
        <v>0</v>
      </c>
      <c r="F43" s="39">
        <v>4340242</v>
      </c>
      <c r="G43" s="39">
        <v>0</v>
      </c>
      <c r="H43" s="39">
        <v>0</v>
      </c>
      <c r="I43" s="39">
        <v>225668</v>
      </c>
      <c r="J43" s="39">
        <v>59895228</v>
      </c>
      <c r="K43" s="39">
        <v>59895228</v>
      </c>
      <c r="L43" s="48">
        <v>0</v>
      </c>
      <c r="M43" s="34"/>
      <c r="N43" s="34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</row>
    <row r="44" spans="1:54" s="20" customFormat="1" ht="12.75" customHeight="1">
      <c r="A44" s="15" t="s">
        <v>21</v>
      </c>
      <c r="B44" s="39">
        <v>6097665</v>
      </c>
      <c r="C44" s="39">
        <v>6097665</v>
      </c>
      <c r="D44" s="39">
        <v>3613431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3613431</v>
      </c>
      <c r="K44" s="39">
        <v>3613431</v>
      </c>
      <c r="L44" s="48">
        <v>0</v>
      </c>
      <c r="M44" s="34"/>
      <c r="N44" s="34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</row>
    <row r="45" spans="1:54" s="18" customFormat="1" ht="12.75">
      <c r="A45" s="15" t="s">
        <v>53</v>
      </c>
      <c r="B45" s="39">
        <v>100000000</v>
      </c>
      <c r="C45" s="39">
        <v>100000000</v>
      </c>
      <c r="D45" s="39">
        <v>0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8">
        <v>100000000</v>
      </c>
      <c r="M45" s="34"/>
      <c r="N45" s="34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</row>
    <row r="46" spans="1:54" s="11" customFormat="1" ht="12.75">
      <c r="A46" s="13" t="s">
        <v>32</v>
      </c>
      <c r="B46" s="39">
        <v>12361230</v>
      </c>
      <c r="C46" s="39">
        <v>12361230</v>
      </c>
      <c r="D46" s="39">
        <v>11502482</v>
      </c>
      <c r="E46" s="39">
        <v>0</v>
      </c>
      <c r="F46" s="39">
        <v>29039</v>
      </c>
      <c r="G46" s="39">
        <v>0</v>
      </c>
      <c r="H46" s="39">
        <v>0</v>
      </c>
      <c r="I46" s="39">
        <v>18405</v>
      </c>
      <c r="J46" s="39">
        <v>11473443</v>
      </c>
      <c r="K46" s="39">
        <v>11473443</v>
      </c>
      <c r="L46" s="48">
        <v>0</v>
      </c>
      <c r="M46" s="34"/>
      <c r="N46" s="3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7</v>
      </c>
      <c r="B47" s="39">
        <v>1807600</v>
      </c>
      <c r="C47" s="39">
        <v>1807600</v>
      </c>
      <c r="D47" s="39">
        <v>1696931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1696931</v>
      </c>
      <c r="K47" s="39">
        <v>1696931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61</v>
      </c>
      <c r="B48" s="39">
        <v>26109600</v>
      </c>
      <c r="C48" s="39">
        <v>26109600</v>
      </c>
      <c r="D48" s="39">
        <v>21758000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21758000</v>
      </c>
      <c r="K48" s="39">
        <v>21758000</v>
      </c>
      <c r="L48" s="48">
        <v>0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24">
      <c r="A49" s="13" t="s">
        <v>62</v>
      </c>
      <c r="B49" s="39">
        <v>14707000</v>
      </c>
      <c r="C49" s="39">
        <v>14707000</v>
      </c>
      <c r="D49" s="39">
        <v>12204146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12204146</v>
      </c>
      <c r="K49" s="39">
        <v>12204146</v>
      </c>
      <c r="L49" s="48">
        <v>0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3" t="s">
        <v>31</v>
      </c>
      <c r="B50" s="39">
        <v>7114359</v>
      </c>
      <c r="C50" s="39">
        <v>7114359</v>
      </c>
      <c r="D50" s="39">
        <v>4932615</v>
      </c>
      <c r="E50" s="39">
        <v>0</v>
      </c>
      <c r="F50" s="39">
        <v>94858</v>
      </c>
      <c r="G50" s="39">
        <v>0</v>
      </c>
      <c r="H50" s="39">
        <v>0</v>
      </c>
      <c r="I50" s="39">
        <v>27821</v>
      </c>
      <c r="J50" s="39">
        <v>4837757</v>
      </c>
      <c r="K50" s="39">
        <v>4837757</v>
      </c>
      <c r="L50" s="48">
        <v>0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30</v>
      </c>
      <c r="B51" s="39">
        <v>2419907</v>
      </c>
      <c r="C51" s="39">
        <v>2419907</v>
      </c>
      <c r="D51" s="39">
        <v>2348146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2348146</v>
      </c>
      <c r="K51" s="39">
        <v>2348146</v>
      </c>
      <c r="L51" s="48">
        <v>0</v>
      </c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13</v>
      </c>
      <c r="B52" s="39">
        <v>168663548</v>
      </c>
      <c r="C52" s="39">
        <v>168663548</v>
      </c>
      <c r="D52" s="39">
        <v>70207957</v>
      </c>
      <c r="E52" s="39">
        <v>288474</v>
      </c>
      <c r="F52" s="39">
        <v>720808</v>
      </c>
      <c r="G52" s="39">
        <v>0</v>
      </c>
      <c r="H52" s="39">
        <v>0</v>
      </c>
      <c r="I52" s="39">
        <v>0</v>
      </c>
      <c r="J52" s="39">
        <v>69775623</v>
      </c>
      <c r="K52" s="39">
        <v>69775623</v>
      </c>
      <c r="L52" s="48">
        <v>47410783</v>
      </c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21" t="s">
        <v>24</v>
      </c>
      <c r="B53" s="43">
        <v>77869671</v>
      </c>
      <c r="C53" s="43">
        <v>77869671</v>
      </c>
      <c r="D53" s="43">
        <v>29732017</v>
      </c>
      <c r="E53" s="43">
        <v>156687</v>
      </c>
      <c r="F53" s="43">
        <v>404054</v>
      </c>
      <c r="G53" s="43">
        <v>0</v>
      </c>
      <c r="H53" s="43">
        <v>0</v>
      </c>
      <c r="I53" s="43">
        <v>0</v>
      </c>
      <c r="J53" s="43">
        <v>29484650</v>
      </c>
      <c r="K53" s="43">
        <v>29484650</v>
      </c>
      <c r="L53" s="46">
        <v>16034453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">
        <v>54</v>
      </c>
      <c r="B54" s="41">
        <v>851833370</v>
      </c>
      <c r="C54" s="41">
        <v>851833370</v>
      </c>
      <c r="D54" s="41">
        <v>421458973</v>
      </c>
      <c r="E54" s="41">
        <v>2986823</v>
      </c>
      <c r="F54" s="41">
        <v>5599181</v>
      </c>
      <c r="G54" s="41">
        <v>0</v>
      </c>
      <c r="H54" s="41">
        <v>0</v>
      </c>
      <c r="I54" s="41">
        <v>300321</v>
      </c>
      <c r="J54" s="41">
        <v>418846615</v>
      </c>
      <c r="K54" s="41">
        <v>418846615</v>
      </c>
      <c r="L54" s="41">
        <v>165885869</v>
      </c>
      <c r="M54" s="34"/>
      <c r="N54" s="34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24" t="s">
        <v>14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9"/>
      <c r="M55" s="34"/>
      <c r="N55" s="34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15" t="s">
        <v>29</v>
      </c>
      <c r="B56" s="37">
        <v>27128982</v>
      </c>
      <c r="C56" s="37">
        <v>24649266</v>
      </c>
      <c r="D56" s="38">
        <v>4968678</v>
      </c>
      <c r="E56" s="38">
        <v>0</v>
      </c>
      <c r="F56" s="38">
        <v>0</v>
      </c>
      <c r="G56" s="38">
        <v>-38825</v>
      </c>
      <c r="H56" s="38">
        <v>0</v>
      </c>
      <c r="I56" s="38">
        <v>0</v>
      </c>
      <c r="J56" s="37">
        <v>5425796</v>
      </c>
      <c r="K56" s="37">
        <v>4929853</v>
      </c>
      <c r="L56" s="50">
        <v>0</v>
      </c>
      <c r="M56" s="34"/>
      <c r="N56" s="3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2" t="s">
        <v>15</v>
      </c>
      <c r="B57" s="41">
        <v>27128982</v>
      </c>
      <c r="C57" s="41">
        <v>24649266</v>
      </c>
      <c r="D57" s="41">
        <v>4968678</v>
      </c>
      <c r="E57" s="41">
        <v>0</v>
      </c>
      <c r="F57" s="41">
        <v>0</v>
      </c>
      <c r="G57" s="41">
        <v>-38825</v>
      </c>
      <c r="H57" s="41">
        <v>0</v>
      </c>
      <c r="I57" s="41">
        <v>0</v>
      </c>
      <c r="J57" s="41">
        <v>5425796</v>
      </c>
      <c r="K57" s="41">
        <v>4929853</v>
      </c>
      <c r="L57" s="41">
        <v>0</v>
      </c>
      <c r="M57" s="34"/>
      <c r="N57" s="34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tr">
        <f>"TOTAL in "&amp;LEFT($A$7,LEN($A$7)-5)&amp;":"</f>
        <v>TOTAL in February:</v>
      </c>
      <c r="B58" s="28" t="s">
        <v>16</v>
      </c>
      <c r="C58" s="41">
        <v>880142623</v>
      </c>
      <c r="D58" s="41">
        <v>426547297</v>
      </c>
      <c r="E58" s="41">
        <v>2986823</v>
      </c>
      <c r="F58" s="41">
        <v>5599181</v>
      </c>
      <c r="G58" s="41">
        <v>-36471</v>
      </c>
      <c r="H58" s="41">
        <v>0</v>
      </c>
      <c r="I58" s="41">
        <v>300321</v>
      </c>
      <c r="J58" s="28" t="s">
        <v>16</v>
      </c>
      <c r="K58" s="41">
        <v>423898468</v>
      </c>
      <c r="L58" s="41">
        <v>165885869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 thickBot="1">
      <c r="A59" s="25" t="s">
        <v>17</v>
      </c>
      <c r="B59" s="26" t="s">
        <v>16</v>
      </c>
      <c r="C59" s="26" t="s">
        <v>16</v>
      </c>
      <c r="D59" s="27">
        <v>426339203</v>
      </c>
      <c r="E59" s="27">
        <v>2372996</v>
      </c>
      <c r="F59" s="27">
        <v>2146429</v>
      </c>
      <c r="G59" s="27">
        <v>-18473</v>
      </c>
      <c r="H59" s="27">
        <v>0</v>
      </c>
      <c r="I59" s="27">
        <v>327923</v>
      </c>
      <c r="J59" s="26" t="s">
        <v>16</v>
      </c>
      <c r="K59" s="22">
        <v>426547297</v>
      </c>
      <c r="L59" s="26" t="s">
        <v>16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 hidden="1">
      <c r="A60" s="25" t="s">
        <v>37</v>
      </c>
      <c r="B60" s="26" t="s">
        <v>16</v>
      </c>
      <c r="C60" s="26" t="s">
        <v>16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6" t="s">
        <v>16</v>
      </c>
      <c r="K60" s="22">
        <v>0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 hidden="1">
      <c r="A61" s="25" t="s">
        <v>39</v>
      </c>
      <c r="B61" s="26" t="s">
        <v>16</v>
      </c>
      <c r="C61" s="26" t="s">
        <v>16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6" t="s">
        <v>16</v>
      </c>
      <c r="K61" s="22">
        <v>0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 hidden="1">
      <c r="A62" s="25" t="s">
        <v>40</v>
      </c>
      <c r="B62" s="26" t="s">
        <v>16</v>
      </c>
      <c r="C62" s="26" t="s">
        <v>16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6" t="s">
        <v>16</v>
      </c>
      <c r="K62" s="22">
        <v>0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41</v>
      </c>
      <c r="B63" s="26" t="s">
        <v>16</v>
      </c>
      <c r="C63" s="26" t="s">
        <v>16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6" t="s">
        <v>16</v>
      </c>
      <c r="K63" s="22">
        <v>0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42</v>
      </c>
      <c r="B64" s="28" t="s">
        <v>16</v>
      </c>
      <c r="C64" s="26" t="s">
        <v>16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8" t="s">
        <v>16</v>
      </c>
      <c r="K64" s="29">
        <v>0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43</v>
      </c>
      <c r="B65" s="28" t="s">
        <v>16</v>
      </c>
      <c r="C65" s="26" t="s">
        <v>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16</v>
      </c>
      <c r="K65" s="29">
        <v>0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44</v>
      </c>
      <c r="B66" s="28" t="s">
        <v>16</v>
      </c>
      <c r="C66" s="26" t="s">
        <v>16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8" t="s">
        <v>16</v>
      </c>
      <c r="K66" s="29">
        <v>0</v>
      </c>
      <c r="L66" s="26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45</v>
      </c>
      <c r="B67" s="28" t="s">
        <v>16</v>
      </c>
      <c r="C67" s="26" t="s">
        <v>16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16</v>
      </c>
      <c r="K67" s="29">
        <v>0</v>
      </c>
      <c r="L67" s="26" t="s">
        <v>16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46</v>
      </c>
      <c r="B68" s="28" t="s">
        <v>16</v>
      </c>
      <c r="C68" s="26" t="s">
        <v>16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16</v>
      </c>
      <c r="K68" s="29">
        <v>0</v>
      </c>
      <c r="L68" s="26" t="s">
        <v>16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 thickBot="1">
      <c r="A69" s="25" t="s">
        <v>47</v>
      </c>
      <c r="B69" s="28" t="s">
        <v>16</v>
      </c>
      <c r="C69" s="26" t="s">
        <v>16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16</v>
      </c>
      <c r="K69" s="29">
        <v>0</v>
      </c>
      <c r="L69" s="26" t="s">
        <v>16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thickBot="1">
      <c r="A70" s="54" t="str">
        <f>"Total per year "&amp;RIGHT($A$7,4)&amp;":"</f>
        <v>Total per year 2016:</v>
      </c>
      <c r="B70" s="28" t="s">
        <v>16</v>
      </c>
      <c r="C70" s="28" t="s">
        <v>16</v>
      </c>
      <c r="D70" s="29">
        <v>426339203</v>
      </c>
      <c r="E70" s="29">
        <v>5359819</v>
      </c>
      <c r="F70" s="29">
        <v>7745610</v>
      </c>
      <c r="G70" s="29">
        <v>-54944</v>
      </c>
      <c r="H70" s="29">
        <v>0</v>
      </c>
      <c r="I70" s="29">
        <v>628244</v>
      </c>
      <c r="J70" s="28" t="s">
        <v>16</v>
      </c>
      <c r="K70" s="29">
        <v>423898468</v>
      </c>
      <c r="L70" s="28" t="s">
        <v>16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ht="14.25" customHeight="1">
      <c r="A71" s="55" t="s">
        <v>77</v>
      </c>
    </row>
    <row r="72" ht="14.25" customHeight="1">
      <c r="A72" s="30"/>
    </row>
    <row r="73" ht="14.25" customHeight="1">
      <c r="A73" s="30"/>
    </row>
    <row r="74" spans="1:11" ht="15.75">
      <c r="A74" s="30"/>
      <c r="J74" s="32"/>
      <c r="K74" s="32"/>
    </row>
    <row r="75" ht="15.75">
      <c r="J75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6"/>
  <sheetViews>
    <sheetView zoomScalePageLayoutView="0" workbookViewId="0" topLeftCell="A43">
      <selection activeCell="A80" sqref="A80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69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3665353</v>
      </c>
      <c r="D13" s="38">
        <v>122000</v>
      </c>
      <c r="E13" s="38">
        <v>0</v>
      </c>
      <c r="F13" s="38">
        <v>0</v>
      </c>
      <c r="G13" s="38">
        <v>179</v>
      </c>
      <c r="H13" s="38">
        <v>0</v>
      </c>
      <c r="I13" s="38">
        <v>0</v>
      </c>
      <c r="J13" s="37">
        <v>133333</v>
      </c>
      <c r="K13" s="39">
        <v>122179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3665353</v>
      </c>
      <c r="D14" s="41">
        <v>122000</v>
      </c>
      <c r="E14" s="41">
        <v>0</v>
      </c>
      <c r="F14" s="41">
        <v>0</v>
      </c>
      <c r="G14" s="41">
        <v>179</v>
      </c>
      <c r="H14" s="41">
        <v>0</v>
      </c>
      <c r="I14" s="41">
        <v>0</v>
      </c>
      <c r="J14" s="41">
        <v>133333</v>
      </c>
      <c r="K14" s="41">
        <v>122179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48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23</v>
      </c>
      <c r="B16" s="39">
        <v>100247000</v>
      </c>
      <c r="C16" s="39">
        <v>100247000</v>
      </c>
      <c r="D16" s="39">
        <v>18654557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18654557</v>
      </c>
      <c r="K16" s="39">
        <v>18654557</v>
      </c>
      <c r="L16" s="48">
        <v>0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66</v>
      </c>
      <c r="B17" s="39">
        <v>3030717</v>
      </c>
      <c r="C17" s="39">
        <v>3030717</v>
      </c>
      <c r="D17" s="39">
        <v>152698</v>
      </c>
      <c r="E17" s="39">
        <v>0</v>
      </c>
      <c r="F17" s="39">
        <v>10180</v>
      </c>
      <c r="G17" s="39">
        <v>0</v>
      </c>
      <c r="H17" s="39">
        <v>0</v>
      </c>
      <c r="I17" s="39">
        <v>78</v>
      </c>
      <c r="J17" s="39">
        <v>142518</v>
      </c>
      <c r="K17" s="39">
        <v>142518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21</v>
      </c>
      <c r="B18" s="39">
        <v>6687498</v>
      </c>
      <c r="C18" s="39">
        <v>6687498</v>
      </c>
      <c r="D18" s="39">
        <v>1966911</v>
      </c>
      <c r="E18" s="39">
        <v>0</v>
      </c>
      <c r="F18" s="39">
        <v>393382</v>
      </c>
      <c r="G18" s="39">
        <v>0</v>
      </c>
      <c r="H18" s="39">
        <v>0</v>
      </c>
      <c r="I18" s="39">
        <v>7120</v>
      </c>
      <c r="J18" s="39">
        <v>1573529</v>
      </c>
      <c r="K18" s="39">
        <v>1573529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20</v>
      </c>
      <c r="B19" s="39">
        <v>6545210</v>
      </c>
      <c r="C19" s="39">
        <v>6545210</v>
      </c>
      <c r="D19" s="39">
        <v>2310074</v>
      </c>
      <c r="E19" s="39">
        <v>0</v>
      </c>
      <c r="F19" s="39">
        <v>385012</v>
      </c>
      <c r="G19" s="39">
        <v>0</v>
      </c>
      <c r="H19" s="39">
        <v>0</v>
      </c>
      <c r="I19" s="39">
        <v>7200</v>
      </c>
      <c r="J19" s="39">
        <v>1925062</v>
      </c>
      <c r="K19" s="39">
        <v>1925062</v>
      </c>
      <c r="L19" s="48">
        <v>0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8</v>
      </c>
      <c r="B20" s="39">
        <v>4712800</v>
      </c>
      <c r="C20" s="39">
        <v>4712800</v>
      </c>
      <c r="D20" s="39">
        <v>3973537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3973537</v>
      </c>
      <c r="K20" s="39">
        <v>3973537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11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19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65</v>
      </c>
      <c r="B23" s="39">
        <v>12838520</v>
      </c>
      <c r="C23" s="39">
        <v>12838520</v>
      </c>
      <c r="D23" s="39">
        <v>10698767</v>
      </c>
      <c r="E23" s="39">
        <v>0</v>
      </c>
      <c r="F23" s="39">
        <v>0</v>
      </c>
      <c r="G23" s="39">
        <v>0</v>
      </c>
      <c r="H23" s="39">
        <v>0</v>
      </c>
      <c r="I23" s="39">
        <v>2704</v>
      </c>
      <c r="J23" s="39">
        <v>10698767</v>
      </c>
      <c r="K23" s="39">
        <v>10698767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55</v>
      </c>
      <c r="B24" s="39">
        <v>5691400</v>
      </c>
      <c r="C24" s="39">
        <v>5691400</v>
      </c>
      <c r="D24" s="39">
        <v>4449640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4449640</v>
      </c>
      <c r="K24" s="39">
        <v>4449640</v>
      </c>
      <c r="L24" s="48">
        <v>0</v>
      </c>
      <c r="M24" s="34"/>
      <c r="N24" s="3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53</v>
      </c>
      <c r="B25" s="39">
        <v>30000000</v>
      </c>
      <c r="C25" s="39">
        <v>30000000</v>
      </c>
      <c r="D25" s="39">
        <v>2777778</v>
      </c>
      <c r="E25" s="39">
        <v>0</v>
      </c>
      <c r="F25" s="39">
        <v>1666667</v>
      </c>
      <c r="G25" s="39">
        <v>0</v>
      </c>
      <c r="H25" s="39">
        <v>0</v>
      </c>
      <c r="I25" s="39">
        <v>716</v>
      </c>
      <c r="J25" s="39">
        <v>1111111</v>
      </c>
      <c r="K25" s="39">
        <v>1111111</v>
      </c>
      <c r="L25" s="48">
        <v>0</v>
      </c>
      <c r="M25" s="34"/>
      <c r="N25" s="3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64</v>
      </c>
      <c r="B26" s="39">
        <v>66021000</v>
      </c>
      <c r="C26" s="39">
        <v>66021000</v>
      </c>
      <c r="D26" s="39">
        <v>57502161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57502161</v>
      </c>
      <c r="K26" s="39">
        <v>57502161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28</v>
      </c>
      <c r="B27" s="39">
        <v>1408643</v>
      </c>
      <c r="C27" s="39">
        <v>1408643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48">
        <v>1408643</v>
      </c>
      <c r="M27" s="34"/>
      <c r="N27" s="34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8" customFormat="1" ht="12.75">
      <c r="A28" s="14" t="s">
        <v>28</v>
      </c>
      <c r="B28" s="39">
        <v>1795816</v>
      </c>
      <c r="C28" s="39">
        <v>1795816</v>
      </c>
      <c r="D28" s="39">
        <v>0</v>
      </c>
      <c r="E28" s="39"/>
      <c r="F28" s="39"/>
      <c r="G28" s="39"/>
      <c r="H28" s="39"/>
      <c r="I28" s="39"/>
      <c r="J28" s="39">
        <v>0</v>
      </c>
      <c r="K28" s="39">
        <v>0</v>
      </c>
      <c r="L28" s="48">
        <v>1795816</v>
      </c>
      <c r="M28" s="34"/>
      <c r="N28" s="34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s="11" customFormat="1" ht="12.75">
      <c r="A29" s="16" t="s">
        <v>63</v>
      </c>
      <c r="B29" s="39">
        <v>55571000</v>
      </c>
      <c r="C29" s="39">
        <v>55571000</v>
      </c>
      <c r="D29" s="39">
        <v>53983257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53983257</v>
      </c>
      <c r="K29" s="39">
        <v>53983257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6" t="s">
        <v>9</v>
      </c>
      <c r="B30" s="39">
        <v>7867985</v>
      </c>
      <c r="C30" s="39">
        <v>7867985</v>
      </c>
      <c r="D30" s="39">
        <v>7707414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7707414</v>
      </c>
      <c r="K30" s="39">
        <v>7707414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4" t="s">
        <v>12</v>
      </c>
      <c r="B31" s="39">
        <v>724610</v>
      </c>
      <c r="C31" s="39">
        <v>724610</v>
      </c>
      <c r="D31" s="39">
        <v>405782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405782</v>
      </c>
      <c r="K31" s="39">
        <v>405782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20" customFormat="1" ht="12.75">
      <c r="A32" s="14" t="s">
        <v>60</v>
      </c>
      <c r="B32" s="39">
        <v>673200</v>
      </c>
      <c r="C32" s="39">
        <v>673200</v>
      </c>
      <c r="D32" s="39">
        <v>269264</v>
      </c>
      <c r="E32" s="39">
        <v>0</v>
      </c>
      <c r="F32" s="39">
        <v>16829</v>
      </c>
      <c r="G32" s="39">
        <v>0</v>
      </c>
      <c r="H32" s="39">
        <v>0</v>
      </c>
      <c r="I32" s="39">
        <v>40</v>
      </c>
      <c r="J32" s="39">
        <v>252435</v>
      </c>
      <c r="K32" s="39">
        <v>252435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</row>
    <row r="33" spans="1:54" s="11" customFormat="1" ht="12.75">
      <c r="A33" s="13" t="s">
        <v>6</v>
      </c>
      <c r="B33" s="39">
        <v>2680800</v>
      </c>
      <c r="C33" s="39">
        <v>2680800</v>
      </c>
      <c r="D33" s="39">
        <v>2419259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2419259</v>
      </c>
      <c r="K33" s="39">
        <v>2419259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5" t="s">
        <v>22</v>
      </c>
      <c r="B34" s="39">
        <v>820630</v>
      </c>
      <c r="C34" s="39">
        <v>820630</v>
      </c>
      <c r="D34" s="39">
        <v>202862</v>
      </c>
      <c r="E34" s="39">
        <v>0</v>
      </c>
      <c r="F34" s="39">
        <v>0</v>
      </c>
      <c r="G34" s="39">
        <v>0</v>
      </c>
      <c r="H34" s="39">
        <v>0</v>
      </c>
      <c r="I34" s="39">
        <v>105</v>
      </c>
      <c r="J34" s="39">
        <v>202862</v>
      </c>
      <c r="K34" s="39">
        <v>202862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4</v>
      </c>
      <c r="B35" s="39">
        <v>12551985</v>
      </c>
      <c r="C35" s="39">
        <v>12551985</v>
      </c>
      <c r="D35" s="39">
        <v>418400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418400</v>
      </c>
      <c r="K35" s="39">
        <v>418400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27</v>
      </c>
      <c r="B36" s="39">
        <v>6000000</v>
      </c>
      <c r="C36" s="39">
        <v>6000000</v>
      </c>
      <c r="D36" s="39">
        <v>200000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200000</v>
      </c>
      <c r="K36" s="39">
        <v>200000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>
      <c r="A37" s="15" t="s">
        <v>10</v>
      </c>
      <c r="B37" s="39">
        <v>7003827</v>
      </c>
      <c r="C37" s="39">
        <v>7003827</v>
      </c>
      <c r="D37" s="39">
        <v>1400765</v>
      </c>
      <c r="E37" s="39">
        <v>0</v>
      </c>
      <c r="F37" s="39">
        <v>233461</v>
      </c>
      <c r="G37" s="39">
        <v>0</v>
      </c>
      <c r="H37" s="39">
        <v>0</v>
      </c>
      <c r="I37" s="39">
        <v>7</v>
      </c>
      <c r="J37" s="39">
        <v>1167304</v>
      </c>
      <c r="K37" s="39">
        <v>1167304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33</v>
      </c>
      <c r="B38" s="39">
        <v>1373755</v>
      </c>
      <c r="C38" s="39">
        <v>1373755</v>
      </c>
      <c r="D38" s="39">
        <v>402075</v>
      </c>
      <c r="E38" s="39">
        <v>0</v>
      </c>
      <c r="F38" s="39">
        <v>33506</v>
      </c>
      <c r="G38" s="39">
        <v>0</v>
      </c>
      <c r="H38" s="39">
        <v>0</v>
      </c>
      <c r="I38" s="39">
        <v>966</v>
      </c>
      <c r="J38" s="39">
        <v>368569</v>
      </c>
      <c r="K38" s="39">
        <v>368569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26</v>
      </c>
      <c r="B39" s="39">
        <v>3106880</v>
      </c>
      <c r="C39" s="39">
        <v>3106880</v>
      </c>
      <c r="D39" s="39">
        <v>1491303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1491303</v>
      </c>
      <c r="K39" s="39">
        <v>1491303</v>
      </c>
      <c r="L39" s="48">
        <v>0</v>
      </c>
      <c r="M39" s="34"/>
      <c r="N39" s="3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25</v>
      </c>
      <c r="B40" s="39">
        <v>6182295</v>
      </c>
      <c r="C40" s="39">
        <v>6182295</v>
      </c>
      <c r="D40" s="39">
        <v>3091148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3091148</v>
      </c>
      <c r="K40" s="39">
        <v>3091148</v>
      </c>
      <c r="L40" s="48">
        <v>0</v>
      </c>
      <c r="M40" s="34"/>
      <c r="N40" s="3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26</v>
      </c>
      <c r="B41" s="39">
        <v>996010</v>
      </c>
      <c r="C41" s="39">
        <v>996010</v>
      </c>
      <c r="D41" s="39">
        <v>574621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574621</v>
      </c>
      <c r="K41" s="39">
        <v>574621</v>
      </c>
      <c r="L41" s="48">
        <v>0</v>
      </c>
      <c r="M41" s="34"/>
      <c r="N41" s="3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25</v>
      </c>
      <c r="B42" s="39">
        <v>5406913</v>
      </c>
      <c r="C42" s="39">
        <v>5406913</v>
      </c>
      <c r="D42" s="39">
        <v>3119373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3119373</v>
      </c>
      <c r="K42" s="39">
        <v>3119373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38</v>
      </c>
      <c r="B43" s="39">
        <v>4553190</v>
      </c>
      <c r="C43" s="39">
        <v>4553190</v>
      </c>
      <c r="D43" s="39">
        <v>3794325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3794325</v>
      </c>
      <c r="K43" s="39">
        <v>3794325</v>
      </c>
      <c r="L43" s="48">
        <v>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53</v>
      </c>
      <c r="B44" s="39">
        <v>100000000</v>
      </c>
      <c r="C44" s="39">
        <v>100000000</v>
      </c>
      <c r="D44" s="39">
        <v>59895228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59895228</v>
      </c>
      <c r="K44" s="39">
        <v>59895228</v>
      </c>
      <c r="L44" s="48">
        <v>0</v>
      </c>
      <c r="M44" s="34"/>
      <c r="N44" s="34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21</v>
      </c>
      <c r="B45" s="39">
        <v>6097665</v>
      </c>
      <c r="C45" s="39">
        <v>6097665</v>
      </c>
      <c r="D45" s="39">
        <v>3613431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3613431</v>
      </c>
      <c r="K45" s="39">
        <v>3613431</v>
      </c>
      <c r="L45" s="48">
        <v>0</v>
      </c>
      <c r="M45" s="34"/>
      <c r="N45" s="34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53</v>
      </c>
      <c r="B46" s="39">
        <v>100000000</v>
      </c>
      <c r="C46" s="39">
        <v>100000000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48">
        <v>100000000</v>
      </c>
      <c r="M46" s="34"/>
      <c r="N46" s="34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32</v>
      </c>
      <c r="B47" s="39">
        <v>12361230</v>
      </c>
      <c r="C47" s="39">
        <v>12361230</v>
      </c>
      <c r="D47" s="39">
        <v>11473443</v>
      </c>
      <c r="E47" s="39">
        <v>0</v>
      </c>
      <c r="F47" s="39">
        <v>30204</v>
      </c>
      <c r="G47" s="39">
        <v>0</v>
      </c>
      <c r="H47" s="39">
        <v>0</v>
      </c>
      <c r="I47" s="39">
        <v>17175</v>
      </c>
      <c r="J47" s="39">
        <v>11443239</v>
      </c>
      <c r="K47" s="39">
        <v>11443239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</v>
      </c>
      <c r="B48" s="39">
        <v>1807600</v>
      </c>
      <c r="C48" s="39">
        <v>1807600</v>
      </c>
      <c r="D48" s="39">
        <v>1696931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1696931</v>
      </c>
      <c r="K48" s="39">
        <v>1696931</v>
      </c>
      <c r="L48" s="48">
        <v>0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61</v>
      </c>
      <c r="B49" s="39">
        <v>26109600</v>
      </c>
      <c r="C49" s="39">
        <v>26109600</v>
      </c>
      <c r="D49" s="39">
        <v>21758000</v>
      </c>
      <c r="E49" s="39">
        <v>0</v>
      </c>
      <c r="F49" s="39">
        <v>0</v>
      </c>
      <c r="G49" s="39">
        <v>0</v>
      </c>
      <c r="H49" s="39">
        <v>0</v>
      </c>
      <c r="I49" s="39">
        <v>5500</v>
      </c>
      <c r="J49" s="39">
        <v>21758000</v>
      </c>
      <c r="K49" s="39">
        <v>21758000</v>
      </c>
      <c r="L49" s="48">
        <v>0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24">
      <c r="A50" s="13" t="s">
        <v>62</v>
      </c>
      <c r="B50" s="39">
        <v>14707000</v>
      </c>
      <c r="C50" s="39">
        <v>14707000</v>
      </c>
      <c r="D50" s="39">
        <v>12204146</v>
      </c>
      <c r="E50" s="39">
        <v>0</v>
      </c>
      <c r="F50" s="39">
        <v>0</v>
      </c>
      <c r="G50" s="39">
        <v>0</v>
      </c>
      <c r="H50" s="39">
        <v>0</v>
      </c>
      <c r="I50" s="39">
        <v>3085</v>
      </c>
      <c r="J50" s="39">
        <v>12204146</v>
      </c>
      <c r="K50" s="39">
        <v>12204146</v>
      </c>
      <c r="L50" s="48">
        <v>0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31</v>
      </c>
      <c r="B51" s="39">
        <v>7114359</v>
      </c>
      <c r="C51" s="39">
        <v>7114359</v>
      </c>
      <c r="D51" s="39">
        <v>4837757</v>
      </c>
      <c r="E51" s="39">
        <v>0</v>
      </c>
      <c r="F51" s="39">
        <v>0</v>
      </c>
      <c r="G51" s="39">
        <v>0</v>
      </c>
      <c r="H51" s="39">
        <v>0</v>
      </c>
      <c r="I51" s="39">
        <v>26628</v>
      </c>
      <c r="J51" s="39">
        <v>4837757</v>
      </c>
      <c r="K51" s="39">
        <v>4837757</v>
      </c>
      <c r="L51" s="48">
        <v>0</v>
      </c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30</v>
      </c>
      <c r="B52" s="39">
        <v>2419907</v>
      </c>
      <c r="C52" s="39">
        <v>2419907</v>
      </c>
      <c r="D52" s="39">
        <v>2348146</v>
      </c>
      <c r="E52" s="39">
        <v>0</v>
      </c>
      <c r="F52" s="39">
        <v>36690</v>
      </c>
      <c r="G52" s="39">
        <v>0</v>
      </c>
      <c r="H52" s="39">
        <v>0</v>
      </c>
      <c r="I52" s="39">
        <v>5938</v>
      </c>
      <c r="J52" s="39">
        <v>2311456</v>
      </c>
      <c r="K52" s="39">
        <v>2311456</v>
      </c>
      <c r="L52" s="48">
        <v>0</v>
      </c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13</v>
      </c>
      <c r="B53" s="39">
        <v>168663548</v>
      </c>
      <c r="C53" s="39">
        <v>168663548</v>
      </c>
      <c r="D53" s="39">
        <v>69775623</v>
      </c>
      <c r="E53" s="39">
        <v>1667641</v>
      </c>
      <c r="F53" s="39">
        <v>666823</v>
      </c>
      <c r="G53" s="39">
        <v>0</v>
      </c>
      <c r="H53" s="39">
        <v>0</v>
      </c>
      <c r="I53" s="39">
        <v>0</v>
      </c>
      <c r="J53" s="39">
        <v>70776441</v>
      </c>
      <c r="K53" s="39">
        <v>70776441</v>
      </c>
      <c r="L53" s="48">
        <v>45743142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21" t="s">
        <v>24</v>
      </c>
      <c r="B54" s="43">
        <v>77869671</v>
      </c>
      <c r="C54" s="43">
        <v>77869671</v>
      </c>
      <c r="D54" s="43">
        <v>29484650</v>
      </c>
      <c r="E54" s="43">
        <v>155794</v>
      </c>
      <c r="F54" s="43">
        <v>382259</v>
      </c>
      <c r="G54" s="43">
        <v>0</v>
      </c>
      <c r="H54" s="43">
        <v>0</v>
      </c>
      <c r="I54" s="43">
        <v>0</v>
      </c>
      <c r="J54" s="43">
        <v>29258185</v>
      </c>
      <c r="K54" s="43">
        <v>29258185</v>
      </c>
      <c r="L54" s="46">
        <v>15878658</v>
      </c>
      <c r="M54" s="34"/>
      <c r="N54" s="34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2" t="s">
        <v>54</v>
      </c>
      <c r="B55" s="41">
        <v>893876186</v>
      </c>
      <c r="C55" s="41">
        <v>893876186</v>
      </c>
      <c r="D55" s="41">
        <v>418846615</v>
      </c>
      <c r="E55" s="41">
        <v>1823435</v>
      </c>
      <c r="F55" s="41">
        <v>3855013</v>
      </c>
      <c r="G55" s="41">
        <v>0</v>
      </c>
      <c r="H55" s="41">
        <v>0</v>
      </c>
      <c r="I55" s="41">
        <v>77262</v>
      </c>
      <c r="J55" s="41">
        <v>416815037</v>
      </c>
      <c r="K55" s="41">
        <v>416815037</v>
      </c>
      <c r="L55" s="41">
        <v>167266892</v>
      </c>
      <c r="M55" s="34"/>
      <c r="N55" s="34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24" t="s">
        <v>14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9"/>
      <c r="M56" s="34"/>
      <c r="N56" s="3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2.75">
      <c r="A57" s="15" t="s">
        <v>29</v>
      </c>
      <c r="B57" s="37">
        <v>27128982</v>
      </c>
      <c r="C57" s="37">
        <v>23957066</v>
      </c>
      <c r="D57" s="38">
        <v>4929853</v>
      </c>
      <c r="E57" s="38">
        <v>0</v>
      </c>
      <c r="F57" s="38">
        <v>327623</v>
      </c>
      <c r="G57" s="38">
        <v>-124929</v>
      </c>
      <c r="H57" s="38">
        <v>0</v>
      </c>
      <c r="I57" s="38">
        <v>3190</v>
      </c>
      <c r="J57" s="37">
        <v>5070096</v>
      </c>
      <c r="K57" s="37">
        <v>4477301</v>
      </c>
      <c r="L57" s="50">
        <v>0</v>
      </c>
      <c r="M57" s="34"/>
      <c r="N57" s="34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15</v>
      </c>
      <c r="B58" s="41">
        <v>27128982</v>
      </c>
      <c r="C58" s="41">
        <v>23957066</v>
      </c>
      <c r="D58" s="41">
        <v>4929853</v>
      </c>
      <c r="E58" s="41">
        <v>0</v>
      </c>
      <c r="F58" s="41">
        <v>327623</v>
      </c>
      <c r="G58" s="41">
        <v>-124929</v>
      </c>
      <c r="H58" s="41">
        <v>0</v>
      </c>
      <c r="I58" s="41">
        <v>3190</v>
      </c>
      <c r="J58" s="41">
        <v>5070096</v>
      </c>
      <c r="K58" s="41">
        <v>4477301</v>
      </c>
      <c r="L58" s="41">
        <v>0</v>
      </c>
      <c r="M58" s="34"/>
      <c r="N58" s="34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12" t="str">
        <f>"TOTAL in "&amp;LEFT($A$7,LEN($A$7)-5)&amp;":"</f>
        <v>TOTAL in March:</v>
      </c>
      <c r="B59" s="28" t="s">
        <v>16</v>
      </c>
      <c r="C59" s="41">
        <v>921498605</v>
      </c>
      <c r="D59" s="41">
        <v>423898468</v>
      </c>
      <c r="E59" s="41">
        <v>1823435</v>
      </c>
      <c r="F59" s="41">
        <v>4182636</v>
      </c>
      <c r="G59" s="41">
        <v>-124750</v>
      </c>
      <c r="H59" s="41">
        <v>0</v>
      </c>
      <c r="I59" s="41">
        <v>80452</v>
      </c>
      <c r="J59" s="28" t="s">
        <v>16</v>
      </c>
      <c r="K59" s="41">
        <v>421414517</v>
      </c>
      <c r="L59" s="41">
        <v>167266892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17</v>
      </c>
      <c r="B60" s="26" t="s">
        <v>16</v>
      </c>
      <c r="C60" s="26" t="s">
        <v>16</v>
      </c>
      <c r="D60" s="27">
        <v>426339203</v>
      </c>
      <c r="E60" s="27">
        <v>2372996</v>
      </c>
      <c r="F60" s="27">
        <v>2146429</v>
      </c>
      <c r="G60" s="27">
        <v>-18473</v>
      </c>
      <c r="H60" s="27">
        <v>0</v>
      </c>
      <c r="I60" s="27">
        <v>327923</v>
      </c>
      <c r="J60" s="26" t="s">
        <v>16</v>
      </c>
      <c r="K60" s="22">
        <v>426547297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 thickBot="1">
      <c r="A61" s="25" t="s">
        <v>37</v>
      </c>
      <c r="B61" s="26" t="s">
        <v>16</v>
      </c>
      <c r="C61" s="26" t="s">
        <v>16</v>
      </c>
      <c r="D61" s="27">
        <v>426547297</v>
      </c>
      <c r="E61" s="27">
        <v>2986823</v>
      </c>
      <c r="F61" s="27">
        <v>5599181</v>
      </c>
      <c r="G61" s="27">
        <v>-36471</v>
      </c>
      <c r="H61" s="27">
        <v>0</v>
      </c>
      <c r="I61" s="27">
        <v>300321</v>
      </c>
      <c r="J61" s="26" t="s">
        <v>16</v>
      </c>
      <c r="K61" s="22">
        <v>423898468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 hidden="1">
      <c r="A62" s="25" t="s">
        <v>39</v>
      </c>
      <c r="B62" s="26" t="s">
        <v>16</v>
      </c>
      <c r="C62" s="26" t="s">
        <v>16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6" t="s">
        <v>16</v>
      </c>
      <c r="K62" s="22">
        <v>0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40</v>
      </c>
      <c r="B63" s="26" t="s">
        <v>16</v>
      </c>
      <c r="C63" s="26" t="s">
        <v>16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6" t="s">
        <v>16</v>
      </c>
      <c r="K63" s="22">
        <v>0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41</v>
      </c>
      <c r="B64" s="26" t="s">
        <v>16</v>
      </c>
      <c r="C64" s="26" t="s">
        <v>16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6" t="s">
        <v>16</v>
      </c>
      <c r="K64" s="22">
        <v>0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42</v>
      </c>
      <c r="B65" s="28" t="s">
        <v>16</v>
      </c>
      <c r="C65" s="26" t="s">
        <v>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16</v>
      </c>
      <c r="K65" s="29">
        <v>0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43</v>
      </c>
      <c r="B66" s="28" t="s">
        <v>16</v>
      </c>
      <c r="C66" s="26" t="s">
        <v>16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8" t="s">
        <v>16</v>
      </c>
      <c r="K66" s="29">
        <v>0</v>
      </c>
      <c r="L66" s="26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44</v>
      </c>
      <c r="B67" s="28" t="s">
        <v>16</v>
      </c>
      <c r="C67" s="26" t="s">
        <v>16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16</v>
      </c>
      <c r="K67" s="29">
        <v>0</v>
      </c>
      <c r="L67" s="26" t="s">
        <v>16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45</v>
      </c>
      <c r="B68" s="28" t="s">
        <v>16</v>
      </c>
      <c r="C68" s="26" t="s">
        <v>16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16</v>
      </c>
      <c r="K68" s="29">
        <v>0</v>
      </c>
      <c r="L68" s="26" t="s">
        <v>16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46</v>
      </c>
      <c r="B69" s="28" t="s">
        <v>16</v>
      </c>
      <c r="C69" s="26" t="s">
        <v>16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16</v>
      </c>
      <c r="K69" s="29">
        <v>0</v>
      </c>
      <c r="L69" s="26" t="s">
        <v>16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 thickBot="1">
      <c r="A70" s="25" t="s">
        <v>47</v>
      </c>
      <c r="B70" s="28" t="s">
        <v>16</v>
      </c>
      <c r="C70" s="26" t="s">
        <v>16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8" t="s">
        <v>16</v>
      </c>
      <c r="K70" s="29">
        <v>0</v>
      </c>
      <c r="L70" s="26" t="s">
        <v>16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thickBot="1">
      <c r="A71" s="54" t="str">
        <f>"Total per year "&amp;RIGHT($A$7,4)&amp;":"</f>
        <v>Total per year 2016:</v>
      </c>
      <c r="B71" s="28" t="s">
        <v>16</v>
      </c>
      <c r="C71" s="28" t="s">
        <v>16</v>
      </c>
      <c r="D71" s="29">
        <v>426339203</v>
      </c>
      <c r="E71" s="29">
        <v>7183254</v>
      </c>
      <c r="F71" s="29">
        <v>11928246</v>
      </c>
      <c r="G71" s="29">
        <v>-179694</v>
      </c>
      <c r="H71" s="29">
        <v>0</v>
      </c>
      <c r="I71" s="29">
        <v>708696</v>
      </c>
      <c r="J71" s="28" t="s">
        <v>16</v>
      </c>
      <c r="K71" s="29">
        <v>421414517</v>
      </c>
      <c r="L71" s="28" t="s">
        <v>16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ht="14.25" customHeight="1">
      <c r="A72" s="55" t="s">
        <v>77</v>
      </c>
    </row>
    <row r="73" ht="14.25" customHeight="1">
      <c r="A73" s="30"/>
    </row>
    <row r="74" ht="14.25" customHeight="1">
      <c r="A74" s="30"/>
    </row>
    <row r="75" spans="1:11" ht="15.75">
      <c r="A75" s="30"/>
      <c r="J75" s="32"/>
      <c r="K75" s="32"/>
    </row>
    <row r="76" ht="15.75">
      <c r="J76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6"/>
  <sheetViews>
    <sheetView zoomScalePageLayoutView="0" workbookViewId="0" topLeftCell="A1">
      <selection activeCell="A7" sqref="A7:L7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70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"/>
      <c r="C8" s="5"/>
      <c r="F8" s="5"/>
      <c r="G8" s="5"/>
      <c r="H8" s="5"/>
      <c r="I8" s="5"/>
      <c r="K8" s="7"/>
      <c r="L8" s="35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3641661</v>
      </c>
      <c r="D13" s="38">
        <v>122179</v>
      </c>
      <c r="E13" s="38">
        <v>0</v>
      </c>
      <c r="F13" s="38">
        <v>0</v>
      </c>
      <c r="G13" s="38">
        <v>-790</v>
      </c>
      <c r="H13" s="38">
        <v>0</v>
      </c>
      <c r="I13" s="38">
        <v>0</v>
      </c>
      <c r="J13" s="37">
        <v>133333</v>
      </c>
      <c r="K13" s="39">
        <v>121389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3641661</v>
      </c>
      <c r="D14" s="41">
        <v>122179</v>
      </c>
      <c r="E14" s="41">
        <v>0</v>
      </c>
      <c r="F14" s="41">
        <v>0</v>
      </c>
      <c r="G14" s="41">
        <v>-790</v>
      </c>
      <c r="H14" s="41">
        <v>0</v>
      </c>
      <c r="I14" s="41">
        <v>0</v>
      </c>
      <c r="J14" s="41">
        <v>133333</v>
      </c>
      <c r="K14" s="41">
        <v>121389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48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23</v>
      </c>
      <c r="B16" s="39">
        <v>100247000</v>
      </c>
      <c r="C16" s="39">
        <v>100247000</v>
      </c>
      <c r="D16" s="39">
        <v>18654557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18654557</v>
      </c>
      <c r="K16" s="39">
        <v>18654557</v>
      </c>
      <c r="L16" s="48">
        <v>81592443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66</v>
      </c>
      <c r="B17" s="39">
        <v>2561169</v>
      </c>
      <c r="C17" s="39">
        <v>2561169</v>
      </c>
      <c r="D17" s="39">
        <v>142518</v>
      </c>
      <c r="E17" s="39">
        <v>0</v>
      </c>
      <c r="F17" s="39">
        <v>10179</v>
      </c>
      <c r="G17" s="39">
        <v>0</v>
      </c>
      <c r="H17" s="39">
        <v>0</v>
      </c>
      <c r="I17" s="39">
        <v>59</v>
      </c>
      <c r="J17" s="39">
        <v>132339</v>
      </c>
      <c r="K17" s="39">
        <v>132339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21</v>
      </c>
      <c r="B18" s="39">
        <v>6687498</v>
      </c>
      <c r="C18" s="39">
        <v>6687498</v>
      </c>
      <c r="D18" s="39">
        <v>1573529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1573529</v>
      </c>
      <c r="K18" s="39">
        <v>1573529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20</v>
      </c>
      <c r="B19" s="39">
        <v>6545210</v>
      </c>
      <c r="C19" s="39">
        <v>6545210</v>
      </c>
      <c r="D19" s="39">
        <v>1925062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1925062</v>
      </c>
      <c r="K19" s="39">
        <v>1925062</v>
      </c>
      <c r="L19" s="48">
        <v>0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8</v>
      </c>
      <c r="B20" s="39">
        <v>4712800</v>
      </c>
      <c r="C20" s="39">
        <v>4712800</v>
      </c>
      <c r="D20" s="39">
        <v>3973537</v>
      </c>
      <c r="E20" s="39">
        <v>0</v>
      </c>
      <c r="F20" s="39">
        <v>92408</v>
      </c>
      <c r="G20" s="39">
        <v>0</v>
      </c>
      <c r="H20" s="39">
        <v>0</v>
      </c>
      <c r="I20" s="39">
        <v>4500</v>
      </c>
      <c r="J20" s="39">
        <v>3881129</v>
      </c>
      <c r="K20" s="39">
        <v>3881129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11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19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65</v>
      </c>
      <c r="B23" s="39">
        <v>14879100</v>
      </c>
      <c r="C23" s="39">
        <v>14879100</v>
      </c>
      <c r="D23" s="39">
        <v>10698767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10698767</v>
      </c>
      <c r="K23" s="39">
        <v>10698767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55</v>
      </c>
      <c r="B24" s="39">
        <v>5691400</v>
      </c>
      <c r="C24" s="39">
        <v>5691400</v>
      </c>
      <c r="D24" s="39">
        <v>4449640</v>
      </c>
      <c r="E24" s="39">
        <v>0</v>
      </c>
      <c r="F24" s="39">
        <v>103480</v>
      </c>
      <c r="G24" s="39">
        <v>0</v>
      </c>
      <c r="H24" s="39">
        <v>0</v>
      </c>
      <c r="I24" s="39">
        <v>5564</v>
      </c>
      <c r="J24" s="39">
        <v>4346160</v>
      </c>
      <c r="K24" s="39">
        <v>4346160</v>
      </c>
      <c r="L24" s="48">
        <v>0</v>
      </c>
      <c r="M24" s="34"/>
      <c r="N24" s="3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53</v>
      </c>
      <c r="B25" s="39">
        <v>30000000</v>
      </c>
      <c r="C25" s="39">
        <v>30000000</v>
      </c>
      <c r="D25" s="39">
        <v>1111111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1111111</v>
      </c>
      <c r="K25" s="39">
        <v>1111111</v>
      </c>
      <c r="L25" s="48">
        <v>0</v>
      </c>
      <c r="M25" s="34"/>
      <c r="N25" s="3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64</v>
      </c>
      <c r="B26" s="39">
        <v>66021000</v>
      </c>
      <c r="C26" s="39">
        <v>66021000</v>
      </c>
      <c r="D26" s="39">
        <v>57502161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57502161</v>
      </c>
      <c r="K26" s="39">
        <v>57502161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28</v>
      </c>
      <c r="B27" s="39">
        <v>1408643</v>
      </c>
      <c r="C27" s="39">
        <v>1408643</v>
      </c>
      <c r="D27" s="39">
        <v>0</v>
      </c>
      <c r="E27" s="39">
        <v>19124</v>
      </c>
      <c r="F27" s="39">
        <v>0</v>
      </c>
      <c r="G27" s="39">
        <v>0</v>
      </c>
      <c r="H27" s="39">
        <v>0</v>
      </c>
      <c r="I27" s="39">
        <v>0</v>
      </c>
      <c r="J27" s="39">
        <v>19124</v>
      </c>
      <c r="K27" s="39">
        <v>19124</v>
      </c>
      <c r="L27" s="48">
        <v>1389519</v>
      </c>
      <c r="M27" s="34"/>
      <c r="N27" s="34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8" customFormat="1" ht="12.75">
      <c r="A28" s="14" t="s">
        <v>28</v>
      </c>
      <c r="B28" s="39">
        <v>1795816</v>
      </c>
      <c r="C28" s="39">
        <v>1795816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48">
        <v>1795816</v>
      </c>
      <c r="M28" s="34"/>
      <c r="N28" s="34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s="11" customFormat="1" ht="12.75">
      <c r="A29" s="16" t="s">
        <v>63</v>
      </c>
      <c r="B29" s="39">
        <v>55571000</v>
      </c>
      <c r="C29" s="39">
        <v>55571000</v>
      </c>
      <c r="D29" s="39">
        <v>53983257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53983257</v>
      </c>
      <c r="K29" s="39">
        <v>53983257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6" t="s">
        <v>9</v>
      </c>
      <c r="B30" s="39">
        <v>26343000</v>
      </c>
      <c r="C30" s="39">
        <v>26343000</v>
      </c>
      <c r="D30" s="39">
        <v>7707414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7707414</v>
      </c>
      <c r="K30" s="39">
        <v>7707414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4" t="s">
        <v>12</v>
      </c>
      <c r="B31" s="39">
        <v>724610</v>
      </c>
      <c r="C31" s="39">
        <v>724610</v>
      </c>
      <c r="D31" s="39">
        <v>405782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405782</v>
      </c>
      <c r="K31" s="39">
        <v>405782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20" customFormat="1" ht="12.75">
      <c r="A32" s="14" t="s">
        <v>60</v>
      </c>
      <c r="B32" s="39">
        <v>673200</v>
      </c>
      <c r="C32" s="39">
        <v>673200</v>
      </c>
      <c r="D32" s="39">
        <v>252435</v>
      </c>
      <c r="E32" s="39">
        <v>0</v>
      </c>
      <c r="F32" s="39">
        <v>0</v>
      </c>
      <c r="G32" s="39">
        <v>0</v>
      </c>
      <c r="H32" s="39">
        <v>0</v>
      </c>
      <c r="I32" s="39">
        <v>1126</v>
      </c>
      <c r="J32" s="39">
        <v>252435</v>
      </c>
      <c r="K32" s="39">
        <v>252435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</row>
    <row r="33" spans="1:54" s="11" customFormat="1" ht="12.75">
      <c r="A33" s="13" t="s">
        <v>6</v>
      </c>
      <c r="B33" s="39">
        <v>2680800</v>
      </c>
      <c r="C33" s="39">
        <v>2680800</v>
      </c>
      <c r="D33" s="39">
        <v>2419259</v>
      </c>
      <c r="E33" s="39">
        <v>0</v>
      </c>
      <c r="F33" s="39">
        <v>65386</v>
      </c>
      <c r="G33" s="39">
        <v>0</v>
      </c>
      <c r="H33" s="39">
        <v>0</v>
      </c>
      <c r="I33" s="39">
        <v>2556</v>
      </c>
      <c r="J33" s="39">
        <v>2353873</v>
      </c>
      <c r="K33" s="39">
        <v>2353873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5" t="s">
        <v>22</v>
      </c>
      <c r="B34" s="39">
        <v>820630</v>
      </c>
      <c r="C34" s="39">
        <v>820630</v>
      </c>
      <c r="D34" s="39">
        <v>202862</v>
      </c>
      <c r="E34" s="39">
        <v>0</v>
      </c>
      <c r="F34" s="39">
        <v>0</v>
      </c>
      <c r="G34" s="39">
        <v>0</v>
      </c>
      <c r="H34" s="39">
        <v>0</v>
      </c>
      <c r="I34" s="39">
        <v>107</v>
      </c>
      <c r="J34" s="39">
        <v>202862</v>
      </c>
      <c r="K34" s="39">
        <v>202862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4</v>
      </c>
      <c r="B35" s="39">
        <v>12551985</v>
      </c>
      <c r="C35" s="39">
        <v>12551985</v>
      </c>
      <c r="D35" s="39">
        <v>418400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418400</v>
      </c>
      <c r="K35" s="39">
        <v>418400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27</v>
      </c>
      <c r="B36" s="39">
        <v>6000000</v>
      </c>
      <c r="C36" s="39">
        <v>6000000</v>
      </c>
      <c r="D36" s="39">
        <v>200000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200000</v>
      </c>
      <c r="K36" s="39">
        <v>200000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3.5">
      <c r="A37" s="15" t="s">
        <v>79</v>
      </c>
      <c r="B37" s="39">
        <v>34000000</v>
      </c>
      <c r="C37" s="39">
        <v>34000000</v>
      </c>
      <c r="D37" s="39">
        <v>1167304</v>
      </c>
      <c r="E37" s="39">
        <v>0</v>
      </c>
      <c r="F37" s="39">
        <v>0</v>
      </c>
      <c r="G37" s="39">
        <v>0</v>
      </c>
      <c r="H37" s="39">
        <v>0</v>
      </c>
      <c r="I37" s="39">
        <v>7455</v>
      </c>
      <c r="J37" s="39">
        <v>1167304</v>
      </c>
      <c r="K37" s="39">
        <v>1167304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33</v>
      </c>
      <c r="B38" s="39">
        <v>1373755</v>
      </c>
      <c r="C38" s="39">
        <v>1373755</v>
      </c>
      <c r="D38" s="39">
        <v>368569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368569</v>
      </c>
      <c r="K38" s="39">
        <v>368569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26</v>
      </c>
      <c r="B39" s="39">
        <v>3106880</v>
      </c>
      <c r="C39" s="39">
        <v>3106880</v>
      </c>
      <c r="D39" s="39">
        <v>1491303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1491303</v>
      </c>
      <c r="K39" s="39">
        <v>1491303</v>
      </c>
      <c r="L39" s="48">
        <v>0</v>
      </c>
      <c r="M39" s="34"/>
      <c r="N39" s="3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25</v>
      </c>
      <c r="B40" s="39">
        <v>6182295</v>
      </c>
      <c r="C40" s="39">
        <v>6182295</v>
      </c>
      <c r="D40" s="39">
        <v>3091148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3091148</v>
      </c>
      <c r="K40" s="39">
        <v>3091148</v>
      </c>
      <c r="L40" s="48">
        <v>0</v>
      </c>
      <c r="M40" s="34"/>
      <c r="N40" s="3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26</v>
      </c>
      <c r="B41" s="39">
        <v>996010</v>
      </c>
      <c r="C41" s="39">
        <v>996010</v>
      </c>
      <c r="D41" s="39">
        <v>574621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574621</v>
      </c>
      <c r="K41" s="39">
        <v>574621</v>
      </c>
      <c r="L41" s="48">
        <v>0</v>
      </c>
      <c r="M41" s="34"/>
      <c r="N41" s="3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25</v>
      </c>
      <c r="B42" s="39">
        <v>5406913</v>
      </c>
      <c r="C42" s="39">
        <v>5406913</v>
      </c>
      <c r="D42" s="39">
        <v>3119373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3119373</v>
      </c>
      <c r="K42" s="39">
        <v>3119373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38</v>
      </c>
      <c r="B43" s="39">
        <v>4553190</v>
      </c>
      <c r="C43" s="39">
        <v>4553190</v>
      </c>
      <c r="D43" s="39">
        <v>3794325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3794325</v>
      </c>
      <c r="K43" s="39">
        <v>3794325</v>
      </c>
      <c r="L43" s="48">
        <v>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53</v>
      </c>
      <c r="B44" s="39">
        <v>100000000</v>
      </c>
      <c r="C44" s="39">
        <v>100000000</v>
      </c>
      <c r="D44" s="39">
        <v>59895228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59895228</v>
      </c>
      <c r="K44" s="39">
        <v>59895228</v>
      </c>
      <c r="L44" s="48">
        <v>0</v>
      </c>
      <c r="M44" s="34"/>
      <c r="N44" s="34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21</v>
      </c>
      <c r="B45" s="39">
        <v>6097665</v>
      </c>
      <c r="C45" s="39">
        <v>6097665</v>
      </c>
      <c r="D45" s="39">
        <v>3613431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3613431</v>
      </c>
      <c r="K45" s="39">
        <v>3613431</v>
      </c>
      <c r="L45" s="48">
        <v>0</v>
      </c>
      <c r="M45" s="34"/>
      <c r="N45" s="34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53</v>
      </c>
      <c r="B46" s="39">
        <v>100000000</v>
      </c>
      <c r="C46" s="39">
        <v>100000000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48">
        <v>100000000</v>
      </c>
      <c r="M46" s="34"/>
      <c r="N46" s="34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32</v>
      </c>
      <c r="B47" s="39">
        <v>14228718</v>
      </c>
      <c r="C47" s="39">
        <v>14228718</v>
      </c>
      <c r="D47" s="39">
        <v>11443239</v>
      </c>
      <c r="E47" s="39">
        <v>0</v>
      </c>
      <c r="F47" s="39">
        <v>29129</v>
      </c>
      <c r="G47" s="39">
        <v>0</v>
      </c>
      <c r="H47" s="39">
        <v>0</v>
      </c>
      <c r="I47" s="39">
        <v>18310</v>
      </c>
      <c r="J47" s="39">
        <v>11414110</v>
      </c>
      <c r="K47" s="39">
        <v>11414110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</v>
      </c>
      <c r="B48" s="39">
        <v>1807600</v>
      </c>
      <c r="C48" s="39">
        <v>1807600</v>
      </c>
      <c r="D48" s="39">
        <v>1696931</v>
      </c>
      <c r="E48" s="39">
        <v>0</v>
      </c>
      <c r="F48" s="39">
        <v>36890</v>
      </c>
      <c r="G48" s="39">
        <v>0</v>
      </c>
      <c r="H48" s="39">
        <v>0</v>
      </c>
      <c r="I48" s="39">
        <v>1922</v>
      </c>
      <c r="J48" s="39">
        <v>1660041</v>
      </c>
      <c r="K48" s="39">
        <v>1660041</v>
      </c>
      <c r="L48" s="48">
        <v>0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61</v>
      </c>
      <c r="B49" s="39">
        <v>26109600</v>
      </c>
      <c r="C49" s="39">
        <v>26109600</v>
      </c>
      <c r="D49" s="39">
        <v>21758000</v>
      </c>
      <c r="E49" s="39">
        <v>0</v>
      </c>
      <c r="F49" s="39">
        <v>0</v>
      </c>
      <c r="G49" s="39">
        <v>0</v>
      </c>
      <c r="H49" s="39">
        <v>0</v>
      </c>
      <c r="I49" s="39">
        <v>12540</v>
      </c>
      <c r="J49" s="39">
        <v>21758000</v>
      </c>
      <c r="K49" s="39">
        <v>21758000</v>
      </c>
      <c r="L49" s="48">
        <v>0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24">
      <c r="A50" s="13" t="s">
        <v>62</v>
      </c>
      <c r="B50" s="39">
        <v>14707000</v>
      </c>
      <c r="C50" s="39">
        <v>14707000</v>
      </c>
      <c r="D50" s="39">
        <v>12204146</v>
      </c>
      <c r="E50" s="39">
        <v>0</v>
      </c>
      <c r="F50" s="39">
        <v>0</v>
      </c>
      <c r="G50" s="39">
        <v>0</v>
      </c>
      <c r="H50" s="39">
        <v>0</v>
      </c>
      <c r="I50" s="39">
        <v>0</v>
      </c>
      <c r="J50" s="39">
        <v>12204146</v>
      </c>
      <c r="K50" s="39">
        <v>12204146</v>
      </c>
      <c r="L50" s="48">
        <v>0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31</v>
      </c>
      <c r="B51" s="39">
        <v>7114359</v>
      </c>
      <c r="C51" s="39">
        <v>7114359</v>
      </c>
      <c r="D51" s="39">
        <v>4837757</v>
      </c>
      <c r="E51" s="39">
        <v>0</v>
      </c>
      <c r="F51" s="39">
        <v>0</v>
      </c>
      <c r="G51" s="39">
        <v>0</v>
      </c>
      <c r="H51" s="39">
        <v>0</v>
      </c>
      <c r="I51" s="39">
        <v>26480</v>
      </c>
      <c r="J51" s="39">
        <v>4837757</v>
      </c>
      <c r="K51" s="39">
        <v>4837757</v>
      </c>
      <c r="L51" s="48">
        <v>0</v>
      </c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30</v>
      </c>
      <c r="B52" s="39">
        <v>2419907</v>
      </c>
      <c r="C52" s="39">
        <v>2419907</v>
      </c>
      <c r="D52" s="39">
        <v>2311456</v>
      </c>
      <c r="E52" s="39">
        <v>0</v>
      </c>
      <c r="F52" s="39">
        <v>0</v>
      </c>
      <c r="G52" s="39">
        <v>0</v>
      </c>
      <c r="H52" s="39">
        <v>0</v>
      </c>
      <c r="I52" s="39">
        <v>8017</v>
      </c>
      <c r="J52" s="39">
        <v>2311456</v>
      </c>
      <c r="K52" s="39">
        <v>2311456</v>
      </c>
      <c r="L52" s="48">
        <v>0</v>
      </c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13</v>
      </c>
      <c r="B53" s="39">
        <v>169046496</v>
      </c>
      <c r="C53" s="39">
        <v>169046496</v>
      </c>
      <c r="D53" s="39">
        <v>70776441</v>
      </c>
      <c r="E53" s="39">
        <v>150112</v>
      </c>
      <c r="F53" s="39">
        <v>644037</v>
      </c>
      <c r="G53" s="39">
        <v>0</v>
      </c>
      <c r="H53" s="39">
        <v>0</v>
      </c>
      <c r="I53" s="39">
        <v>0</v>
      </c>
      <c r="J53" s="39">
        <v>70282516</v>
      </c>
      <c r="K53" s="39">
        <v>70282516</v>
      </c>
      <c r="L53" s="48">
        <v>45975977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21" t="s">
        <v>24</v>
      </c>
      <c r="B54" s="43">
        <v>78019699</v>
      </c>
      <c r="C54" s="43">
        <v>78019699</v>
      </c>
      <c r="D54" s="43">
        <v>29258185</v>
      </c>
      <c r="E54" s="43">
        <v>178616</v>
      </c>
      <c r="F54" s="43">
        <v>360309</v>
      </c>
      <c r="G54" s="43">
        <v>0</v>
      </c>
      <c r="H54" s="43">
        <v>0</v>
      </c>
      <c r="I54" s="43">
        <v>0</v>
      </c>
      <c r="J54" s="43">
        <v>29076492</v>
      </c>
      <c r="K54" s="43">
        <v>29076492</v>
      </c>
      <c r="L54" s="46">
        <v>61826048</v>
      </c>
      <c r="M54" s="34"/>
      <c r="N54" s="34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2" t="s">
        <v>54</v>
      </c>
      <c r="B55" s="41">
        <v>943318870</v>
      </c>
      <c r="C55" s="41">
        <v>943318870</v>
      </c>
      <c r="D55" s="41">
        <v>416815037</v>
      </c>
      <c r="E55" s="41">
        <v>347852</v>
      </c>
      <c r="F55" s="41">
        <v>1341818</v>
      </c>
      <c r="G55" s="41">
        <v>0</v>
      </c>
      <c r="H55" s="41">
        <v>0</v>
      </c>
      <c r="I55" s="41">
        <v>88636</v>
      </c>
      <c r="J55" s="41">
        <v>415821071</v>
      </c>
      <c r="K55" s="41">
        <v>415821071</v>
      </c>
      <c r="L55" s="41">
        <v>295020436</v>
      </c>
      <c r="M55" s="34"/>
      <c r="N55" s="34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24" t="s">
        <v>14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9"/>
      <c r="M56" s="34"/>
      <c r="N56" s="3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3.5">
      <c r="A57" s="15" t="s">
        <v>78</v>
      </c>
      <c r="B57" s="37" t="s">
        <v>71</v>
      </c>
      <c r="C57" s="37" t="s">
        <v>71</v>
      </c>
      <c r="D57" s="38">
        <v>4477301</v>
      </c>
      <c r="E57" s="38">
        <v>0</v>
      </c>
      <c r="F57" s="38">
        <v>487037</v>
      </c>
      <c r="G57" s="38">
        <v>-25082</v>
      </c>
      <c r="H57" s="38">
        <v>0</v>
      </c>
      <c r="I57" s="38">
        <v>107481</v>
      </c>
      <c r="J57" s="37">
        <v>4521497</v>
      </c>
      <c r="K57" s="37">
        <v>3965182</v>
      </c>
      <c r="L57" s="50">
        <v>0</v>
      </c>
      <c r="M57" s="34"/>
      <c r="N57" s="34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15</v>
      </c>
      <c r="B58" s="41">
        <v>0</v>
      </c>
      <c r="C58" s="41">
        <v>0</v>
      </c>
      <c r="D58" s="41">
        <v>4477301</v>
      </c>
      <c r="E58" s="41">
        <v>0</v>
      </c>
      <c r="F58" s="41">
        <v>487037</v>
      </c>
      <c r="G58" s="41">
        <v>-25082</v>
      </c>
      <c r="H58" s="41">
        <v>0</v>
      </c>
      <c r="I58" s="41">
        <v>107481</v>
      </c>
      <c r="J58" s="41">
        <v>4521497</v>
      </c>
      <c r="K58" s="41">
        <v>3965182</v>
      </c>
      <c r="L58" s="41">
        <v>0</v>
      </c>
      <c r="M58" s="34"/>
      <c r="N58" s="34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12" t="str">
        <f>"TOTAL in "&amp;LEFT($A$7,LEN($A$7)-5)&amp;":"</f>
        <v>TOTAL in April:</v>
      </c>
      <c r="B59" s="28" t="s">
        <v>16</v>
      </c>
      <c r="C59" s="41">
        <v>946960531</v>
      </c>
      <c r="D59" s="41">
        <v>421414517</v>
      </c>
      <c r="E59" s="41">
        <v>347852</v>
      </c>
      <c r="F59" s="41">
        <v>1828855</v>
      </c>
      <c r="G59" s="41">
        <v>-25872</v>
      </c>
      <c r="H59" s="41">
        <v>0</v>
      </c>
      <c r="I59" s="41">
        <v>196117</v>
      </c>
      <c r="J59" s="28" t="s">
        <v>16</v>
      </c>
      <c r="K59" s="41">
        <v>419907642</v>
      </c>
      <c r="L59" s="41">
        <v>295020436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17</v>
      </c>
      <c r="B60" s="26" t="s">
        <v>16</v>
      </c>
      <c r="C60" s="26" t="s">
        <v>16</v>
      </c>
      <c r="D60" s="27">
        <v>426339203</v>
      </c>
      <c r="E60" s="27">
        <v>2372996</v>
      </c>
      <c r="F60" s="27">
        <v>2146429</v>
      </c>
      <c r="G60" s="27">
        <v>-18473</v>
      </c>
      <c r="H60" s="27">
        <v>0</v>
      </c>
      <c r="I60" s="27">
        <v>327923</v>
      </c>
      <c r="J60" s="26" t="s">
        <v>16</v>
      </c>
      <c r="K60" s="22">
        <v>426547297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37</v>
      </c>
      <c r="B61" s="26" t="s">
        <v>16</v>
      </c>
      <c r="C61" s="26" t="s">
        <v>16</v>
      </c>
      <c r="D61" s="27">
        <v>426547297</v>
      </c>
      <c r="E61" s="27">
        <v>2986823</v>
      </c>
      <c r="F61" s="27">
        <v>5599181</v>
      </c>
      <c r="G61" s="27">
        <v>-36471</v>
      </c>
      <c r="H61" s="27">
        <v>0</v>
      </c>
      <c r="I61" s="27">
        <v>300321</v>
      </c>
      <c r="J61" s="26" t="s">
        <v>16</v>
      </c>
      <c r="K61" s="22">
        <v>423898468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 thickBot="1">
      <c r="A62" s="25" t="s">
        <v>39</v>
      </c>
      <c r="B62" s="26" t="s">
        <v>16</v>
      </c>
      <c r="C62" s="26" t="s">
        <v>16</v>
      </c>
      <c r="D62" s="27">
        <v>423898468</v>
      </c>
      <c r="E62" s="27">
        <v>1823435</v>
      </c>
      <c r="F62" s="27">
        <v>4182636</v>
      </c>
      <c r="G62" s="27">
        <v>-124750</v>
      </c>
      <c r="H62" s="27">
        <v>0</v>
      </c>
      <c r="I62" s="27">
        <v>80452</v>
      </c>
      <c r="J62" s="26" t="s">
        <v>16</v>
      </c>
      <c r="K62" s="22">
        <v>421414517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40</v>
      </c>
      <c r="B63" s="26" t="s">
        <v>16</v>
      </c>
      <c r="C63" s="26" t="s">
        <v>16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6" t="s">
        <v>16</v>
      </c>
      <c r="K63" s="22">
        <v>0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41</v>
      </c>
      <c r="B64" s="26" t="s">
        <v>16</v>
      </c>
      <c r="C64" s="26" t="s">
        <v>16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6" t="s">
        <v>16</v>
      </c>
      <c r="K64" s="22">
        <v>0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42</v>
      </c>
      <c r="B65" s="28" t="s">
        <v>16</v>
      </c>
      <c r="C65" s="26" t="s">
        <v>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16</v>
      </c>
      <c r="K65" s="29">
        <v>0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43</v>
      </c>
      <c r="B66" s="28" t="s">
        <v>16</v>
      </c>
      <c r="C66" s="26" t="s">
        <v>16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8" t="s">
        <v>16</v>
      </c>
      <c r="K66" s="29">
        <v>0</v>
      </c>
      <c r="L66" s="26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44</v>
      </c>
      <c r="B67" s="28" t="s">
        <v>16</v>
      </c>
      <c r="C67" s="26" t="s">
        <v>16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16</v>
      </c>
      <c r="K67" s="29">
        <v>0</v>
      </c>
      <c r="L67" s="26" t="s">
        <v>16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45</v>
      </c>
      <c r="B68" s="28" t="s">
        <v>16</v>
      </c>
      <c r="C68" s="26" t="s">
        <v>16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16</v>
      </c>
      <c r="K68" s="29">
        <v>0</v>
      </c>
      <c r="L68" s="26" t="s">
        <v>16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46</v>
      </c>
      <c r="B69" s="28" t="s">
        <v>16</v>
      </c>
      <c r="C69" s="26" t="s">
        <v>16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16</v>
      </c>
      <c r="K69" s="29">
        <v>0</v>
      </c>
      <c r="L69" s="26" t="s">
        <v>16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 thickBot="1">
      <c r="A70" s="25" t="s">
        <v>47</v>
      </c>
      <c r="B70" s="28" t="s">
        <v>16</v>
      </c>
      <c r="C70" s="26" t="s">
        <v>16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8" t="s">
        <v>16</v>
      </c>
      <c r="K70" s="29">
        <v>0</v>
      </c>
      <c r="L70" s="26" t="s">
        <v>16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thickBot="1">
      <c r="A71" s="54" t="str">
        <f>"Total per year "&amp;RIGHT($A$7,4)&amp;":"</f>
        <v>Total per year 2016:</v>
      </c>
      <c r="B71" s="28" t="s">
        <v>16</v>
      </c>
      <c r="C71" s="28" t="s">
        <v>16</v>
      </c>
      <c r="D71" s="29">
        <v>426339203</v>
      </c>
      <c r="E71" s="29">
        <v>7531106</v>
      </c>
      <c r="F71" s="29">
        <v>13757101</v>
      </c>
      <c r="G71" s="29">
        <v>-205566</v>
      </c>
      <c r="H71" s="29">
        <v>0</v>
      </c>
      <c r="I71" s="29">
        <v>904813</v>
      </c>
      <c r="J71" s="28" t="s">
        <v>16</v>
      </c>
      <c r="K71" s="29">
        <v>419907642</v>
      </c>
      <c r="L71" s="28" t="s">
        <v>16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ht="14.25" customHeight="1">
      <c r="A72" s="30"/>
    </row>
    <row r="73" ht="14.25" customHeight="1">
      <c r="A73" s="55" t="s">
        <v>77</v>
      </c>
    </row>
    <row r="74" ht="14.25" customHeight="1">
      <c r="A74" s="55" t="s">
        <v>80</v>
      </c>
    </row>
    <row r="75" spans="1:11" ht="15.75">
      <c r="A75" s="30"/>
      <c r="J75" s="32"/>
      <c r="K75" s="32"/>
    </row>
    <row r="76" ht="15.75">
      <c r="J76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6"/>
  <sheetViews>
    <sheetView zoomScalePageLayoutView="0" workbookViewId="0" topLeftCell="A52">
      <selection activeCell="E9" sqref="E9:I9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81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6"/>
      <c r="C8" s="56"/>
      <c r="D8" s="57"/>
      <c r="E8" s="57"/>
      <c r="F8" s="56"/>
      <c r="G8" s="56"/>
      <c r="H8" s="56"/>
      <c r="I8" s="56"/>
      <c r="J8" s="57"/>
      <c r="K8" s="58"/>
      <c r="L8" s="59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45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12.75">
      <c r="A13" s="21" t="s">
        <v>4</v>
      </c>
      <c r="B13" s="37">
        <v>4000000</v>
      </c>
      <c r="C13" s="37">
        <v>3617291</v>
      </c>
      <c r="D13" s="38">
        <v>121389</v>
      </c>
      <c r="E13" s="38">
        <v>0</v>
      </c>
      <c r="F13" s="38">
        <v>120348</v>
      </c>
      <c r="G13" s="38">
        <v>-1041</v>
      </c>
      <c r="H13" s="38">
        <v>0</v>
      </c>
      <c r="I13" s="38">
        <v>2324</v>
      </c>
      <c r="J13" s="37">
        <v>0</v>
      </c>
      <c r="K13" s="39">
        <v>0</v>
      </c>
      <c r="L13" s="46">
        <v>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12" t="s">
        <v>5</v>
      </c>
      <c r="B14" s="40">
        <v>4000000</v>
      </c>
      <c r="C14" s="40">
        <v>3617291</v>
      </c>
      <c r="D14" s="41">
        <v>121389</v>
      </c>
      <c r="E14" s="41">
        <v>0</v>
      </c>
      <c r="F14" s="41">
        <v>120348</v>
      </c>
      <c r="G14" s="41">
        <v>-1041</v>
      </c>
      <c r="H14" s="41">
        <v>0</v>
      </c>
      <c r="I14" s="41">
        <v>2324</v>
      </c>
      <c r="J14" s="41">
        <v>0</v>
      </c>
      <c r="K14" s="41">
        <v>0</v>
      </c>
      <c r="L14" s="41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>
      <c r="A15" s="9" t="s">
        <v>48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7"/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24">
      <c r="A16" s="13" t="s">
        <v>23</v>
      </c>
      <c r="B16" s="39">
        <v>100247000</v>
      </c>
      <c r="C16" s="39">
        <v>100247000</v>
      </c>
      <c r="D16" s="39">
        <v>18654557</v>
      </c>
      <c r="E16" s="39">
        <v>12711079</v>
      </c>
      <c r="F16" s="39">
        <v>0</v>
      </c>
      <c r="G16" s="39">
        <v>0</v>
      </c>
      <c r="H16" s="39">
        <v>0</v>
      </c>
      <c r="I16" s="39">
        <v>0</v>
      </c>
      <c r="J16" s="39">
        <v>31365636</v>
      </c>
      <c r="K16" s="39">
        <v>31365636</v>
      </c>
      <c r="L16" s="48">
        <v>68881364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23" t="s">
        <v>66</v>
      </c>
      <c r="B17" s="39">
        <v>2561169</v>
      </c>
      <c r="C17" s="39">
        <v>2561169</v>
      </c>
      <c r="D17" s="39">
        <v>132339</v>
      </c>
      <c r="E17" s="39">
        <v>0</v>
      </c>
      <c r="F17" s="39">
        <v>10180</v>
      </c>
      <c r="G17" s="39">
        <v>0</v>
      </c>
      <c r="H17" s="39">
        <v>0</v>
      </c>
      <c r="I17" s="39">
        <v>56</v>
      </c>
      <c r="J17" s="39">
        <v>122159</v>
      </c>
      <c r="K17" s="39">
        <v>122159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 customHeight="1">
      <c r="A18" s="13" t="s">
        <v>21</v>
      </c>
      <c r="B18" s="39">
        <v>6687498</v>
      </c>
      <c r="C18" s="39">
        <v>6687498</v>
      </c>
      <c r="D18" s="39">
        <v>1573529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1573529</v>
      </c>
      <c r="K18" s="39">
        <v>1573529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3" t="s">
        <v>20</v>
      </c>
      <c r="B19" s="39">
        <v>6545210</v>
      </c>
      <c r="C19" s="39">
        <v>6545210</v>
      </c>
      <c r="D19" s="39">
        <v>1925062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1925062</v>
      </c>
      <c r="K19" s="39">
        <v>1925062</v>
      </c>
      <c r="L19" s="48">
        <v>0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8</v>
      </c>
      <c r="B20" s="39">
        <v>4712800</v>
      </c>
      <c r="C20" s="39">
        <v>4712800</v>
      </c>
      <c r="D20" s="39">
        <v>3881129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3881129</v>
      </c>
      <c r="K20" s="39">
        <v>3881129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4" t="s">
        <v>11</v>
      </c>
      <c r="B21" s="39">
        <v>19057647</v>
      </c>
      <c r="C21" s="39">
        <v>19057647</v>
      </c>
      <c r="D21" s="39">
        <v>19057647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19057647</v>
      </c>
      <c r="K21" s="39">
        <v>19057647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4" t="s">
        <v>19</v>
      </c>
      <c r="B22" s="39">
        <v>3176275</v>
      </c>
      <c r="C22" s="39">
        <v>3176275</v>
      </c>
      <c r="D22" s="39">
        <v>735642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735642</v>
      </c>
      <c r="K22" s="39">
        <v>735642</v>
      </c>
      <c r="L22" s="48">
        <v>2440633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3" t="s">
        <v>65</v>
      </c>
      <c r="B23" s="39">
        <v>14879100</v>
      </c>
      <c r="C23" s="39">
        <v>14879100</v>
      </c>
      <c r="D23" s="39">
        <v>10698767</v>
      </c>
      <c r="E23" s="39">
        <v>0</v>
      </c>
      <c r="F23" s="39">
        <v>0</v>
      </c>
      <c r="G23" s="39">
        <v>0</v>
      </c>
      <c r="H23" s="39">
        <v>0</v>
      </c>
      <c r="I23" s="39">
        <v>2596</v>
      </c>
      <c r="J23" s="39">
        <v>10698767</v>
      </c>
      <c r="K23" s="39">
        <v>10698767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1" customFormat="1" ht="12.75">
      <c r="A24" s="13" t="s">
        <v>55</v>
      </c>
      <c r="B24" s="39">
        <v>5691400</v>
      </c>
      <c r="C24" s="39">
        <v>5691400</v>
      </c>
      <c r="D24" s="39">
        <v>4346160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4346160</v>
      </c>
      <c r="K24" s="39">
        <v>4346160</v>
      </c>
      <c r="L24" s="48">
        <v>0</v>
      </c>
      <c r="M24" s="34"/>
      <c r="N24" s="3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</row>
    <row r="25" spans="1:54" s="11" customFormat="1" ht="12.75">
      <c r="A25" s="15" t="s">
        <v>53</v>
      </c>
      <c r="B25" s="39">
        <v>30000000</v>
      </c>
      <c r="C25" s="39">
        <v>30000000</v>
      </c>
      <c r="D25" s="39">
        <v>1111111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1111111</v>
      </c>
      <c r="K25" s="39">
        <v>1111111</v>
      </c>
      <c r="L25" s="48">
        <v>0</v>
      </c>
      <c r="M25" s="34"/>
      <c r="N25" s="3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</row>
    <row r="26" spans="1:54" s="11" customFormat="1" ht="12.75">
      <c r="A26" s="16" t="s">
        <v>64</v>
      </c>
      <c r="B26" s="39">
        <v>66021000</v>
      </c>
      <c r="C26" s="39">
        <v>66021000</v>
      </c>
      <c r="D26" s="39">
        <v>57502161</v>
      </c>
      <c r="E26" s="39">
        <v>0</v>
      </c>
      <c r="F26" s="39">
        <v>0</v>
      </c>
      <c r="G26" s="39">
        <v>0</v>
      </c>
      <c r="H26" s="39">
        <v>0</v>
      </c>
      <c r="I26" s="39">
        <v>40923</v>
      </c>
      <c r="J26" s="39">
        <v>57502161</v>
      </c>
      <c r="K26" s="39">
        <v>57502161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8" customFormat="1" ht="12.75">
      <c r="A27" s="14" t="s">
        <v>28</v>
      </c>
      <c r="B27" s="39">
        <v>1408643</v>
      </c>
      <c r="C27" s="39">
        <v>1408643</v>
      </c>
      <c r="D27" s="39">
        <v>19124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19124</v>
      </c>
      <c r="K27" s="39">
        <v>19124</v>
      </c>
      <c r="L27" s="48">
        <v>1389519</v>
      </c>
      <c r="M27" s="34"/>
      <c r="N27" s="34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</row>
    <row r="28" spans="1:54" s="18" customFormat="1" ht="12.75">
      <c r="A28" s="14" t="s">
        <v>28</v>
      </c>
      <c r="B28" s="39">
        <v>1795816</v>
      </c>
      <c r="C28" s="39">
        <v>1795816</v>
      </c>
      <c r="D28" s="39">
        <v>0</v>
      </c>
      <c r="E28" s="39"/>
      <c r="F28" s="39"/>
      <c r="G28" s="39"/>
      <c r="H28" s="39"/>
      <c r="I28" s="39"/>
      <c r="J28" s="39">
        <v>0</v>
      </c>
      <c r="K28" s="39">
        <v>0</v>
      </c>
      <c r="L28" s="48">
        <v>1795816</v>
      </c>
      <c r="M28" s="34"/>
      <c r="N28" s="34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</row>
    <row r="29" spans="1:54" s="11" customFormat="1" ht="12.75">
      <c r="A29" s="16" t="s">
        <v>63</v>
      </c>
      <c r="B29" s="39">
        <v>55571000</v>
      </c>
      <c r="C29" s="39">
        <v>55571000</v>
      </c>
      <c r="D29" s="39">
        <v>53983257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53983257</v>
      </c>
      <c r="K29" s="39">
        <v>53983257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</row>
    <row r="30" spans="1:54" s="11" customFormat="1" ht="12.75">
      <c r="A30" s="16" t="s">
        <v>9</v>
      </c>
      <c r="B30" s="39">
        <v>26343000</v>
      </c>
      <c r="C30" s="39">
        <v>26343000</v>
      </c>
      <c r="D30" s="39">
        <v>7707414</v>
      </c>
      <c r="E30" s="39">
        <v>0</v>
      </c>
      <c r="F30" s="39">
        <v>160571</v>
      </c>
      <c r="G30" s="39">
        <v>0</v>
      </c>
      <c r="H30" s="39">
        <v>0</v>
      </c>
      <c r="I30" s="39">
        <v>6975</v>
      </c>
      <c r="J30" s="39">
        <v>7546843</v>
      </c>
      <c r="K30" s="39">
        <v>7546843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4" t="s">
        <v>12</v>
      </c>
      <c r="B31" s="39">
        <v>724610</v>
      </c>
      <c r="C31" s="39">
        <v>724610</v>
      </c>
      <c r="D31" s="39">
        <v>405782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405782</v>
      </c>
      <c r="K31" s="39">
        <v>405782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20" customFormat="1" ht="12.75">
      <c r="A32" s="14" t="s">
        <v>60</v>
      </c>
      <c r="B32" s="39">
        <v>673200</v>
      </c>
      <c r="C32" s="39">
        <v>673200</v>
      </c>
      <c r="D32" s="39">
        <v>252435</v>
      </c>
      <c r="E32" s="39">
        <v>0</v>
      </c>
      <c r="F32" s="39">
        <v>0</v>
      </c>
      <c r="G32" s="39">
        <v>0</v>
      </c>
      <c r="H32" s="39">
        <v>0</v>
      </c>
      <c r="I32" s="39">
        <v>38</v>
      </c>
      <c r="J32" s="39">
        <v>252435</v>
      </c>
      <c r="K32" s="39">
        <v>252435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</row>
    <row r="33" spans="1:54" s="11" customFormat="1" ht="12.75">
      <c r="A33" s="13" t="s">
        <v>6</v>
      </c>
      <c r="B33" s="39">
        <v>2680800</v>
      </c>
      <c r="C33" s="39">
        <v>2680800</v>
      </c>
      <c r="D33" s="39">
        <v>2353873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2353873</v>
      </c>
      <c r="K33" s="39">
        <v>2353873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12.75">
      <c r="A34" s="15" t="s">
        <v>22</v>
      </c>
      <c r="B34" s="39">
        <v>820630</v>
      </c>
      <c r="C34" s="39">
        <v>820630</v>
      </c>
      <c r="D34" s="39">
        <v>202862</v>
      </c>
      <c r="E34" s="39">
        <v>0</v>
      </c>
      <c r="F34" s="39">
        <v>0</v>
      </c>
      <c r="G34" s="39">
        <v>0</v>
      </c>
      <c r="H34" s="39">
        <v>0</v>
      </c>
      <c r="I34" s="39">
        <v>91</v>
      </c>
      <c r="J34" s="39">
        <v>202862</v>
      </c>
      <c r="K34" s="39">
        <v>202862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2.75">
      <c r="A35" s="13" t="s">
        <v>4</v>
      </c>
      <c r="B35" s="39">
        <v>12551985</v>
      </c>
      <c r="C35" s="39">
        <v>12551985</v>
      </c>
      <c r="D35" s="39">
        <v>418400</v>
      </c>
      <c r="E35" s="39">
        <v>0</v>
      </c>
      <c r="F35" s="39">
        <v>418400</v>
      </c>
      <c r="G35" s="39">
        <v>0</v>
      </c>
      <c r="H35" s="39">
        <v>0</v>
      </c>
      <c r="I35" s="39">
        <v>11753</v>
      </c>
      <c r="J35" s="39">
        <v>0</v>
      </c>
      <c r="K35" s="39">
        <v>0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12.75">
      <c r="A36" s="13" t="s">
        <v>27</v>
      </c>
      <c r="B36" s="39">
        <v>6000000</v>
      </c>
      <c r="C36" s="39">
        <v>6000000</v>
      </c>
      <c r="D36" s="39">
        <v>200000</v>
      </c>
      <c r="E36" s="39">
        <v>0</v>
      </c>
      <c r="F36" s="39">
        <v>200000</v>
      </c>
      <c r="G36" s="39">
        <v>0</v>
      </c>
      <c r="H36" s="39">
        <v>0</v>
      </c>
      <c r="I36" s="39">
        <v>6609</v>
      </c>
      <c r="J36" s="39">
        <v>0</v>
      </c>
      <c r="K36" s="39">
        <v>0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3.5">
      <c r="A37" s="15" t="s">
        <v>79</v>
      </c>
      <c r="B37" s="39">
        <v>34000000</v>
      </c>
      <c r="C37" s="39">
        <v>34000000</v>
      </c>
      <c r="D37" s="39">
        <v>1167304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1167304</v>
      </c>
      <c r="K37" s="39">
        <v>1167304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12.75">
      <c r="A38" s="13" t="s">
        <v>33</v>
      </c>
      <c r="B38" s="39">
        <v>1373755</v>
      </c>
      <c r="C38" s="39">
        <v>1373755</v>
      </c>
      <c r="D38" s="39">
        <v>368569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368569</v>
      </c>
      <c r="K38" s="39">
        <v>368569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1" customFormat="1" ht="24">
      <c r="A39" s="13" t="s">
        <v>26</v>
      </c>
      <c r="B39" s="39">
        <v>3106880</v>
      </c>
      <c r="C39" s="39">
        <v>3106880</v>
      </c>
      <c r="D39" s="39">
        <v>1491303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1491303</v>
      </c>
      <c r="K39" s="39">
        <v>1491303</v>
      </c>
      <c r="L39" s="48">
        <v>0</v>
      </c>
      <c r="M39" s="34"/>
      <c r="N39" s="3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11" customFormat="1" ht="15.75" customHeight="1">
      <c r="A40" s="13" t="s">
        <v>25</v>
      </c>
      <c r="B40" s="39">
        <v>6182295</v>
      </c>
      <c r="C40" s="39">
        <v>6182295</v>
      </c>
      <c r="D40" s="39">
        <v>3091148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3091148</v>
      </c>
      <c r="K40" s="39">
        <v>3091148</v>
      </c>
      <c r="L40" s="48">
        <v>0</v>
      </c>
      <c r="M40" s="34"/>
      <c r="N40" s="3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11" customFormat="1" ht="24">
      <c r="A41" s="13" t="s">
        <v>26</v>
      </c>
      <c r="B41" s="39">
        <v>996010</v>
      </c>
      <c r="C41" s="39">
        <v>996010</v>
      </c>
      <c r="D41" s="39">
        <v>574621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574621</v>
      </c>
      <c r="K41" s="39">
        <v>574621</v>
      </c>
      <c r="L41" s="48">
        <v>0</v>
      </c>
      <c r="M41" s="34"/>
      <c r="N41" s="3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11" customFormat="1" ht="12.75" customHeight="1">
      <c r="A42" s="13" t="s">
        <v>25</v>
      </c>
      <c r="B42" s="39">
        <v>5406913</v>
      </c>
      <c r="C42" s="39">
        <v>5406913</v>
      </c>
      <c r="D42" s="39">
        <v>3119373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3119373</v>
      </c>
      <c r="K42" s="39">
        <v>3119373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24">
      <c r="A43" s="13" t="s">
        <v>38</v>
      </c>
      <c r="B43" s="39">
        <v>4553190</v>
      </c>
      <c r="C43" s="39">
        <v>4553190</v>
      </c>
      <c r="D43" s="39">
        <v>3794325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3794325</v>
      </c>
      <c r="K43" s="39">
        <v>3794325</v>
      </c>
      <c r="L43" s="48">
        <v>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8" customFormat="1" ht="12.75">
      <c r="A44" s="15" t="s">
        <v>53</v>
      </c>
      <c r="B44" s="39">
        <v>100000000</v>
      </c>
      <c r="C44" s="39">
        <v>100000000</v>
      </c>
      <c r="D44" s="39">
        <v>59895228</v>
      </c>
      <c r="E44" s="39">
        <v>0</v>
      </c>
      <c r="F44" s="39">
        <v>0</v>
      </c>
      <c r="G44" s="39">
        <v>0</v>
      </c>
      <c r="H44" s="39">
        <v>0</v>
      </c>
      <c r="I44" s="39">
        <v>31443</v>
      </c>
      <c r="J44" s="39">
        <v>59895228</v>
      </c>
      <c r="K44" s="39">
        <v>59895228</v>
      </c>
      <c r="L44" s="48">
        <v>0</v>
      </c>
      <c r="M44" s="34"/>
      <c r="N44" s="34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</row>
    <row r="45" spans="1:54" s="20" customFormat="1" ht="12.75" customHeight="1">
      <c r="A45" s="15" t="s">
        <v>21</v>
      </c>
      <c r="B45" s="39">
        <v>6097665</v>
      </c>
      <c r="C45" s="39">
        <v>6097665</v>
      </c>
      <c r="D45" s="39">
        <v>3613431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3613431</v>
      </c>
      <c r="K45" s="39">
        <v>3613431</v>
      </c>
      <c r="L45" s="48">
        <v>0</v>
      </c>
      <c r="M45" s="34"/>
      <c r="N45" s="34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</row>
    <row r="46" spans="1:54" s="18" customFormat="1" ht="12.75">
      <c r="A46" s="15" t="s">
        <v>53</v>
      </c>
      <c r="B46" s="39">
        <v>100000000</v>
      </c>
      <c r="C46" s="39">
        <v>100000000</v>
      </c>
      <c r="D46" s="39">
        <v>0</v>
      </c>
      <c r="E46" s="39">
        <v>0</v>
      </c>
      <c r="F46" s="39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48">
        <v>100000000</v>
      </c>
      <c r="M46" s="34"/>
      <c r="N46" s="34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</row>
    <row r="47" spans="1:54" s="11" customFormat="1" ht="12.75">
      <c r="A47" s="13" t="s">
        <v>32</v>
      </c>
      <c r="B47" s="39">
        <v>14228718</v>
      </c>
      <c r="C47" s="39">
        <v>14228718</v>
      </c>
      <c r="D47" s="39">
        <v>11414110</v>
      </c>
      <c r="E47" s="39">
        <v>0</v>
      </c>
      <c r="F47" s="39">
        <v>30286</v>
      </c>
      <c r="G47" s="39">
        <v>0</v>
      </c>
      <c r="H47" s="39">
        <v>0</v>
      </c>
      <c r="I47" s="39">
        <v>16277</v>
      </c>
      <c r="J47" s="39">
        <v>11383824</v>
      </c>
      <c r="K47" s="39">
        <v>11383824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7</v>
      </c>
      <c r="B48" s="39">
        <v>1807600</v>
      </c>
      <c r="C48" s="39">
        <v>1807600</v>
      </c>
      <c r="D48" s="39">
        <v>1660041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1660041</v>
      </c>
      <c r="K48" s="39">
        <v>1660041</v>
      </c>
      <c r="L48" s="48">
        <v>0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13" t="s">
        <v>61</v>
      </c>
      <c r="B49" s="39">
        <v>26109600</v>
      </c>
      <c r="C49" s="39">
        <v>26109600</v>
      </c>
      <c r="D49" s="39">
        <v>21758000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21758000</v>
      </c>
      <c r="K49" s="39">
        <v>21758000</v>
      </c>
      <c r="L49" s="48">
        <v>0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24">
      <c r="A50" s="13" t="s">
        <v>62</v>
      </c>
      <c r="B50" s="39">
        <v>14707000</v>
      </c>
      <c r="C50" s="39">
        <v>14707000</v>
      </c>
      <c r="D50" s="39">
        <v>12204146</v>
      </c>
      <c r="E50" s="39">
        <v>0</v>
      </c>
      <c r="F50" s="39">
        <v>0</v>
      </c>
      <c r="G50" s="39">
        <v>0</v>
      </c>
      <c r="H50" s="39">
        <v>0</v>
      </c>
      <c r="I50" s="39">
        <v>3102</v>
      </c>
      <c r="J50" s="39">
        <v>12204146</v>
      </c>
      <c r="K50" s="39">
        <v>12204146</v>
      </c>
      <c r="L50" s="48">
        <v>0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13" t="s">
        <v>31</v>
      </c>
      <c r="B51" s="39">
        <v>7114359</v>
      </c>
      <c r="C51" s="39">
        <v>7114359</v>
      </c>
      <c r="D51" s="39">
        <v>4837757</v>
      </c>
      <c r="E51" s="39">
        <v>0</v>
      </c>
      <c r="F51" s="39">
        <v>0</v>
      </c>
      <c r="G51" s="39">
        <v>0</v>
      </c>
      <c r="H51" s="39">
        <v>0</v>
      </c>
      <c r="I51" s="39">
        <v>26406</v>
      </c>
      <c r="J51" s="39">
        <v>4837757</v>
      </c>
      <c r="K51" s="39">
        <v>4837757</v>
      </c>
      <c r="L51" s="48">
        <v>0</v>
      </c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2.75">
      <c r="A52" s="13" t="s">
        <v>30</v>
      </c>
      <c r="B52" s="39">
        <v>2419907</v>
      </c>
      <c r="C52" s="39">
        <v>2419907</v>
      </c>
      <c r="D52" s="39">
        <v>2311456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2311456</v>
      </c>
      <c r="K52" s="39">
        <v>2311456</v>
      </c>
      <c r="L52" s="48">
        <v>0</v>
      </c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3" t="s">
        <v>13</v>
      </c>
      <c r="B53" s="39">
        <v>169270700</v>
      </c>
      <c r="C53" s="39">
        <v>169270700</v>
      </c>
      <c r="D53" s="39">
        <v>70282516</v>
      </c>
      <c r="E53" s="39">
        <v>264202</v>
      </c>
      <c r="F53" s="39">
        <v>666281</v>
      </c>
      <c r="G53" s="39">
        <v>0</v>
      </c>
      <c r="H53" s="39">
        <v>0</v>
      </c>
      <c r="I53" s="39">
        <v>0</v>
      </c>
      <c r="J53" s="39">
        <v>69880437</v>
      </c>
      <c r="K53" s="39">
        <v>69880437</v>
      </c>
      <c r="L53" s="48">
        <v>45935979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21" t="s">
        <v>24</v>
      </c>
      <c r="B54" s="43">
        <v>78049939</v>
      </c>
      <c r="C54" s="43">
        <v>78049939</v>
      </c>
      <c r="D54" s="43">
        <v>29076492</v>
      </c>
      <c r="E54" s="43">
        <v>163811</v>
      </c>
      <c r="F54" s="43">
        <v>364888</v>
      </c>
      <c r="G54" s="43">
        <v>0</v>
      </c>
      <c r="H54" s="43">
        <v>0</v>
      </c>
      <c r="I54" s="43">
        <v>0</v>
      </c>
      <c r="J54" s="43">
        <v>28875415</v>
      </c>
      <c r="K54" s="43">
        <v>28875415</v>
      </c>
      <c r="L54" s="46">
        <v>61652479</v>
      </c>
      <c r="M54" s="34"/>
      <c r="N54" s="34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2.75">
      <c r="A55" s="12" t="s">
        <v>54</v>
      </c>
      <c r="B55" s="41">
        <v>943573314</v>
      </c>
      <c r="C55" s="41">
        <v>943573314</v>
      </c>
      <c r="D55" s="41">
        <v>415821071</v>
      </c>
      <c r="E55" s="41">
        <v>13139092</v>
      </c>
      <c r="F55" s="41">
        <v>1850606</v>
      </c>
      <c r="G55" s="41">
        <v>0</v>
      </c>
      <c r="H55" s="41">
        <v>0</v>
      </c>
      <c r="I55" s="41">
        <v>146269</v>
      </c>
      <c r="J55" s="41">
        <v>427109557</v>
      </c>
      <c r="K55" s="41">
        <v>427109557</v>
      </c>
      <c r="L55" s="41">
        <v>282095790</v>
      </c>
      <c r="M55" s="34"/>
      <c r="N55" s="34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2.75">
      <c r="A56" s="24" t="s">
        <v>14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9"/>
      <c r="M56" s="34"/>
      <c r="N56" s="3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3.5">
      <c r="A57" s="15" t="s">
        <v>78</v>
      </c>
      <c r="B57" s="37" t="s">
        <v>71</v>
      </c>
      <c r="C57" s="37" t="s">
        <v>71</v>
      </c>
      <c r="D57" s="38">
        <v>3965182</v>
      </c>
      <c r="E57" s="38">
        <v>0</v>
      </c>
      <c r="F57" s="38">
        <v>0</v>
      </c>
      <c r="G57" s="38">
        <v>93977</v>
      </c>
      <c r="H57" s="38">
        <v>0</v>
      </c>
      <c r="I57" s="38">
        <v>0</v>
      </c>
      <c r="J57" s="37">
        <v>4521497</v>
      </c>
      <c r="K57" s="37">
        <v>4059159</v>
      </c>
      <c r="L57" s="50">
        <v>0</v>
      </c>
      <c r="M57" s="34"/>
      <c r="N57" s="34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2.75">
      <c r="A58" s="12" t="s">
        <v>15</v>
      </c>
      <c r="B58" s="41">
        <v>0</v>
      </c>
      <c r="C58" s="41">
        <v>0</v>
      </c>
      <c r="D58" s="41">
        <v>3965182</v>
      </c>
      <c r="E58" s="41">
        <v>0</v>
      </c>
      <c r="F58" s="41">
        <v>0</v>
      </c>
      <c r="G58" s="41">
        <v>93977</v>
      </c>
      <c r="H58" s="41">
        <v>0</v>
      </c>
      <c r="I58" s="41">
        <v>0</v>
      </c>
      <c r="J58" s="41">
        <v>4521497</v>
      </c>
      <c r="K58" s="41">
        <v>4059159</v>
      </c>
      <c r="L58" s="41">
        <v>0</v>
      </c>
      <c r="M58" s="34"/>
      <c r="N58" s="34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2.75">
      <c r="A59" s="12" t="str">
        <f>"TOTAL in "&amp;LEFT($A$7,LEN($A$7)-5)&amp;":"</f>
        <v>TOTAL in May:</v>
      </c>
      <c r="B59" s="28" t="s">
        <v>16</v>
      </c>
      <c r="C59" s="41">
        <v>947190605</v>
      </c>
      <c r="D59" s="41">
        <v>419907642</v>
      </c>
      <c r="E59" s="41">
        <v>13139092</v>
      </c>
      <c r="F59" s="41">
        <v>1970954</v>
      </c>
      <c r="G59" s="41">
        <v>92936</v>
      </c>
      <c r="H59" s="41">
        <v>0</v>
      </c>
      <c r="I59" s="41">
        <v>148593</v>
      </c>
      <c r="J59" s="28" t="s">
        <v>16</v>
      </c>
      <c r="K59" s="41">
        <v>431168716</v>
      </c>
      <c r="L59" s="41">
        <v>282095790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17</v>
      </c>
      <c r="B60" s="26" t="s">
        <v>16</v>
      </c>
      <c r="C60" s="26" t="s">
        <v>16</v>
      </c>
      <c r="D60" s="27">
        <v>426339203</v>
      </c>
      <c r="E60" s="27">
        <v>2372996</v>
      </c>
      <c r="F60" s="27">
        <v>2146429</v>
      </c>
      <c r="G60" s="27">
        <v>-18473</v>
      </c>
      <c r="H60" s="27">
        <v>0</v>
      </c>
      <c r="I60" s="27">
        <v>327923</v>
      </c>
      <c r="J60" s="26" t="s">
        <v>16</v>
      </c>
      <c r="K60" s="22">
        <v>426547297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37</v>
      </c>
      <c r="B61" s="26" t="s">
        <v>16</v>
      </c>
      <c r="C61" s="26" t="s">
        <v>16</v>
      </c>
      <c r="D61" s="27">
        <v>426547297</v>
      </c>
      <c r="E61" s="27">
        <v>2986823</v>
      </c>
      <c r="F61" s="27">
        <v>5599181</v>
      </c>
      <c r="G61" s="27">
        <v>-36471</v>
      </c>
      <c r="H61" s="27">
        <v>0</v>
      </c>
      <c r="I61" s="27">
        <v>300321</v>
      </c>
      <c r="J61" s="26" t="s">
        <v>16</v>
      </c>
      <c r="K61" s="22">
        <v>423898468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>
      <c r="A62" s="25" t="s">
        <v>39</v>
      </c>
      <c r="B62" s="26" t="s">
        <v>16</v>
      </c>
      <c r="C62" s="26" t="s">
        <v>16</v>
      </c>
      <c r="D62" s="27">
        <v>423898468</v>
      </c>
      <c r="E62" s="27">
        <v>1823435</v>
      </c>
      <c r="F62" s="27">
        <v>4182636</v>
      </c>
      <c r="G62" s="27">
        <v>-124750</v>
      </c>
      <c r="H62" s="27">
        <v>0</v>
      </c>
      <c r="I62" s="27">
        <v>80452</v>
      </c>
      <c r="J62" s="26" t="s">
        <v>16</v>
      </c>
      <c r="K62" s="22">
        <v>421414517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thickBot="1">
      <c r="A63" s="25" t="s">
        <v>40</v>
      </c>
      <c r="B63" s="26" t="s">
        <v>16</v>
      </c>
      <c r="C63" s="26" t="s">
        <v>16</v>
      </c>
      <c r="D63" s="27">
        <v>421414517</v>
      </c>
      <c r="E63" s="27">
        <v>347852</v>
      </c>
      <c r="F63" s="27">
        <v>1828855</v>
      </c>
      <c r="G63" s="27">
        <v>-25872</v>
      </c>
      <c r="H63" s="27">
        <v>0</v>
      </c>
      <c r="I63" s="27">
        <v>196117</v>
      </c>
      <c r="J63" s="26" t="s">
        <v>16</v>
      </c>
      <c r="K63" s="22">
        <v>419907642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41</v>
      </c>
      <c r="B64" s="26" t="s">
        <v>16</v>
      </c>
      <c r="C64" s="26" t="s">
        <v>16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6" t="s">
        <v>16</v>
      </c>
      <c r="K64" s="22">
        <v>0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>
      <c r="A65" s="25" t="s">
        <v>42</v>
      </c>
      <c r="B65" s="28" t="s">
        <v>16</v>
      </c>
      <c r="C65" s="26" t="s">
        <v>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16</v>
      </c>
      <c r="K65" s="29">
        <v>0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hidden="1">
      <c r="A66" s="25" t="s">
        <v>43</v>
      </c>
      <c r="B66" s="28" t="s">
        <v>16</v>
      </c>
      <c r="C66" s="26" t="s">
        <v>16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8" t="s">
        <v>16</v>
      </c>
      <c r="K66" s="29">
        <v>0</v>
      </c>
      <c r="L66" s="26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spans="1:54" s="11" customFormat="1" ht="11.25" customHeight="1" hidden="1">
      <c r="A67" s="25" t="s">
        <v>44</v>
      </c>
      <c r="B67" s="28" t="s">
        <v>16</v>
      </c>
      <c r="C67" s="26" t="s">
        <v>16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8" t="s">
        <v>16</v>
      </c>
      <c r="K67" s="29">
        <v>0</v>
      </c>
      <c r="L67" s="26" t="s">
        <v>16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</row>
    <row r="68" spans="1:54" s="11" customFormat="1" ht="11.25" customHeight="1" hidden="1">
      <c r="A68" s="25" t="s">
        <v>45</v>
      </c>
      <c r="B68" s="28" t="s">
        <v>16</v>
      </c>
      <c r="C68" s="26" t="s">
        <v>16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8" t="s">
        <v>16</v>
      </c>
      <c r="K68" s="29">
        <v>0</v>
      </c>
      <c r="L68" s="26" t="s">
        <v>16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</row>
    <row r="69" spans="1:54" s="11" customFormat="1" ht="11.25" customHeight="1" hidden="1">
      <c r="A69" s="25" t="s">
        <v>46</v>
      </c>
      <c r="B69" s="28" t="s">
        <v>16</v>
      </c>
      <c r="C69" s="26" t="s">
        <v>16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8" t="s">
        <v>16</v>
      </c>
      <c r="K69" s="29">
        <v>0</v>
      </c>
      <c r="L69" s="26" t="s">
        <v>16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</row>
    <row r="70" spans="1:54" s="11" customFormat="1" ht="11.25" customHeight="1" hidden="1" thickBot="1">
      <c r="A70" s="25" t="s">
        <v>47</v>
      </c>
      <c r="B70" s="28" t="s">
        <v>16</v>
      </c>
      <c r="C70" s="26" t="s">
        <v>16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8" t="s">
        <v>16</v>
      </c>
      <c r="K70" s="29">
        <v>0</v>
      </c>
      <c r="L70" s="26" t="s">
        <v>16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</row>
    <row r="71" spans="1:54" s="11" customFormat="1" ht="11.25" customHeight="1" thickBot="1">
      <c r="A71" s="54" t="str">
        <f>"Total per year "&amp;RIGHT($A$7,4)&amp;":"</f>
        <v>Total per year 2016:</v>
      </c>
      <c r="B71" s="28" t="s">
        <v>16</v>
      </c>
      <c r="C71" s="28" t="s">
        <v>16</v>
      </c>
      <c r="D71" s="29">
        <v>426339203</v>
      </c>
      <c r="E71" s="29">
        <v>20670198</v>
      </c>
      <c r="F71" s="29">
        <v>15728055</v>
      </c>
      <c r="G71" s="29">
        <v>-112630</v>
      </c>
      <c r="H71" s="29">
        <v>0</v>
      </c>
      <c r="I71" s="29">
        <v>1053406</v>
      </c>
      <c r="J71" s="28" t="s">
        <v>16</v>
      </c>
      <c r="K71" s="29">
        <v>431168716</v>
      </c>
      <c r="L71" s="28" t="s">
        <v>16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</row>
    <row r="72" ht="14.25" customHeight="1">
      <c r="A72" s="30"/>
    </row>
    <row r="73" ht="14.25" customHeight="1">
      <c r="A73" s="55" t="s">
        <v>77</v>
      </c>
    </row>
    <row r="74" ht="14.25" customHeight="1">
      <c r="A74" s="55" t="s">
        <v>80</v>
      </c>
    </row>
    <row r="75" spans="1:11" ht="15.75">
      <c r="A75" s="30"/>
      <c r="J75" s="32"/>
      <c r="K75" s="32"/>
    </row>
    <row r="76" ht="15.75">
      <c r="J76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"/>
  <sheetViews>
    <sheetView zoomScalePageLayoutView="0" workbookViewId="0" topLeftCell="A1">
      <selection activeCell="B76" sqref="B76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82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6"/>
      <c r="C8" s="56"/>
      <c r="D8" s="57"/>
      <c r="E8" s="57"/>
      <c r="F8" s="56"/>
      <c r="G8" s="56"/>
      <c r="H8" s="56"/>
      <c r="I8" s="56"/>
      <c r="J8" s="57"/>
      <c r="K8" s="58"/>
      <c r="L8" s="59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48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7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24">
      <c r="A13" s="13" t="s">
        <v>23</v>
      </c>
      <c r="B13" s="39">
        <v>100247000</v>
      </c>
      <c r="C13" s="39">
        <v>100247000</v>
      </c>
      <c r="D13" s="39">
        <v>31365636</v>
      </c>
      <c r="E13" s="39">
        <v>2344974</v>
      </c>
      <c r="F13" s="39">
        <v>0</v>
      </c>
      <c r="G13" s="39">
        <v>0</v>
      </c>
      <c r="H13" s="39">
        <v>0</v>
      </c>
      <c r="I13" s="39">
        <v>0</v>
      </c>
      <c r="J13" s="39">
        <v>33710610</v>
      </c>
      <c r="K13" s="39">
        <v>33710610</v>
      </c>
      <c r="L13" s="48">
        <v>66536390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23" t="s">
        <v>66</v>
      </c>
      <c r="B14" s="39">
        <v>2561169</v>
      </c>
      <c r="C14" s="39">
        <v>2561169</v>
      </c>
      <c r="D14" s="39">
        <v>122159</v>
      </c>
      <c r="E14" s="39">
        <v>0</v>
      </c>
      <c r="F14" s="39">
        <v>10180</v>
      </c>
      <c r="G14" s="39">
        <v>0</v>
      </c>
      <c r="H14" s="39">
        <v>0</v>
      </c>
      <c r="I14" s="39">
        <v>50</v>
      </c>
      <c r="J14" s="39">
        <v>111979</v>
      </c>
      <c r="K14" s="39">
        <v>111979</v>
      </c>
      <c r="L14" s="48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 customHeight="1">
      <c r="A15" s="13" t="s">
        <v>21</v>
      </c>
      <c r="B15" s="39">
        <v>6687498</v>
      </c>
      <c r="C15" s="39">
        <v>6687498</v>
      </c>
      <c r="D15" s="39">
        <v>1573529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1573529</v>
      </c>
      <c r="K15" s="39">
        <v>1573529</v>
      </c>
      <c r="L15" s="48">
        <v>0</v>
      </c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>
      <c r="A16" s="13" t="s">
        <v>20</v>
      </c>
      <c r="B16" s="39">
        <v>6545210</v>
      </c>
      <c r="C16" s="39">
        <v>6545210</v>
      </c>
      <c r="D16" s="39">
        <v>1925062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1925062</v>
      </c>
      <c r="K16" s="39">
        <v>1925062</v>
      </c>
      <c r="L16" s="48">
        <v>0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8</v>
      </c>
      <c r="B17" s="39">
        <v>4712800</v>
      </c>
      <c r="C17" s="39">
        <v>4712800</v>
      </c>
      <c r="D17" s="39">
        <v>3881129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3881129</v>
      </c>
      <c r="K17" s="39">
        <v>3881129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4" t="s">
        <v>11</v>
      </c>
      <c r="B18" s="39">
        <v>19057647</v>
      </c>
      <c r="C18" s="39">
        <v>19057647</v>
      </c>
      <c r="D18" s="39">
        <v>19057647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19057647</v>
      </c>
      <c r="K18" s="39">
        <v>19057647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39">
        <v>3176275</v>
      </c>
      <c r="C19" s="39">
        <v>3176275</v>
      </c>
      <c r="D19" s="39">
        <v>735642</v>
      </c>
      <c r="E19" s="39">
        <v>152314</v>
      </c>
      <c r="F19" s="39">
        <v>152314</v>
      </c>
      <c r="G19" s="39">
        <v>0</v>
      </c>
      <c r="H19" s="39">
        <v>0</v>
      </c>
      <c r="I19" s="39">
        <v>0</v>
      </c>
      <c r="J19" s="39">
        <v>735642</v>
      </c>
      <c r="K19" s="39">
        <v>735642</v>
      </c>
      <c r="L19" s="48">
        <v>2440633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65</v>
      </c>
      <c r="B20" s="39">
        <v>14879100</v>
      </c>
      <c r="C20" s="39">
        <v>14879100</v>
      </c>
      <c r="D20" s="39">
        <v>10698767</v>
      </c>
      <c r="E20" s="39">
        <v>0</v>
      </c>
      <c r="F20" s="39">
        <v>0</v>
      </c>
      <c r="G20" s="39">
        <v>0</v>
      </c>
      <c r="H20" s="39">
        <v>0</v>
      </c>
      <c r="I20" s="39">
        <v>2704</v>
      </c>
      <c r="J20" s="39">
        <v>10698767</v>
      </c>
      <c r="K20" s="39">
        <v>10698767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55</v>
      </c>
      <c r="B21" s="39">
        <v>5691400</v>
      </c>
      <c r="C21" s="39">
        <v>5691400</v>
      </c>
      <c r="D21" s="39">
        <v>4346160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4346160</v>
      </c>
      <c r="K21" s="39">
        <v>4346160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5" t="s">
        <v>53</v>
      </c>
      <c r="B22" s="39">
        <v>30000000</v>
      </c>
      <c r="C22" s="39">
        <v>30000000</v>
      </c>
      <c r="D22" s="39">
        <v>1111111</v>
      </c>
      <c r="E22" s="39">
        <v>0</v>
      </c>
      <c r="F22" s="39">
        <v>0</v>
      </c>
      <c r="G22" s="39">
        <v>0</v>
      </c>
      <c r="H22" s="39">
        <v>0</v>
      </c>
      <c r="I22" s="39">
        <v>307</v>
      </c>
      <c r="J22" s="39">
        <v>1111111</v>
      </c>
      <c r="K22" s="39">
        <v>1111111</v>
      </c>
      <c r="L22" s="48">
        <v>0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6" t="s">
        <v>64</v>
      </c>
      <c r="B23" s="39">
        <v>66021000</v>
      </c>
      <c r="C23" s="39">
        <v>66021000</v>
      </c>
      <c r="D23" s="39">
        <v>57502161</v>
      </c>
      <c r="E23" s="39">
        <v>0</v>
      </c>
      <c r="F23" s="39">
        <v>0</v>
      </c>
      <c r="G23" s="39">
        <v>0</v>
      </c>
      <c r="H23" s="39">
        <v>0</v>
      </c>
      <c r="I23" s="39">
        <v>29071</v>
      </c>
      <c r="J23" s="39">
        <v>57502161</v>
      </c>
      <c r="K23" s="39">
        <v>57502161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8" customFormat="1" ht="12.75">
      <c r="A24" s="14" t="s">
        <v>28</v>
      </c>
      <c r="B24" s="39">
        <v>1408643</v>
      </c>
      <c r="C24" s="39">
        <v>1408643</v>
      </c>
      <c r="D24" s="39">
        <v>19124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19124</v>
      </c>
      <c r="K24" s="39">
        <v>19124</v>
      </c>
      <c r="L24" s="48">
        <v>1389519</v>
      </c>
      <c r="M24" s="34"/>
      <c r="N24" s="3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18" customFormat="1" ht="12.75">
      <c r="A25" s="14" t="s">
        <v>28</v>
      </c>
      <c r="B25" s="39">
        <v>1795816</v>
      </c>
      <c r="C25" s="39">
        <v>1795816</v>
      </c>
      <c r="D25" s="39">
        <v>0</v>
      </c>
      <c r="E25" s="39"/>
      <c r="F25" s="39"/>
      <c r="G25" s="39"/>
      <c r="H25" s="39"/>
      <c r="I25" s="39"/>
      <c r="J25" s="39">
        <v>0</v>
      </c>
      <c r="K25" s="39">
        <v>0</v>
      </c>
      <c r="L25" s="48">
        <v>1795816</v>
      </c>
      <c r="M25" s="34"/>
      <c r="N25" s="3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63</v>
      </c>
      <c r="B26" s="39">
        <v>55571000</v>
      </c>
      <c r="C26" s="39">
        <v>55571000</v>
      </c>
      <c r="D26" s="39">
        <v>53983257</v>
      </c>
      <c r="E26" s="39">
        <v>0</v>
      </c>
      <c r="F26" s="39">
        <v>0</v>
      </c>
      <c r="G26" s="39">
        <v>0</v>
      </c>
      <c r="H26" s="39">
        <v>0</v>
      </c>
      <c r="I26" s="39">
        <v>48579</v>
      </c>
      <c r="J26" s="39">
        <v>53983257</v>
      </c>
      <c r="K26" s="39">
        <v>53983257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9</v>
      </c>
      <c r="B27" s="39">
        <v>26343000</v>
      </c>
      <c r="C27" s="39">
        <v>26343000</v>
      </c>
      <c r="D27" s="39">
        <v>7546843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7546843</v>
      </c>
      <c r="K27" s="39">
        <v>7546843</v>
      </c>
      <c r="L27" s="48">
        <v>0</v>
      </c>
      <c r="M27" s="34"/>
      <c r="N27" s="3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12</v>
      </c>
      <c r="B28" s="39">
        <v>724610</v>
      </c>
      <c r="C28" s="39">
        <v>724610</v>
      </c>
      <c r="D28" s="39">
        <v>405782</v>
      </c>
      <c r="E28" s="39">
        <v>0</v>
      </c>
      <c r="F28" s="39">
        <v>28985</v>
      </c>
      <c r="G28" s="39">
        <v>0</v>
      </c>
      <c r="H28" s="39">
        <v>0</v>
      </c>
      <c r="I28" s="39">
        <v>1118</v>
      </c>
      <c r="J28" s="39">
        <v>376797</v>
      </c>
      <c r="K28" s="39">
        <v>376797</v>
      </c>
      <c r="L28" s="48">
        <v>0</v>
      </c>
      <c r="M28" s="34"/>
      <c r="N28" s="3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60</v>
      </c>
      <c r="B29" s="39">
        <v>673200</v>
      </c>
      <c r="C29" s="39">
        <v>673200</v>
      </c>
      <c r="D29" s="39">
        <v>252435</v>
      </c>
      <c r="E29" s="39">
        <v>0</v>
      </c>
      <c r="F29" s="39">
        <v>16829</v>
      </c>
      <c r="G29" s="39">
        <v>0</v>
      </c>
      <c r="H29" s="39">
        <v>0</v>
      </c>
      <c r="I29" s="39">
        <v>38</v>
      </c>
      <c r="J29" s="39">
        <v>235606</v>
      </c>
      <c r="K29" s="39">
        <v>235606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6</v>
      </c>
      <c r="B30" s="39">
        <v>2680800</v>
      </c>
      <c r="C30" s="39">
        <v>2680800</v>
      </c>
      <c r="D30" s="39">
        <v>2353873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2353873</v>
      </c>
      <c r="K30" s="39">
        <v>2353873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22</v>
      </c>
      <c r="B31" s="39">
        <v>820630</v>
      </c>
      <c r="C31" s="39">
        <v>820630</v>
      </c>
      <c r="D31" s="39">
        <v>202862</v>
      </c>
      <c r="E31" s="39">
        <v>0</v>
      </c>
      <c r="F31" s="39">
        <v>0</v>
      </c>
      <c r="G31" s="39">
        <v>0</v>
      </c>
      <c r="H31" s="39">
        <v>0</v>
      </c>
      <c r="I31" s="39">
        <v>222</v>
      </c>
      <c r="J31" s="39">
        <v>202862</v>
      </c>
      <c r="K31" s="39">
        <v>202862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3.5">
      <c r="A32" s="15" t="s">
        <v>79</v>
      </c>
      <c r="B32" s="39">
        <v>34000000</v>
      </c>
      <c r="C32" s="39">
        <v>34000000</v>
      </c>
      <c r="D32" s="39">
        <v>1167304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1167304</v>
      </c>
      <c r="K32" s="39">
        <v>1167304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33</v>
      </c>
      <c r="B33" s="39">
        <v>1373755</v>
      </c>
      <c r="C33" s="39">
        <v>1373755</v>
      </c>
      <c r="D33" s="39">
        <v>368569</v>
      </c>
      <c r="E33" s="39">
        <v>0</v>
      </c>
      <c r="F33" s="39">
        <v>33507</v>
      </c>
      <c r="G33" s="39">
        <v>0</v>
      </c>
      <c r="H33" s="39">
        <v>0</v>
      </c>
      <c r="I33" s="39">
        <v>3018</v>
      </c>
      <c r="J33" s="39">
        <v>335062</v>
      </c>
      <c r="K33" s="39">
        <v>335062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24">
      <c r="A34" s="13" t="s">
        <v>26</v>
      </c>
      <c r="B34" s="39">
        <v>3106880</v>
      </c>
      <c r="C34" s="39">
        <v>3106880</v>
      </c>
      <c r="D34" s="39">
        <v>1491303</v>
      </c>
      <c r="E34" s="39">
        <v>0</v>
      </c>
      <c r="F34" s="39">
        <v>0</v>
      </c>
      <c r="G34" s="39">
        <v>0</v>
      </c>
      <c r="H34" s="39">
        <v>0</v>
      </c>
      <c r="I34" s="39">
        <v>765</v>
      </c>
      <c r="J34" s="39">
        <v>1491303</v>
      </c>
      <c r="K34" s="39">
        <v>1491303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5.75" customHeight="1">
      <c r="A35" s="13" t="s">
        <v>25</v>
      </c>
      <c r="B35" s="39">
        <v>6182295</v>
      </c>
      <c r="C35" s="39">
        <v>6182295</v>
      </c>
      <c r="D35" s="39">
        <v>3091148</v>
      </c>
      <c r="E35" s="39">
        <v>0</v>
      </c>
      <c r="F35" s="39">
        <v>0</v>
      </c>
      <c r="G35" s="39">
        <v>0</v>
      </c>
      <c r="H35" s="39">
        <v>0</v>
      </c>
      <c r="I35" s="39">
        <v>1571</v>
      </c>
      <c r="J35" s="39">
        <v>3091148</v>
      </c>
      <c r="K35" s="39">
        <v>3091148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24">
      <c r="A36" s="13" t="s">
        <v>26</v>
      </c>
      <c r="B36" s="39">
        <v>996010</v>
      </c>
      <c r="C36" s="39">
        <v>996010</v>
      </c>
      <c r="D36" s="39">
        <v>574621</v>
      </c>
      <c r="E36" s="39">
        <v>0</v>
      </c>
      <c r="F36" s="39">
        <v>0</v>
      </c>
      <c r="G36" s="39">
        <v>0</v>
      </c>
      <c r="H36" s="39">
        <v>0</v>
      </c>
      <c r="I36" s="39">
        <v>291</v>
      </c>
      <c r="J36" s="39">
        <v>574621</v>
      </c>
      <c r="K36" s="39">
        <v>574621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 customHeight="1">
      <c r="A37" s="13" t="s">
        <v>25</v>
      </c>
      <c r="B37" s="39">
        <v>5406913</v>
      </c>
      <c r="C37" s="39">
        <v>5406913</v>
      </c>
      <c r="D37" s="39">
        <v>3119373</v>
      </c>
      <c r="E37" s="39">
        <v>0</v>
      </c>
      <c r="F37" s="39">
        <v>0</v>
      </c>
      <c r="G37" s="39">
        <v>0</v>
      </c>
      <c r="H37" s="39">
        <v>0</v>
      </c>
      <c r="I37" s="39">
        <v>1591</v>
      </c>
      <c r="J37" s="39">
        <v>3119373</v>
      </c>
      <c r="K37" s="39">
        <v>3119373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38</v>
      </c>
      <c r="B38" s="39">
        <v>4553190</v>
      </c>
      <c r="C38" s="39">
        <v>4553190</v>
      </c>
      <c r="D38" s="39">
        <v>3794325</v>
      </c>
      <c r="E38" s="39">
        <v>0</v>
      </c>
      <c r="F38" s="39">
        <v>0</v>
      </c>
      <c r="G38" s="39">
        <v>0</v>
      </c>
      <c r="H38" s="39">
        <v>0</v>
      </c>
      <c r="I38" s="39">
        <v>1919</v>
      </c>
      <c r="J38" s="39">
        <v>3794325</v>
      </c>
      <c r="K38" s="39">
        <v>3794325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8" customFormat="1" ht="12.75">
      <c r="A39" s="15" t="s">
        <v>53</v>
      </c>
      <c r="B39" s="39">
        <v>100000000</v>
      </c>
      <c r="C39" s="39">
        <v>100000000</v>
      </c>
      <c r="D39" s="39">
        <v>59895228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59895228</v>
      </c>
      <c r="K39" s="39">
        <v>59895228</v>
      </c>
      <c r="L39" s="48">
        <v>0</v>
      </c>
      <c r="M39" s="34"/>
      <c r="N39" s="34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20" customFormat="1" ht="12.75" customHeight="1">
      <c r="A40" s="15" t="s">
        <v>21</v>
      </c>
      <c r="B40" s="39">
        <v>6097665</v>
      </c>
      <c r="C40" s="39">
        <v>6097665</v>
      </c>
      <c r="D40" s="39">
        <v>3613431</v>
      </c>
      <c r="E40" s="39">
        <v>0</v>
      </c>
      <c r="F40" s="39">
        <v>0</v>
      </c>
      <c r="G40" s="39">
        <v>0</v>
      </c>
      <c r="H40" s="39">
        <v>0</v>
      </c>
      <c r="I40" s="39">
        <v>1844</v>
      </c>
      <c r="J40" s="39">
        <v>3613431</v>
      </c>
      <c r="K40" s="39">
        <v>3613431</v>
      </c>
      <c r="L40" s="48">
        <v>0</v>
      </c>
      <c r="M40" s="34"/>
      <c r="N40" s="34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18" customFormat="1" ht="12.75">
      <c r="A41" s="15" t="s">
        <v>53</v>
      </c>
      <c r="B41" s="39">
        <v>100000000</v>
      </c>
      <c r="C41" s="39">
        <v>100000000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8">
        <v>100000000</v>
      </c>
      <c r="M41" s="34"/>
      <c r="N41" s="34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s="11" customFormat="1" ht="12.75">
      <c r="A42" s="13" t="s">
        <v>32</v>
      </c>
      <c r="B42" s="39">
        <v>14228718</v>
      </c>
      <c r="C42" s="39">
        <v>14228718</v>
      </c>
      <c r="D42" s="39">
        <v>11383824</v>
      </c>
      <c r="E42" s="39">
        <v>0</v>
      </c>
      <c r="F42" s="39">
        <v>29684</v>
      </c>
      <c r="G42" s="39">
        <v>0</v>
      </c>
      <c r="H42" s="39">
        <v>0</v>
      </c>
      <c r="I42" s="39">
        <v>13386</v>
      </c>
      <c r="J42" s="39">
        <v>11354140</v>
      </c>
      <c r="K42" s="39">
        <v>11354140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12.75">
      <c r="A43" s="13" t="s">
        <v>7</v>
      </c>
      <c r="B43" s="39">
        <v>1807600</v>
      </c>
      <c r="C43" s="39">
        <v>1807600</v>
      </c>
      <c r="D43" s="39">
        <v>1660041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1660041</v>
      </c>
      <c r="K43" s="39">
        <v>1660041</v>
      </c>
      <c r="L43" s="48">
        <v>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1" customFormat="1" ht="12.75">
      <c r="A44" s="13" t="s">
        <v>61</v>
      </c>
      <c r="B44" s="39">
        <v>26109600</v>
      </c>
      <c r="C44" s="39">
        <v>26109600</v>
      </c>
      <c r="D44" s="39">
        <v>21758000</v>
      </c>
      <c r="E44" s="39">
        <v>0</v>
      </c>
      <c r="F44" s="39">
        <v>0</v>
      </c>
      <c r="G44" s="39">
        <v>0</v>
      </c>
      <c r="H44" s="39">
        <v>0</v>
      </c>
      <c r="I44" s="39">
        <v>5500</v>
      </c>
      <c r="J44" s="39">
        <v>21758000</v>
      </c>
      <c r="K44" s="39">
        <v>21758000</v>
      </c>
      <c r="L44" s="48">
        <v>0</v>
      </c>
      <c r="M44" s="34"/>
      <c r="N44" s="3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11" customFormat="1" ht="24">
      <c r="A45" s="13" t="s">
        <v>62</v>
      </c>
      <c r="B45" s="39">
        <v>14707000</v>
      </c>
      <c r="C45" s="39">
        <v>14707000</v>
      </c>
      <c r="D45" s="39">
        <v>12204146</v>
      </c>
      <c r="E45" s="39">
        <v>0</v>
      </c>
      <c r="F45" s="39">
        <v>0</v>
      </c>
      <c r="G45" s="39">
        <v>0</v>
      </c>
      <c r="H45" s="39">
        <v>0</v>
      </c>
      <c r="I45" s="39">
        <v>3085</v>
      </c>
      <c r="J45" s="39">
        <v>12204146</v>
      </c>
      <c r="K45" s="39">
        <v>12204146</v>
      </c>
      <c r="L45" s="48">
        <v>0</v>
      </c>
      <c r="M45" s="34"/>
      <c r="N45" s="3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s="11" customFormat="1" ht="12.75">
      <c r="A46" s="13" t="s">
        <v>31</v>
      </c>
      <c r="B46" s="39">
        <v>7114359</v>
      </c>
      <c r="C46" s="39">
        <v>7114359</v>
      </c>
      <c r="D46" s="39">
        <v>4837757</v>
      </c>
      <c r="E46" s="39">
        <v>0</v>
      </c>
      <c r="F46" s="39">
        <v>0</v>
      </c>
      <c r="G46" s="39">
        <v>0</v>
      </c>
      <c r="H46" s="39">
        <v>0</v>
      </c>
      <c r="I46" s="39">
        <v>27676</v>
      </c>
      <c r="J46" s="39">
        <v>4837757</v>
      </c>
      <c r="K46" s="39">
        <v>4837757</v>
      </c>
      <c r="L46" s="48">
        <v>0</v>
      </c>
      <c r="M46" s="34"/>
      <c r="N46" s="3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30</v>
      </c>
      <c r="B47" s="39">
        <v>2419907</v>
      </c>
      <c r="C47" s="39">
        <v>2419907</v>
      </c>
      <c r="D47" s="39">
        <v>2311456</v>
      </c>
      <c r="E47" s="39">
        <v>0</v>
      </c>
      <c r="F47" s="39">
        <v>36689</v>
      </c>
      <c r="G47" s="39">
        <v>0</v>
      </c>
      <c r="H47" s="39">
        <v>0</v>
      </c>
      <c r="I47" s="39">
        <v>5842</v>
      </c>
      <c r="J47" s="39">
        <v>2274767</v>
      </c>
      <c r="K47" s="39">
        <v>2274767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13</v>
      </c>
      <c r="B48" s="39">
        <v>169411472</v>
      </c>
      <c r="C48" s="39">
        <v>169411472</v>
      </c>
      <c r="D48" s="39">
        <v>69880437</v>
      </c>
      <c r="E48" s="39">
        <v>27690</v>
      </c>
      <c r="F48" s="39">
        <v>717749</v>
      </c>
      <c r="G48" s="39">
        <v>0</v>
      </c>
      <c r="H48" s="39">
        <v>0</v>
      </c>
      <c r="I48" s="39">
        <v>0</v>
      </c>
      <c r="J48" s="39">
        <v>69190378</v>
      </c>
      <c r="K48" s="39">
        <v>69190378</v>
      </c>
      <c r="L48" s="48">
        <v>46049061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21" t="s">
        <v>24</v>
      </c>
      <c r="B49" s="43">
        <v>78064292</v>
      </c>
      <c r="C49" s="43">
        <v>78064292</v>
      </c>
      <c r="D49" s="43">
        <v>28875415</v>
      </c>
      <c r="E49" s="43">
        <v>163530</v>
      </c>
      <c r="F49" s="43">
        <v>338770</v>
      </c>
      <c r="G49" s="43">
        <v>0</v>
      </c>
      <c r="H49" s="43">
        <v>0</v>
      </c>
      <c r="I49" s="43">
        <v>0</v>
      </c>
      <c r="J49" s="43">
        <v>28700175</v>
      </c>
      <c r="K49" s="43">
        <v>28700175</v>
      </c>
      <c r="L49" s="46">
        <v>15567323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2" t="s">
        <v>54</v>
      </c>
      <c r="B50" s="41">
        <v>925176454</v>
      </c>
      <c r="C50" s="41">
        <v>925176454</v>
      </c>
      <c r="D50" s="41">
        <v>427109557</v>
      </c>
      <c r="E50" s="41">
        <v>2688508</v>
      </c>
      <c r="F50" s="41">
        <v>1364707</v>
      </c>
      <c r="G50" s="41">
        <v>0</v>
      </c>
      <c r="H50" s="41">
        <v>0</v>
      </c>
      <c r="I50" s="41">
        <v>148577</v>
      </c>
      <c r="J50" s="41">
        <v>428433358</v>
      </c>
      <c r="K50" s="41">
        <v>428433358</v>
      </c>
      <c r="L50" s="41">
        <v>233778742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24" t="s">
        <v>14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9"/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3.5">
      <c r="A52" s="15" t="s">
        <v>78</v>
      </c>
      <c r="B52" s="37" t="s">
        <v>71</v>
      </c>
      <c r="C52" s="37" t="s">
        <v>71</v>
      </c>
      <c r="D52" s="38">
        <v>4059159</v>
      </c>
      <c r="E52" s="38">
        <v>0</v>
      </c>
      <c r="F52" s="38">
        <v>0</v>
      </c>
      <c r="G52" s="38">
        <v>17935</v>
      </c>
      <c r="H52" s="38">
        <v>0</v>
      </c>
      <c r="I52" s="38">
        <v>0</v>
      </c>
      <c r="J52" s="37">
        <v>4521497</v>
      </c>
      <c r="K52" s="37">
        <v>4077094</v>
      </c>
      <c r="L52" s="50">
        <v>0</v>
      </c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2" t="s">
        <v>15</v>
      </c>
      <c r="B53" s="41">
        <v>0</v>
      </c>
      <c r="C53" s="41">
        <v>0</v>
      </c>
      <c r="D53" s="41">
        <v>4059159</v>
      </c>
      <c r="E53" s="41">
        <v>0</v>
      </c>
      <c r="F53" s="41">
        <v>0</v>
      </c>
      <c r="G53" s="41">
        <v>17935</v>
      </c>
      <c r="H53" s="41">
        <v>0</v>
      </c>
      <c r="I53" s="41">
        <v>0</v>
      </c>
      <c r="J53" s="41">
        <v>4521497</v>
      </c>
      <c r="K53" s="41">
        <v>4077094</v>
      </c>
      <c r="L53" s="41">
        <v>0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tr">
        <f>"TOTAL in "&amp;LEFT($A$7,LEN($A$7)-5)&amp;":"</f>
        <v>TOTAL in June:</v>
      </c>
      <c r="B54" s="28" t="s">
        <v>16</v>
      </c>
      <c r="C54" s="41">
        <v>925176454</v>
      </c>
      <c r="D54" s="41">
        <v>431168716</v>
      </c>
      <c r="E54" s="41">
        <v>2688508</v>
      </c>
      <c r="F54" s="41">
        <v>1364707</v>
      </c>
      <c r="G54" s="41">
        <v>17935</v>
      </c>
      <c r="H54" s="41">
        <v>0</v>
      </c>
      <c r="I54" s="41">
        <v>148577</v>
      </c>
      <c r="J54" s="28" t="s">
        <v>16</v>
      </c>
      <c r="K54" s="41">
        <v>432510452</v>
      </c>
      <c r="L54" s="41">
        <v>233778742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1.25" customHeight="1">
      <c r="A55" s="25" t="s">
        <v>17</v>
      </c>
      <c r="B55" s="26" t="s">
        <v>16</v>
      </c>
      <c r="C55" s="26" t="s">
        <v>16</v>
      </c>
      <c r="D55" s="27">
        <v>426339203</v>
      </c>
      <c r="E55" s="27">
        <v>2372996</v>
      </c>
      <c r="F55" s="27">
        <v>2146429</v>
      </c>
      <c r="G55" s="27">
        <v>-18473</v>
      </c>
      <c r="H55" s="27">
        <v>0</v>
      </c>
      <c r="I55" s="27">
        <v>327923</v>
      </c>
      <c r="J55" s="26" t="s">
        <v>16</v>
      </c>
      <c r="K55" s="22">
        <v>426547297</v>
      </c>
      <c r="L55" s="26" t="s">
        <v>16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1.25" customHeight="1">
      <c r="A56" s="25" t="s">
        <v>37</v>
      </c>
      <c r="B56" s="26" t="s">
        <v>16</v>
      </c>
      <c r="C56" s="26" t="s">
        <v>16</v>
      </c>
      <c r="D56" s="27">
        <v>426547297</v>
      </c>
      <c r="E56" s="27">
        <v>2986823</v>
      </c>
      <c r="F56" s="27">
        <v>5599181</v>
      </c>
      <c r="G56" s="27">
        <v>-36471</v>
      </c>
      <c r="H56" s="27">
        <v>0</v>
      </c>
      <c r="I56" s="27">
        <v>300321</v>
      </c>
      <c r="J56" s="26" t="s">
        <v>16</v>
      </c>
      <c r="K56" s="22">
        <v>423898468</v>
      </c>
      <c r="L56" s="26" t="s">
        <v>16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1.25" customHeight="1">
      <c r="A57" s="25" t="s">
        <v>39</v>
      </c>
      <c r="B57" s="26" t="s">
        <v>16</v>
      </c>
      <c r="C57" s="26" t="s">
        <v>16</v>
      </c>
      <c r="D57" s="27">
        <v>423898468</v>
      </c>
      <c r="E57" s="27">
        <v>1823435</v>
      </c>
      <c r="F57" s="27">
        <v>4182636</v>
      </c>
      <c r="G57" s="27">
        <v>-124750</v>
      </c>
      <c r="H57" s="27">
        <v>0</v>
      </c>
      <c r="I57" s="27">
        <v>80452</v>
      </c>
      <c r="J57" s="26" t="s">
        <v>16</v>
      </c>
      <c r="K57" s="22">
        <v>421414517</v>
      </c>
      <c r="L57" s="26" t="s">
        <v>16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11.25" customHeight="1">
      <c r="A58" s="25" t="s">
        <v>40</v>
      </c>
      <c r="B58" s="26" t="s">
        <v>16</v>
      </c>
      <c r="C58" s="26" t="s">
        <v>16</v>
      </c>
      <c r="D58" s="27">
        <v>421414517</v>
      </c>
      <c r="E58" s="27">
        <v>347852</v>
      </c>
      <c r="F58" s="27">
        <v>1828855</v>
      </c>
      <c r="G58" s="27">
        <v>-25872</v>
      </c>
      <c r="H58" s="27">
        <v>0</v>
      </c>
      <c r="I58" s="27">
        <v>196117</v>
      </c>
      <c r="J58" s="26" t="s">
        <v>16</v>
      </c>
      <c r="K58" s="22">
        <v>419907642</v>
      </c>
      <c r="L58" s="26" t="s">
        <v>16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 thickBot="1">
      <c r="A59" s="25" t="s">
        <v>41</v>
      </c>
      <c r="B59" s="26" t="s">
        <v>16</v>
      </c>
      <c r="C59" s="26" t="s">
        <v>16</v>
      </c>
      <c r="D59" s="27">
        <v>419907642</v>
      </c>
      <c r="E59" s="27">
        <v>13139092</v>
      </c>
      <c r="F59" s="27">
        <v>1970954</v>
      </c>
      <c r="G59" s="27">
        <v>92936</v>
      </c>
      <c r="H59" s="27">
        <v>0</v>
      </c>
      <c r="I59" s="27">
        <v>148593</v>
      </c>
      <c r="J59" s="26" t="s">
        <v>16</v>
      </c>
      <c r="K59" s="22">
        <v>431168716</v>
      </c>
      <c r="L59" s="26" t="s">
        <v>16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 hidden="1">
      <c r="A60" s="25" t="s">
        <v>42</v>
      </c>
      <c r="B60" s="28" t="s">
        <v>16</v>
      </c>
      <c r="C60" s="26" t="s">
        <v>16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8" t="s">
        <v>16</v>
      </c>
      <c r="K60" s="29">
        <v>0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 hidden="1">
      <c r="A61" s="25" t="s">
        <v>43</v>
      </c>
      <c r="B61" s="28" t="s">
        <v>16</v>
      </c>
      <c r="C61" s="26" t="s">
        <v>16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8" t="s">
        <v>16</v>
      </c>
      <c r="K61" s="29">
        <v>0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 hidden="1">
      <c r="A62" s="25" t="s">
        <v>44</v>
      </c>
      <c r="B62" s="28" t="s">
        <v>16</v>
      </c>
      <c r="C62" s="26" t="s">
        <v>16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8" t="s">
        <v>16</v>
      </c>
      <c r="K62" s="29">
        <v>0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45</v>
      </c>
      <c r="B63" s="28" t="s">
        <v>16</v>
      </c>
      <c r="C63" s="26" t="s">
        <v>16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8" t="s">
        <v>16</v>
      </c>
      <c r="K63" s="29">
        <v>0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46</v>
      </c>
      <c r="B64" s="28" t="s">
        <v>16</v>
      </c>
      <c r="C64" s="26" t="s">
        <v>16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8" t="s">
        <v>16</v>
      </c>
      <c r="K64" s="29">
        <v>0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 thickBot="1">
      <c r="A65" s="25" t="s">
        <v>47</v>
      </c>
      <c r="B65" s="28" t="s">
        <v>16</v>
      </c>
      <c r="C65" s="26" t="s">
        <v>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16</v>
      </c>
      <c r="K65" s="29">
        <v>0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thickBot="1">
      <c r="A66" s="54" t="str">
        <f>"Total per year "&amp;RIGHT($A$7,4)&amp;":"</f>
        <v>Total per year 2016:</v>
      </c>
      <c r="B66" s="28" t="s">
        <v>16</v>
      </c>
      <c r="C66" s="28" t="s">
        <v>16</v>
      </c>
      <c r="D66" s="29">
        <v>426339203</v>
      </c>
      <c r="E66" s="29">
        <v>23358706</v>
      </c>
      <c r="F66" s="29">
        <v>17092762</v>
      </c>
      <c r="G66" s="29">
        <v>-94695</v>
      </c>
      <c r="H66" s="29">
        <v>0</v>
      </c>
      <c r="I66" s="29">
        <v>1201983</v>
      </c>
      <c r="J66" s="28" t="s">
        <v>16</v>
      </c>
      <c r="K66" s="29">
        <v>432510452</v>
      </c>
      <c r="L66" s="28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ht="14.25" customHeight="1">
      <c r="A67" s="30"/>
    </row>
    <row r="68" ht="14.25" customHeight="1">
      <c r="A68" s="55" t="s">
        <v>77</v>
      </c>
    </row>
    <row r="69" ht="14.25" customHeight="1">
      <c r="A69" s="55" t="s">
        <v>80</v>
      </c>
    </row>
    <row r="70" spans="1:11" ht="15.75">
      <c r="A70" s="30"/>
      <c r="J70" s="32"/>
      <c r="K70" s="32"/>
    </row>
    <row r="71" ht="15.75">
      <c r="J71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"/>
  <sheetViews>
    <sheetView zoomScalePageLayoutView="0" workbookViewId="0" topLeftCell="A22">
      <selection activeCell="D54" sqref="D54:K54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83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6"/>
      <c r="C8" s="56"/>
      <c r="D8" s="57"/>
      <c r="E8" s="57"/>
      <c r="F8" s="56"/>
      <c r="G8" s="56"/>
      <c r="H8" s="56"/>
      <c r="I8" s="56"/>
      <c r="J8" s="57"/>
      <c r="K8" s="58"/>
      <c r="L8" s="59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48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7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24">
      <c r="A13" s="13" t="s">
        <v>23</v>
      </c>
      <c r="B13" s="39">
        <v>100247000</v>
      </c>
      <c r="C13" s="39">
        <v>100247000</v>
      </c>
      <c r="D13" s="39">
        <v>33710610</v>
      </c>
      <c r="E13" s="39">
        <v>0</v>
      </c>
      <c r="F13" s="39">
        <v>1645344</v>
      </c>
      <c r="G13" s="39">
        <v>0</v>
      </c>
      <c r="H13" s="39">
        <v>0</v>
      </c>
      <c r="I13" s="39">
        <v>0</v>
      </c>
      <c r="J13" s="39">
        <v>32065266</v>
      </c>
      <c r="K13" s="39">
        <v>32065266</v>
      </c>
      <c r="L13" s="48">
        <v>68181734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23" t="s">
        <v>66</v>
      </c>
      <c r="B14" s="39">
        <v>2561169</v>
      </c>
      <c r="C14" s="39">
        <v>2561169</v>
      </c>
      <c r="D14" s="39">
        <v>111979</v>
      </c>
      <c r="E14" s="39">
        <v>0</v>
      </c>
      <c r="F14" s="39">
        <v>10180</v>
      </c>
      <c r="G14" s="39">
        <v>0</v>
      </c>
      <c r="H14" s="39">
        <v>0</v>
      </c>
      <c r="I14" s="39">
        <v>222</v>
      </c>
      <c r="J14" s="39">
        <v>101799</v>
      </c>
      <c r="K14" s="39">
        <v>101799</v>
      </c>
      <c r="L14" s="48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 customHeight="1">
      <c r="A15" s="13" t="s">
        <v>21</v>
      </c>
      <c r="B15" s="39">
        <v>6687498</v>
      </c>
      <c r="C15" s="39">
        <v>6687498</v>
      </c>
      <c r="D15" s="39">
        <v>1573529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1573529</v>
      </c>
      <c r="K15" s="39">
        <v>1573529</v>
      </c>
      <c r="L15" s="48">
        <v>0</v>
      </c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>
      <c r="A16" s="13" t="s">
        <v>20</v>
      </c>
      <c r="B16" s="39">
        <v>6545210</v>
      </c>
      <c r="C16" s="39">
        <v>6545210</v>
      </c>
      <c r="D16" s="39">
        <v>1925062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1925062</v>
      </c>
      <c r="K16" s="39">
        <v>1925062</v>
      </c>
      <c r="L16" s="48">
        <v>0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8</v>
      </c>
      <c r="B17" s="39">
        <v>4712800</v>
      </c>
      <c r="C17" s="39">
        <v>4712800</v>
      </c>
      <c r="D17" s="39">
        <v>3881129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3881129</v>
      </c>
      <c r="K17" s="39">
        <v>3881129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4" t="s">
        <v>11</v>
      </c>
      <c r="B18" s="39">
        <v>19057647</v>
      </c>
      <c r="C18" s="39">
        <v>19057647</v>
      </c>
      <c r="D18" s="39">
        <v>19057647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19057647</v>
      </c>
      <c r="K18" s="39">
        <v>19057647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39">
        <v>3176275</v>
      </c>
      <c r="C19" s="39">
        <v>3176275</v>
      </c>
      <c r="D19" s="39">
        <v>735642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735642</v>
      </c>
      <c r="K19" s="39">
        <v>735642</v>
      </c>
      <c r="L19" s="48">
        <v>2440633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65</v>
      </c>
      <c r="B20" s="39">
        <v>14879100</v>
      </c>
      <c r="C20" s="39">
        <v>14879100</v>
      </c>
      <c r="D20" s="39">
        <v>10698767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10698767</v>
      </c>
      <c r="K20" s="39">
        <v>10698767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55</v>
      </c>
      <c r="B21" s="39">
        <v>5691400</v>
      </c>
      <c r="C21" s="39">
        <v>5691400</v>
      </c>
      <c r="D21" s="39">
        <v>4346160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4346160</v>
      </c>
      <c r="K21" s="39">
        <v>4346160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5" t="s">
        <v>53</v>
      </c>
      <c r="B22" s="39">
        <v>30000000</v>
      </c>
      <c r="C22" s="39">
        <v>30000000</v>
      </c>
      <c r="D22" s="39">
        <v>1111111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1111111</v>
      </c>
      <c r="K22" s="39">
        <v>1111111</v>
      </c>
      <c r="L22" s="48">
        <v>0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6" t="s">
        <v>64</v>
      </c>
      <c r="B23" s="39">
        <v>66021000</v>
      </c>
      <c r="C23" s="39">
        <v>66021000</v>
      </c>
      <c r="D23" s="39">
        <v>57502161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57502161</v>
      </c>
      <c r="K23" s="39">
        <v>57502161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8" customFormat="1" ht="12.75">
      <c r="A24" s="14" t="s">
        <v>28</v>
      </c>
      <c r="B24" s="39">
        <v>1408643</v>
      </c>
      <c r="C24" s="39">
        <v>1408643</v>
      </c>
      <c r="D24" s="39">
        <v>19124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19124</v>
      </c>
      <c r="K24" s="39">
        <v>19124</v>
      </c>
      <c r="L24" s="48">
        <v>1389519</v>
      </c>
      <c r="M24" s="34"/>
      <c r="N24" s="3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18" customFormat="1" ht="12.75">
      <c r="A25" s="14" t="s">
        <v>28</v>
      </c>
      <c r="B25" s="39">
        <v>1795816</v>
      </c>
      <c r="C25" s="39">
        <v>1795816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8">
        <v>1795816</v>
      </c>
      <c r="M25" s="34"/>
      <c r="N25" s="3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63</v>
      </c>
      <c r="B26" s="39">
        <v>55571000</v>
      </c>
      <c r="C26" s="39">
        <v>55571000</v>
      </c>
      <c r="D26" s="39">
        <v>53983257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53983257</v>
      </c>
      <c r="K26" s="39">
        <v>53983257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9</v>
      </c>
      <c r="B27" s="39">
        <v>26343000</v>
      </c>
      <c r="C27" s="39">
        <v>26343000</v>
      </c>
      <c r="D27" s="39">
        <v>7546843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7546843</v>
      </c>
      <c r="K27" s="39">
        <v>7546843</v>
      </c>
      <c r="L27" s="48">
        <v>0</v>
      </c>
      <c r="M27" s="34"/>
      <c r="N27" s="3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12</v>
      </c>
      <c r="B28" s="39">
        <v>724610</v>
      </c>
      <c r="C28" s="39">
        <v>724610</v>
      </c>
      <c r="D28" s="39">
        <v>376797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376797</v>
      </c>
      <c r="K28" s="39">
        <v>376797</v>
      </c>
      <c r="L28" s="48">
        <v>0</v>
      </c>
      <c r="M28" s="34"/>
      <c r="N28" s="3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60</v>
      </c>
      <c r="B29" s="39">
        <v>673200</v>
      </c>
      <c r="C29" s="39">
        <v>673200</v>
      </c>
      <c r="D29" s="39">
        <v>235606</v>
      </c>
      <c r="E29" s="39">
        <v>0</v>
      </c>
      <c r="F29" s="39">
        <v>0</v>
      </c>
      <c r="G29" s="39">
        <v>0</v>
      </c>
      <c r="H29" s="39">
        <v>0</v>
      </c>
      <c r="I29" s="39">
        <v>1056</v>
      </c>
      <c r="J29" s="39">
        <v>235606</v>
      </c>
      <c r="K29" s="39">
        <v>235606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6</v>
      </c>
      <c r="B30" s="39">
        <v>2680800</v>
      </c>
      <c r="C30" s="39">
        <v>2680800</v>
      </c>
      <c r="D30" s="39">
        <v>2353873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2353873</v>
      </c>
      <c r="K30" s="39">
        <v>2353873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22</v>
      </c>
      <c r="B31" s="39">
        <v>820630</v>
      </c>
      <c r="C31" s="39">
        <v>820630</v>
      </c>
      <c r="D31" s="39">
        <v>202862</v>
      </c>
      <c r="E31" s="39">
        <v>0</v>
      </c>
      <c r="F31" s="39">
        <v>0</v>
      </c>
      <c r="G31" s="39">
        <v>0</v>
      </c>
      <c r="H31" s="39">
        <v>0</v>
      </c>
      <c r="I31" s="39">
        <v>85</v>
      </c>
      <c r="J31" s="39">
        <v>202862</v>
      </c>
      <c r="K31" s="39">
        <v>202862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3.5">
      <c r="A32" s="15" t="s">
        <v>79</v>
      </c>
      <c r="B32" s="39">
        <v>34000000</v>
      </c>
      <c r="C32" s="39">
        <v>34000000</v>
      </c>
      <c r="D32" s="39">
        <v>1167304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1167304</v>
      </c>
      <c r="K32" s="39">
        <v>1167304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33</v>
      </c>
      <c r="B33" s="39">
        <v>1373755</v>
      </c>
      <c r="C33" s="39">
        <v>1373755</v>
      </c>
      <c r="D33" s="39">
        <v>335062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335062</v>
      </c>
      <c r="K33" s="39">
        <v>335062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24">
      <c r="A34" s="13" t="s">
        <v>26</v>
      </c>
      <c r="B34" s="39">
        <v>3106880</v>
      </c>
      <c r="C34" s="39">
        <v>3106880</v>
      </c>
      <c r="D34" s="39">
        <v>1491303</v>
      </c>
      <c r="E34" s="39">
        <v>0</v>
      </c>
      <c r="F34" s="39">
        <v>124275</v>
      </c>
      <c r="G34" s="39">
        <v>0</v>
      </c>
      <c r="H34" s="39">
        <v>0</v>
      </c>
      <c r="I34" s="39">
        <v>25928</v>
      </c>
      <c r="J34" s="39">
        <v>1367028</v>
      </c>
      <c r="K34" s="39">
        <v>1367028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5.75" customHeight="1">
      <c r="A35" s="13" t="s">
        <v>25</v>
      </c>
      <c r="B35" s="39">
        <v>6182295</v>
      </c>
      <c r="C35" s="39">
        <v>6182295</v>
      </c>
      <c r="D35" s="39">
        <v>3091148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3091148</v>
      </c>
      <c r="K35" s="39">
        <v>3091148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24">
      <c r="A36" s="13" t="s">
        <v>26</v>
      </c>
      <c r="B36" s="39">
        <v>996010</v>
      </c>
      <c r="C36" s="39">
        <v>996010</v>
      </c>
      <c r="D36" s="39">
        <v>574621</v>
      </c>
      <c r="E36" s="39">
        <v>0</v>
      </c>
      <c r="F36" s="39">
        <v>38308</v>
      </c>
      <c r="G36" s="39">
        <v>0</v>
      </c>
      <c r="H36" s="39">
        <v>0</v>
      </c>
      <c r="I36" s="39">
        <v>12924</v>
      </c>
      <c r="J36" s="39">
        <v>536313</v>
      </c>
      <c r="K36" s="39">
        <v>536313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 customHeight="1">
      <c r="A37" s="13" t="s">
        <v>25</v>
      </c>
      <c r="B37" s="39">
        <v>5406913</v>
      </c>
      <c r="C37" s="39">
        <v>5406913</v>
      </c>
      <c r="D37" s="39">
        <v>3119373</v>
      </c>
      <c r="E37" s="39">
        <v>0</v>
      </c>
      <c r="F37" s="39">
        <v>207958</v>
      </c>
      <c r="G37" s="39">
        <v>0</v>
      </c>
      <c r="H37" s="39">
        <v>0</v>
      </c>
      <c r="I37" s="39">
        <v>70189</v>
      </c>
      <c r="J37" s="39">
        <v>2911415</v>
      </c>
      <c r="K37" s="39">
        <v>2911415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38</v>
      </c>
      <c r="B38" s="39">
        <v>4553190</v>
      </c>
      <c r="C38" s="39">
        <v>4553190</v>
      </c>
      <c r="D38" s="39">
        <v>3794325</v>
      </c>
      <c r="E38" s="39">
        <v>0</v>
      </c>
      <c r="F38" s="39">
        <v>151773</v>
      </c>
      <c r="G38" s="39">
        <v>0</v>
      </c>
      <c r="H38" s="39">
        <v>0</v>
      </c>
      <c r="I38" s="39">
        <v>24564</v>
      </c>
      <c r="J38" s="39">
        <v>3642552</v>
      </c>
      <c r="K38" s="39">
        <v>3642552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8" customFormat="1" ht="12.75">
      <c r="A39" s="15" t="s">
        <v>53</v>
      </c>
      <c r="B39" s="39">
        <v>100000000</v>
      </c>
      <c r="C39" s="39">
        <v>100000000</v>
      </c>
      <c r="D39" s="39">
        <v>59895228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59895228</v>
      </c>
      <c r="K39" s="39">
        <v>59895228</v>
      </c>
      <c r="L39" s="48">
        <v>0</v>
      </c>
      <c r="M39" s="34"/>
      <c r="N39" s="34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20" customFormat="1" ht="12.75" customHeight="1">
      <c r="A40" s="15" t="s">
        <v>21</v>
      </c>
      <c r="B40" s="39">
        <v>6097665</v>
      </c>
      <c r="C40" s="39">
        <v>6097665</v>
      </c>
      <c r="D40" s="39">
        <v>3613431</v>
      </c>
      <c r="E40" s="39">
        <v>0</v>
      </c>
      <c r="F40" s="39">
        <v>225839</v>
      </c>
      <c r="G40" s="39">
        <v>0</v>
      </c>
      <c r="H40" s="39">
        <v>0</v>
      </c>
      <c r="I40" s="39">
        <v>99525</v>
      </c>
      <c r="J40" s="39">
        <v>3387592</v>
      </c>
      <c r="K40" s="39">
        <v>3387592</v>
      </c>
      <c r="L40" s="48">
        <v>0</v>
      </c>
      <c r="M40" s="34"/>
      <c r="N40" s="34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18" customFormat="1" ht="12.75">
      <c r="A41" s="15" t="s">
        <v>53</v>
      </c>
      <c r="B41" s="39">
        <v>100000000</v>
      </c>
      <c r="C41" s="39">
        <v>100000000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8">
        <v>100000000</v>
      </c>
      <c r="M41" s="34"/>
      <c r="N41" s="34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s="11" customFormat="1" ht="12.75">
      <c r="A42" s="13" t="s">
        <v>32</v>
      </c>
      <c r="B42" s="39">
        <v>14228718</v>
      </c>
      <c r="C42" s="39">
        <v>14228718</v>
      </c>
      <c r="D42" s="39">
        <v>11354140</v>
      </c>
      <c r="E42" s="39">
        <v>0</v>
      </c>
      <c r="F42" s="39">
        <v>33138</v>
      </c>
      <c r="G42" s="39">
        <v>0</v>
      </c>
      <c r="H42" s="39">
        <v>0</v>
      </c>
      <c r="I42" s="39">
        <v>9899</v>
      </c>
      <c r="J42" s="39">
        <v>11321002</v>
      </c>
      <c r="K42" s="39">
        <v>11321002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12.75">
      <c r="A43" s="13" t="s">
        <v>7</v>
      </c>
      <c r="B43" s="39">
        <v>1807600</v>
      </c>
      <c r="C43" s="39">
        <v>1807600</v>
      </c>
      <c r="D43" s="39">
        <v>1660041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1660041</v>
      </c>
      <c r="K43" s="39">
        <v>1660041</v>
      </c>
      <c r="L43" s="48">
        <v>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1" customFormat="1" ht="12.75">
      <c r="A44" s="13" t="s">
        <v>61</v>
      </c>
      <c r="B44" s="39">
        <v>26109600</v>
      </c>
      <c r="C44" s="39">
        <v>26109600</v>
      </c>
      <c r="D44" s="39">
        <v>21758000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21758000</v>
      </c>
      <c r="K44" s="39">
        <v>21758000</v>
      </c>
      <c r="L44" s="48">
        <v>0</v>
      </c>
      <c r="M44" s="34"/>
      <c r="N44" s="3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11" customFormat="1" ht="24">
      <c r="A45" s="13" t="s">
        <v>62</v>
      </c>
      <c r="B45" s="39">
        <v>14707000</v>
      </c>
      <c r="C45" s="39">
        <v>14707000</v>
      </c>
      <c r="D45" s="39">
        <v>12204146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12204146</v>
      </c>
      <c r="K45" s="39">
        <v>12204146</v>
      </c>
      <c r="L45" s="48">
        <v>0</v>
      </c>
      <c r="M45" s="34"/>
      <c r="N45" s="3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s="11" customFormat="1" ht="12.75">
      <c r="A46" s="13" t="s">
        <v>31</v>
      </c>
      <c r="B46" s="39">
        <v>7114359</v>
      </c>
      <c r="C46" s="39">
        <v>7114359</v>
      </c>
      <c r="D46" s="39">
        <v>4837757</v>
      </c>
      <c r="E46" s="39">
        <v>0</v>
      </c>
      <c r="F46" s="39">
        <v>0</v>
      </c>
      <c r="G46" s="39">
        <v>0</v>
      </c>
      <c r="H46" s="39">
        <v>0</v>
      </c>
      <c r="I46" s="39">
        <v>26016</v>
      </c>
      <c r="J46" s="39">
        <v>4837757</v>
      </c>
      <c r="K46" s="39">
        <v>4837757</v>
      </c>
      <c r="L46" s="48">
        <v>0</v>
      </c>
      <c r="M46" s="34"/>
      <c r="N46" s="3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30</v>
      </c>
      <c r="B47" s="39">
        <v>2419907</v>
      </c>
      <c r="C47" s="39">
        <v>2419907</v>
      </c>
      <c r="D47" s="39">
        <v>2274767</v>
      </c>
      <c r="E47" s="39">
        <v>0</v>
      </c>
      <c r="F47" s="39">
        <v>0</v>
      </c>
      <c r="G47" s="39">
        <v>0</v>
      </c>
      <c r="H47" s="39">
        <v>0</v>
      </c>
      <c r="I47" s="39">
        <v>7888</v>
      </c>
      <c r="J47" s="39">
        <v>2274767</v>
      </c>
      <c r="K47" s="39">
        <v>2274767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13</v>
      </c>
      <c r="B48" s="39">
        <v>169430682</v>
      </c>
      <c r="C48" s="39">
        <v>169430682</v>
      </c>
      <c r="D48" s="39">
        <v>69190378</v>
      </c>
      <c r="E48" s="39">
        <v>18636</v>
      </c>
      <c r="F48" s="39">
        <v>662560</v>
      </c>
      <c r="G48" s="39">
        <v>0</v>
      </c>
      <c r="H48" s="39">
        <v>0</v>
      </c>
      <c r="I48" s="39">
        <v>0</v>
      </c>
      <c r="J48" s="39">
        <v>68546454</v>
      </c>
      <c r="K48" s="39">
        <v>68546454</v>
      </c>
      <c r="L48" s="48">
        <v>46049635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21" t="s">
        <v>24</v>
      </c>
      <c r="B49" s="43">
        <v>78099161</v>
      </c>
      <c r="C49" s="43">
        <v>78099161</v>
      </c>
      <c r="D49" s="43">
        <v>28700175</v>
      </c>
      <c r="E49" s="43">
        <v>4330</v>
      </c>
      <c r="F49" s="43">
        <v>366215</v>
      </c>
      <c r="G49" s="43">
        <v>0</v>
      </c>
      <c r="H49" s="43">
        <v>0</v>
      </c>
      <c r="I49" s="43">
        <v>0</v>
      </c>
      <c r="J49" s="43">
        <v>28338290</v>
      </c>
      <c r="K49" s="43">
        <v>28338290</v>
      </c>
      <c r="L49" s="46">
        <v>15597862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2" t="s">
        <v>54</v>
      </c>
      <c r="B50" s="41">
        <v>925230533</v>
      </c>
      <c r="C50" s="41">
        <v>925230533</v>
      </c>
      <c r="D50" s="41">
        <v>428433358</v>
      </c>
      <c r="E50" s="41">
        <v>22966</v>
      </c>
      <c r="F50" s="41">
        <v>3465590</v>
      </c>
      <c r="G50" s="41">
        <v>0</v>
      </c>
      <c r="H50" s="41">
        <v>0</v>
      </c>
      <c r="I50" s="41">
        <v>278296</v>
      </c>
      <c r="J50" s="41">
        <v>424990734</v>
      </c>
      <c r="K50" s="41">
        <v>424990734</v>
      </c>
      <c r="L50" s="41">
        <v>235455199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24" t="s">
        <v>14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9"/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3.5">
      <c r="A52" s="15" t="s">
        <v>78</v>
      </c>
      <c r="B52" s="37" t="s">
        <v>71</v>
      </c>
      <c r="C52" s="37" t="s">
        <v>71</v>
      </c>
      <c r="D52" s="38">
        <v>4077094</v>
      </c>
      <c r="E52" s="38">
        <v>0</v>
      </c>
      <c r="F52" s="38">
        <v>0</v>
      </c>
      <c r="G52" s="38">
        <v>-8438</v>
      </c>
      <c r="H52" s="38">
        <v>0</v>
      </c>
      <c r="I52" s="38">
        <v>0</v>
      </c>
      <c r="J52" s="37">
        <v>4521497</v>
      </c>
      <c r="K52" s="37">
        <v>4068656</v>
      </c>
      <c r="L52" s="50">
        <v>0</v>
      </c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2" t="s">
        <v>15</v>
      </c>
      <c r="B53" s="41">
        <v>0</v>
      </c>
      <c r="C53" s="41">
        <v>0</v>
      </c>
      <c r="D53" s="41">
        <v>4077094</v>
      </c>
      <c r="E53" s="41">
        <v>0</v>
      </c>
      <c r="F53" s="41">
        <v>0</v>
      </c>
      <c r="G53" s="41">
        <v>-8438</v>
      </c>
      <c r="H53" s="41">
        <v>0</v>
      </c>
      <c r="I53" s="41">
        <v>0</v>
      </c>
      <c r="J53" s="41">
        <v>4521497</v>
      </c>
      <c r="K53" s="41">
        <v>4068656</v>
      </c>
      <c r="L53" s="41">
        <v>0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tr">
        <f>"TOTAL in "&amp;LEFT($A$7,LEN($A$7)-5)&amp;":"</f>
        <v>TOTAL in July:</v>
      </c>
      <c r="B54" s="28" t="s">
        <v>16</v>
      </c>
      <c r="C54" s="41">
        <v>925230533</v>
      </c>
      <c r="D54" s="41">
        <v>432510452</v>
      </c>
      <c r="E54" s="41">
        <v>22966</v>
      </c>
      <c r="F54" s="41">
        <v>3465590</v>
      </c>
      <c r="G54" s="41">
        <v>-8438</v>
      </c>
      <c r="H54" s="41">
        <v>0</v>
      </c>
      <c r="I54" s="41">
        <v>278296</v>
      </c>
      <c r="J54" s="28" t="s">
        <v>16</v>
      </c>
      <c r="K54" s="41">
        <v>429059390</v>
      </c>
      <c r="L54" s="41">
        <v>235455199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1.25" customHeight="1">
      <c r="A55" s="25" t="s">
        <v>17</v>
      </c>
      <c r="B55" s="26" t="s">
        <v>16</v>
      </c>
      <c r="C55" s="26" t="s">
        <v>16</v>
      </c>
      <c r="D55" s="27">
        <v>426339203</v>
      </c>
      <c r="E55" s="27">
        <v>2372996</v>
      </c>
      <c r="F55" s="27">
        <v>2146429</v>
      </c>
      <c r="G55" s="27">
        <v>-18473</v>
      </c>
      <c r="H55" s="27">
        <v>0</v>
      </c>
      <c r="I55" s="27">
        <v>327923</v>
      </c>
      <c r="J55" s="26" t="s">
        <v>16</v>
      </c>
      <c r="K55" s="22">
        <v>426547297</v>
      </c>
      <c r="L55" s="26" t="s">
        <v>16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1.25" customHeight="1">
      <c r="A56" s="25" t="s">
        <v>37</v>
      </c>
      <c r="B56" s="26" t="s">
        <v>16</v>
      </c>
      <c r="C56" s="26" t="s">
        <v>16</v>
      </c>
      <c r="D56" s="27">
        <v>426547297</v>
      </c>
      <c r="E56" s="27">
        <v>2986823</v>
      </c>
      <c r="F56" s="27">
        <v>5599181</v>
      </c>
      <c r="G56" s="27">
        <v>-36471</v>
      </c>
      <c r="H56" s="27">
        <v>0</v>
      </c>
      <c r="I56" s="27">
        <v>300321</v>
      </c>
      <c r="J56" s="26" t="s">
        <v>16</v>
      </c>
      <c r="K56" s="22">
        <v>423898468</v>
      </c>
      <c r="L56" s="26" t="s">
        <v>16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1.25" customHeight="1">
      <c r="A57" s="25" t="s">
        <v>39</v>
      </c>
      <c r="B57" s="26" t="s">
        <v>16</v>
      </c>
      <c r="C57" s="26" t="s">
        <v>16</v>
      </c>
      <c r="D57" s="27">
        <v>423898468</v>
      </c>
      <c r="E57" s="27">
        <v>1823435</v>
      </c>
      <c r="F57" s="27">
        <v>4182636</v>
      </c>
      <c r="G57" s="27">
        <v>-124750</v>
      </c>
      <c r="H57" s="27">
        <v>0</v>
      </c>
      <c r="I57" s="27">
        <v>80452</v>
      </c>
      <c r="J57" s="26" t="s">
        <v>16</v>
      </c>
      <c r="K57" s="22">
        <v>421414517</v>
      </c>
      <c r="L57" s="26" t="s">
        <v>16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9.75" customHeight="1">
      <c r="A58" s="25" t="s">
        <v>40</v>
      </c>
      <c r="B58" s="26" t="s">
        <v>16</v>
      </c>
      <c r="C58" s="26" t="s">
        <v>16</v>
      </c>
      <c r="D58" s="27">
        <v>421414517</v>
      </c>
      <c r="E58" s="27">
        <v>347852</v>
      </c>
      <c r="F58" s="27">
        <v>1828855</v>
      </c>
      <c r="G58" s="27">
        <v>-25872</v>
      </c>
      <c r="H58" s="27">
        <v>0</v>
      </c>
      <c r="I58" s="27">
        <v>196117</v>
      </c>
      <c r="J58" s="26" t="s">
        <v>16</v>
      </c>
      <c r="K58" s="22">
        <v>419907642</v>
      </c>
      <c r="L58" s="26" t="s">
        <v>16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>
      <c r="A59" s="25" t="s">
        <v>41</v>
      </c>
      <c r="B59" s="26" t="s">
        <v>16</v>
      </c>
      <c r="C59" s="26" t="s">
        <v>16</v>
      </c>
      <c r="D59" s="27">
        <v>419907642</v>
      </c>
      <c r="E59" s="27">
        <v>13139092</v>
      </c>
      <c r="F59" s="27">
        <v>1970954</v>
      </c>
      <c r="G59" s="27">
        <v>92936</v>
      </c>
      <c r="H59" s="27">
        <v>0</v>
      </c>
      <c r="I59" s="27">
        <v>148593</v>
      </c>
      <c r="J59" s="26" t="s">
        <v>16</v>
      </c>
      <c r="K59" s="22">
        <v>431168716</v>
      </c>
      <c r="L59" s="26" t="s">
        <v>16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 thickBot="1">
      <c r="A60" s="25" t="s">
        <v>42</v>
      </c>
      <c r="B60" s="28" t="s">
        <v>16</v>
      </c>
      <c r="C60" s="26" t="s">
        <v>16</v>
      </c>
      <c r="D60" s="29">
        <v>431168716</v>
      </c>
      <c r="E60" s="29">
        <v>2688508</v>
      </c>
      <c r="F60" s="29">
        <v>1364707</v>
      </c>
      <c r="G60" s="29">
        <v>17935</v>
      </c>
      <c r="H60" s="29">
        <v>0</v>
      </c>
      <c r="I60" s="29">
        <v>148577</v>
      </c>
      <c r="J60" s="28" t="s">
        <v>16</v>
      </c>
      <c r="K60" s="29">
        <v>432510452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 hidden="1">
      <c r="A61" s="25" t="s">
        <v>43</v>
      </c>
      <c r="B61" s="28" t="s">
        <v>16</v>
      </c>
      <c r="C61" s="26" t="s">
        <v>16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8" t="s">
        <v>16</v>
      </c>
      <c r="K61" s="29">
        <v>0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 hidden="1">
      <c r="A62" s="25" t="s">
        <v>44</v>
      </c>
      <c r="B62" s="28" t="s">
        <v>16</v>
      </c>
      <c r="C62" s="26" t="s">
        <v>16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8" t="s">
        <v>16</v>
      </c>
      <c r="K62" s="29">
        <v>0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45</v>
      </c>
      <c r="B63" s="28" t="s">
        <v>16</v>
      </c>
      <c r="C63" s="26" t="s">
        <v>16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8" t="s">
        <v>16</v>
      </c>
      <c r="K63" s="29">
        <v>0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46</v>
      </c>
      <c r="B64" s="28" t="s">
        <v>16</v>
      </c>
      <c r="C64" s="26" t="s">
        <v>16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8" t="s">
        <v>16</v>
      </c>
      <c r="K64" s="29">
        <v>0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 thickBot="1">
      <c r="A65" s="25" t="s">
        <v>47</v>
      </c>
      <c r="B65" s="28" t="s">
        <v>16</v>
      </c>
      <c r="C65" s="26" t="s">
        <v>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16</v>
      </c>
      <c r="K65" s="29">
        <v>0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thickBot="1">
      <c r="A66" s="54" t="str">
        <f>"Total per year "&amp;RIGHT($A$7,4)&amp;":"</f>
        <v>Total per year 2016:</v>
      </c>
      <c r="B66" s="28" t="s">
        <v>16</v>
      </c>
      <c r="C66" s="28" t="s">
        <v>16</v>
      </c>
      <c r="D66" s="29">
        <v>426339203</v>
      </c>
      <c r="E66" s="29">
        <v>23381672</v>
      </c>
      <c r="F66" s="29">
        <v>20558352</v>
      </c>
      <c r="G66" s="29">
        <v>-103133</v>
      </c>
      <c r="H66" s="29">
        <v>0</v>
      </c>
      <c r="I66" s="29">
        <v>1480279</v>
      </c>
      <c r="J66" s="28" t="s">
        <v>16</v>
      </c>
      <c r="K66" s="29">
        <v>429059390</v>
      </c>
      <c r="L66" s="28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ht="14.25" customHeight="1">
      <c r="A67" s="30"/>
    </row>
    <row r="68" ht="14.25" customHeight="1">
      <c r="A68" s="55" t="s">
        <v>77</v>
      </c>
    </row>
    <row r="69" ht="14.25" customHeight="1">
      <c r="A69" s="55" t="s">
        <v>80</v>
      </c>
    </row>
    <row r="70" spans="1:11" ht="15.75">
      <c r="A70" s="30"/>
      <c r="J70" s="32"/>
      <c r="K70" s="32"/>
    </row>
    <row r="71" ht="15.75">
      <c r="J71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"/>
  <sheetViews>
    <sheetView zoomScalePageLayoutView="0" workbookViewId="0" topLeftCell="A34">
      <selection activeCell="D54" sqref="D54:K54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84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6"/>
      <c r="C8" s="56"/>
      <c r="D8" s="57"/>
      <c r="E8" s="57"/>
      <c r="F8" s="56"/>
      <c r="G8" s="56"/>
      <c r="H8" s="56"/>
      <c r="I8" s="56"/>
      <c r="J8" s="57"/>
      <c r="K8" s="58"/>
      <c r="L8" s="59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48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7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24">
      <c r="A13" s="13" t="s">
        <v>23</v>
      </c>
      <c r="B13" s="39">
        <v>100247000</v>
      </c>
      <c r="C13" s="39">
        <v>100247000</v>
      </c>
      <c r="D13" s="39">
        <v>32065266</v>
      </c>
      <c r="E13" s="39">
        <v>9968966</v>
      </c>
      <c r="F13" s="39">
        <v>0</v>
      </c>
      <c r="G13" s="39">
        <v>0</v>
      </c>
      <c r="H13" s="39">
        <v>0</v>
      </c>
      <c r="I13" s="39">
        <v>0</v>
      </c>
      <c r="J13" s="39">
        <v>42034232</v>
      </c>
      <c r="K13" s="39">
        <v>42034232</v>
      </c>
      <c r="L13" s="48">
        <v>58212768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23" t="s">
        <v>66</v>
      </c>
      <c r="B14" s="39">
        <v>2561169</v>
      </c>
      <c r="C14" s="39">
        <v>2561169</v>
      </c>
      <c r="D14" s="39">
        <v>101799</v>
      </c>
      <c r="E14" s="39">
        <v>0</v>
      </c>
      <c r="F14" s="39">
        <v>10180</v>
      </c>
      <c r="G14" s="39">
        <v>0</v>
      </c>
      <c r="H14" s="39">
        <v>0</v>
      </c>
      <c r="I14" s="39">
        <v>39</v>
      </c>
      <c r="J14" s="39">
        <v>91619</v>
      </c>
      <c r="K14" s="39">
        <v>91619</v>
      </c>
      <c r="L14" s="48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 customHeight="1">
      <c r="A15" s="13" t="s">
        <v>21</v>
      </c>
      <c r="B15" s="39">
        <v>6687498</v>
      </c>
      <c r="C15" s="39">
        <v>6687498</v>
      </c>
      <c r="D15" s="39">
        <v>1573529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1573529</v>
      </c>
      <c r="K15" s="39">
        <v>1573529</v>
      </c>
      <c r="L15" s="48">
        <v>0</v>
      </c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>
      <c r="A16" s="13" t="s">
        <v>20</v>
      </c>
      <c r="B16" s="39">
        <v>6545210</v>
      </c>
      <c r="C16" s="39">
        <v>6545210</v>
      </c>
      <c r="D16" s="39">
        <v>1925062</v>
      </c>
      <c r="E16" s="39">
        <v>0</v>
      </c>
      <c r="F16" s="39">
        <v>0</v>
      </c>
      <c r="G16" s="39">
        <v>0</v>
      </c>
      <c r="H16" s="39">
        <v>0</v>
      </c>
      <c r="I16" s="39">
        <v>1174</v>
      </c>
      <c r="J16" s="39">
        <v>1925062</v>
      </c>
      <c r="K16" s="39">
        <v>1925062</v>
      </c>
      <c r="L16" s="48">
        <v>0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8</v>
      </c>
      <c r="B17" s="39">
        <v>4712800</v>
      </c>
      <c r="C17" s="39">
        <v>4712800</v>
      </c>
      <c r="D17" s="39">
        <v>3881129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3881129</v>
      </c>
      <c r="K17" s="39">
        <v>3881129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4" t="s">
        <v>11</v>
      </c>
      <c r="B18" s="39">
        <v>19057647</v>
      </c>
      <c r="C18" s="39">
        <v>19057647</v>
      </c>
      <c r="D18" s="39">
        <v>19057647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19057647</v>
      </c>
      <c r="K18" s="39">
        <v>19057647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39">
        <v>3176275</v>
      </c>
      <c r="C19" s="39">
        <v>3176275</v>
      </c>
      <c r="D19" s="39">
        <v>735642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735642</v>
      </c>
      <c r="K19" s="39">
        <v>735642</v>
      </c>
      <c r="L19" s="48">
        <v>2440633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65</v>
      </c>
      <c r="B20" s="39">
        <v>14879100</v>
      </c>
      <c r="C20" s="39">
        <v>14879100</v>
      </c>
      <c r="D20" s="39">
        <v>10698767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10698767</v>
      </c>
      <c r="K20" s="39">
        <v>10698767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55</v>
      </c>
      <c r="B21" s="39">
        <v>5691400</v>
      </c>
      <c r="C21" s="39">
        <v>5691400</v>
      </c>
      <c r="D21" s="39">
        <v>4346160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4346160</v>
      </c>
      <c r="K21" s="39">
        <v>4346160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5" t="s">
        <v>53</v>
      </c>
      <c r="B22" s="39">
        <v>30000000</v>
      </c>
      <c r="C22" s="39">
        <v>30000000</v>
      </c>
      <c r="D22" s="39">
        <v>1111111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1111111</v>
      </c>
      <c r="K22" s="39">
        <v>1111111</v>
      </c>
      <c r="L22" s="48">
        <v>0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6" t="s">
        <v>64</v>
      </c>
      <c r="B23" s="39">
        <v>66021000</v>
      </c>
      <c r="C23" s="39">
        <v>66021000</v>
      </c>
      <c r="D23" s="39">
        <v>57502161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57502161</v>
      </c>
      <c r="K23" s="39">
        <v>57502161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8" customFormat="1" ht="12.75">
      <c r="A24" s="14" t="s">
        <v>28</v>
      </c>
      <c r="B24" s="39">
        <v>1408643</v>
      </c>
      <c r="C24" s="39">
        <v>1408643</v>
      </c>
      <c r="D24" s="39">
        <v>19124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19124</v>
      </c>
      <c r="K24" s="39">
        <v>19124</v>
      </c>
      <c r="L24" s="48">
        <v>1389519</v>
      </c>
      <c r="M24" s="34"/>
      <c r="N24" s="3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18" customFormat="1" ht="12.75">
      <c r="A25" s="14" t="s">
        <v>28</v>
      </c>
      <c r="B25" s="39">
        <v>1795816</v>
      </c>
      <c r="C25" s="39">
        <v>1795816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8">
        <v>1795816</v>
      </c>
      <c r="M25" s="34"/>
      <c r="N25" s="3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63</v>
      </c>
      <c r="B26" s="39">
        <v>55571000</v>
      </c>
      <c r="C26" s="39">
        <v>55571000</v>
      </c>
      <c r="D26" s="39">
        <v>53983257</v>
      </c>
      <c r="E26" s="39">
        <v>0</v>
      </c>
      <c r="F26" s="39">
        <v>0</v>
      </c>
      <c r="G26" s="39">
        <v>0</v>
      </c>
      <c r="H26" s="39">
        <v>0</v>
      </c>
      <c r="I26" s="39">
        <v>27292</v>
      </c>
      <c r="J26" s="39">
        <v>53983257</v>
      </c>
      <c r="K26" s="39">
        <v>53983257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9</v>
      </c>
      <c r="B27" s="39">
        <v>26343000</v>
      </c>
      <c r="C27" s="39">
        <v>26343000</v>
      </c>
      <c r="D27" s="39">
        <v>7546843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7546843</v>
      </c>
      <c r="K27" s="39">
        <v>7546843</v>
      </c>
      <c r="L27" s="48">
        <v>0</v>
      </c>
      <c r="M27" s="34"/>
      <c r="N27" s="3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12</v>
      </c>
      <c r="B28" s="39">
        <v>724610</v>
      </c>
      <c r="C28" s="39">
        <v>724610</v>
      </c>
      <c r="D28" s="39">
        <v>376797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376797</v>
      </c>
      <c r="K28" s="39">
        <v>376797</v>
      </c>
      <c r="L28" s="48">
        <v>0</v>
      </c>
      <c r="M28" s="34"/>
      <c r="N28" s="3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60</v>
      </c>
      <c r="B29" s="39">
        <v>673200</v>
      </c>
      <c r="C29" s="39">
        <v>673200</v>
      </c>
      <c r="D29" s="39">
        <v>235606</v>
      </c>
      <c r="E29" s="39">
        <v>0</v>
      </c>
      <c r="F29" s="39">
        <v>0</v>
      </c>
      <c r="G29" s="39">
        <v>0</v>
      </c>
      <c r="H29" s="39">
        <v>0</v>
      </c>
      <c r="I29" s="39">
        <v>35</v>
      </c>
      <c r="J29" s="39">
        <v>235606</v>
      </c>
      <c r="K29" s="39">
        <v>235606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6</v>
      </c>
      <c r="B30" s="39">
        <v>2680800</v>
      </c>
      <c r="C30" s="39">
        <v>2680800</v>
      </c>
      <c r="D30" s="39">
        <v>2353873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2353873</v>
      </c>
      <c r="K30" s="39">
        <v>2353873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22</v>
      </c>
      <c r="B31" s="39">
        <v>820630</v>
      </c>
      <c r="C31" s="39">
        <v>820630</v>
      </c>
      <c r="D31" s="39">
        <v>202862</v>
      </c>
      <c r="E31" s="39">
        <v>0</v>
      </c>
      <c r="F31" s="39">
        <v>0</v>
      </c>
      <c r="G31" s="39">
        <v>0</v>
      </c>
      <c r="H31" s="39">
        <v>0</v>
      </c>
      <c r="I31" s="39">
        <v>88</v>
      </c>
      <c r="J31" s="39">
        <v>202862</v>
      </c>
      <c r="K31" s="39">
        <v>202862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3.5">
      <c r="A32" s="15" t="s">
        <v>79</v>
      </c>
      <c r="B32" s="39">
        <v>34000000</v>
      </c>
      <c r="C32" s="39">
        <v>34000000</v>
      </c>
      <c r="D32" s="39">
        <v>1167304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1167304</v>
      </c>
      <c r="K32" s="39">
        <v>1167304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33</v>
      </c>
      <c r="B33" s="39">
        <v>1373755</v>
      </c>
      <c r="C33" s="39">
        <v>1373755</v>
      </c>
      <c r="D33" s="39">
        <v>335062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335062</v>
      </c>
      <c r="K33" s="39">
        <v>335062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24">
      <c r="A34" s="13" t="s">
        <v>26</v>
      </c>
      <c r="B34" s="39">
        <v>3106880</v>
      </c>
      <c r="C34" s="39">
        <v>3106880</v>
      </c>
      <c r="D34" s="39">
        <v>1367028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1367028</v>
      </c>
      <c r="K34" s="39">
        <v>1367028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5.75" customHeight="1">
      <c r="A35" s="13" t="s">
        <v>25</v>
      </c>
      <c r="B35" s="39">
        <v>6182295</v>
      </c>
      <c r="C35" s="39">
        <v>6182295</v>
      </c>
      <c r="D35" s="39">
        <v>3091148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3091148</v>
      </c>
      <c r="K35" s="39">
        <v>3091148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24">
      <c r="A36" s="13" t="s">
        <v>26</v>
      </c>
      <c r="B36" s="39">
        <v>996010</v>
      </c>
      <c r="C36" s="39">
        <v>996010</v>
      </c>
      <c r="D36" s="39">
        <v>536313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536313</v>
      </c>
      <c r="K36" s="39">
        <v>536313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 customHeight="1">
      <c r="A37" s="13" t="s">
        <v>25</v>
      </c>
      <c r="B37" s="39">
        <v>5406913</v>
      </c>
      <c r="C37" s="39">
        <v>5406913</v>
      </c>
      <c r="D37" s="39">
        <v>2911415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2911415</v>
      </c>
      <c r="K37" s="39">
        <v>2911415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38</v>
      </c>
      <c r="B38" s="39">
        <v>4553190</v>
      </c>
      <c r="C38" s="39">
        <v>4553190</v>
      </c>
      <c r="D38" s="39">
        <v>3642552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3642552</v>
      </c>
      <c r="K38" s="39">
        <v>3642552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8" customFormat="1" ht="12.75">
      <c r="A39" s="15" t="s">
        <v>53</v>
      </c>
      <c r="B39" s="39">
        <v>100000000</v>
      </c>
      <c r="C39" s="39">
        <v>100000000</v>
      </c>
      <c r="D39" s="39">
        <v>59895228</v>
      </c>
      <c r="E39" s="39">
        <v>0</v>
      </c>
      <c r="F39" s="39">
        <v>4340242</v>
      </c>
      <c r="G39" s="39">
        <v>0</v>
      </c>
      <c r="H39" s="39">
        <v>0</v>
      </c>
      <c r="I39" s="39">
        <v>157359</v>
      </c>
      <c r="J39" s="39">
        <v>55554986</v>
      </c>
      <c r="K39" s="39">
        <v>55554986</v>
      </c>
      <c r="L39" s="48">
        <v>0</v>
      </c>
      <c r="M39" s="34"/>
      <c r="N39" s="34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20" customFormat="1" ht="12.75" customHeight="1">
      <c r="A40" s="15" t="s">
        <v>21</v>
      </c>
      <c r="B40" s="39">
        <v>6097665</v>
      </c>
      <c r="C40" s="39">
        <v>6097665</v>
      </c>
      <c r="D40" s="39">
        <v>3387592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3387592</v>
      </c>
      <c r="K40" s="39">
        <v>3387592</v>
      </c>
      <c r="L40" s="48">
        <v>0</v>
      </c>
      <c r="M40" s="34"/>
      <c r="N40" s="34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18" customFormat="1" ht="12.75">
      <c r="A41" s="15" t="s">
        <v>53</v>
      </c>
      <c r="B41" s="39">
        <v>100000000</v>
      </c>
      <c r="C41" s="39">
        <v>100000000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8">
        <v>100000000</v>
      </c>
      <c r="M41" s="34"/>
      <c r="N41" s="34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s="11" customFormat="1" ht="12.75">
      <c r="A42" s="13" t="s">
        <v>32</v>
      </c>
      <c r="B42" s="39">
        <v>14228718</v>
      </c>
      <c r="C42" s="39">
        <v>14228718</v>
      </c>
      <c r="D42" s="39">
        <v>11321002</v>
      </c>
      <c r="E42" s="39">
        <v>0</v>
      </c>
      <c r="F42" s="39">
        <v>32866</v>
      </c>
      <c r="G42" s="39">
        <v>0</v>
      </c>
      <c r="H42" s="39">
        <v>0</v>
      </c>
      <c r="I42" s="39">
        <v>10199</v>
      </c>
      <c r="J42" s="39">
        <v>11288136</v>
      </c>
      <c r="K42" s="39">
        <v>11288136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12.75">
      <c r="A43" s="13" t="s">
        <v>7</v>
      </c>
      <c r="B43" s="39">
        <v>1807600</v>
      </c>
      <c r="C43" s="39">
        <v>1807600</v>
      </c>
      <c r="D43" s="39">
        <v>1660041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1660041</v>
      </c>
      <c r="K43" s="39">
        <v>1660041</v>
      </c>
      <c r="L43" s="48">
        <v>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1" customFormat="1" ht="12.75">
      <c r="A44" s="13" t="s">
        <v>61</v>
      </c>
      <c r="B44" s="39">
        <v>26109600</v>
      </c>
      <c r="C44" s="39">
        <v>26109600</v>
      </c>
      <c r="D44" s="39">
        <v>21758000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21758000</v>
      </c>
      <c r="K44" s="39">
        <v>21758000</v>
      </c>
      <c r="L44" s="48">
        <v>0</v>
      </c>
      <c r="M44" s="34"/>
      <c r="N44" s="3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11" customFormat="1" ht="24">
      <c r="A45" s="13" t="s">
        <v>62</v>
      </c>
      <c r="B45" s="39">
        <v>14707000</v>
      </c>
      <c r="C45" s="39">
        <v>14707000</v>
      </c>
      <c r="D45" s="39">
        <v>12204146</v>
      </c>
      <c r="E45" s="39">
        <v>0</v>
      </c>
      <c r="F45" s="39">
        <v>0</v>
      </c>
      <c r="G45" s="39">
        <v>0</v>
      </c>
      <c r="H45" s="39">
        <v>0</v>
      </c>
      <c r="I45" s="39">
        <v>0</v>
      </c>
      <c r="J45" s="39">
        <v>12204146</v>
      </c>
      <c r="K45" s="39">
        <v>12204146</v>
      </c>
      <c r="L45" s="48">
        <v>0</v>
      </c>
      <c r="M45" s="34"/>
      <c r="N45" s="3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s="11" customFormat="1" ht="12.75">
      <c r="A46" s="13" t="s">
        <v>31</v>
      </c>
      <c r="B46" s="39">
        <v>7114359</v>
      </c>
      <c r="C46" s="39">
        <v>7114359</v>
      </c>
      <c r="D46" s="39">
        <v>4837757</v>
      </c>
      <c r="E46" s="39">
        <v>0</v>
      </c>
      <c r="F46" s="39">
        <v>94858</v>
      </c>
      <c r="G46" s="39">
        <v>0</v>
      </c>
      <c r="H46" s="39">
        <v>0</v>
      </c>
      <c r="I46" s="39">
        <v>27286</v>
      </c>
      <c r="J46" s="39">
        <v>4742899</v>
      </c>
      <c r="K46" s="39">
        <v>4742899</v>
      </c>
      <c r="L46" s="48">
        <v>0</v>
      </c>
      <c r="M46" s="34"/>
      <c r="N46" s="3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30</v>
      </c>
      <c r="B47" s="39">
        <v>2419907</v>
      </c>
      <c r="C47" s="39">
        <v>2419907</v>
      </c>
      <c r="D47" s="39">
        <v>2274767</v>
      </c>
      <c r="E47" s="39">
        <v>0</v>
      </c>
      <c r="F47" s="39">
        <v>0</v>
      </c>
      <c r="G47" s="39">
        <v>0</v>
      </c>
      <c r="H47" s="39">
        <v>0</v>
      </c>
      <c r="I47" s="39">
        <v>0</v>
      </c>
      <c r="J47" s="39">
        <v>2274767</v>
      </c>
      <c r="K47" s="39">
        <v>2274767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13</v>
      </c>
      <c r="B48" s="39">
        <v>169536653</v>
      </c>
      <c r="C48" s="39">
        <v>169536653</v>
      </c>
      <c r="D48" s="39">
        <v>68546454</v>
      </c>
      <c r="E48" s="39">
        <v>202590</v>
      </c>
      <c r="F48" s="39">
        <v>694717</v>
      </c>
      <c r="G48" s="39">
        <v>0</v>
      </c>
      <c r="H48" s="39">
        <v>0</v>
      </c>
      <c r="I48" s="39">
        <v>0</v>
      </c>
      <c r="J48" s="39">
        <v>68054327</v>
      </c>
      <c r="K48" s="39">
        <v>68054327</v>
      </c>
      <c r="L48" s="48">
        <v>45953015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21" t="s">
        <v>24</v>
      </c>
      <c r="B49" s="43">
        <v>78268849</v>
      </c>
      <c r="C49" s="43">
        <v>78268849</v>
      </c>
      <c r="D49" s="43">
        <v>28338290</v>
      </c>
      <c r="E49" s="43">
        <v>31013</v>
      </c>
      <c r="F49" s="43">
        <v>353918</v>
      </c>
      <c r="G49" s="43">
        <v>0</v>
      </c>
      <c r="H49" s="43">
        <v>0</v>
      </c>
      <c r="I49" s="43">
        <v>0</v>
      </c>
      <c r="J49" s="43">
        <v>28015385</v>
      </c>
      <c r="K49" s="43">
        <v>28015385</v>
      </c>
      <c r="L49" s="46">
        <v>15736537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2" t="s">
        <v>54</v>
      </c>
      <c r="B50" s="41">
        <v>925506192</v>
      </c>
      <c r="C50" s="41">
        <v>925506192</v>
      </c>
      <c r="D50" s="41">
        <v>424990734</v>
      </c>
      <c r="E50" s="41">
        <v>10202569</v>
      </c>
      <c r="F50" s="41">
        <v>5526781</v>
      </c>
      <c r="G50" s="41">
        <v>0</v>
      </c>
      <c r="H50" s="41">
        <v>0</v>
      </c>
      <c r="I50" s="41">
        <v>223472</v>
      </c>
      <c r="J50" s="41">
        <v>429666522</v>
      </c>
      <c r="K50" s="41">
        <v>429666522</v>
      </c>
      <c r="L50" s="41">
        <v>225528288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24" t="s">
        <v>14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9"/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3.5">
      <c r="A52" s="15" t="s">
        <v>78</v>
      </c>
      <c r="B52" s="37" t="s">
        <v>71</v>
      </c>
      <c r="C52" s="37" t="s">
        <v>71</v>
      </c>
      <c r="D52" s="38">
        <v>4068656</v>
      </c>
      <c r="E52" s="38">
        <v>0</v>
      </c>
      <c r="F52" s="38">
        <v>0</v>
      </c>
      <c r="G52" s="38">
        <v>-20038</v>
      </c>
      <c r="H52" s="38">
        <v>0</v>
      </c>
      <c r="I52" s="38">
        <v>0</v>
      </c>
      <c r="J52" s="37">
        <v>4521497</v>
      </c>
      <c r="K52" s="37">
        <v>4048618</v>
      </c>
      <c r="L52" s="50">
        <v>0</v>
      </c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2" t="s">
        <v>15</v>
      </c>
      <c r="B53" s="41">
        <v>0</v>
      </c>
      <c r="C53" s="41">
        <v>0</v>
      </c>
      <c r="D53" s="41">
        <v>4068656</v>
      </c>
      <c r="E53" s="41">
        <v>0</v>
      </c>
      <c r="F53" s="41">
        <v>0</v>
      </c>
      <c r="G53" s="41">
        <v>-20038</v>
      </c>
      <c r="H53" s="41">
        <v>0</v>
      </c>
      <c r="I53" s="41">
        <v>0</v>
      </c>
      <c r="J53" s="41">
        <v>4521497</v>
      </c>
      <c r="K53" s="41">
        <v>4048618</v>
      </c>
      <c r="L53" s="41">
        <v>0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tr">
        <f>"TOTAL in "&amp;LEFT($A$7,LEN($A$7)-5)&amp;":"</f>
        <v>TOTAL in August:</v>
      </c>
      <c r="B54" s="28" t="s">
        <v>16</v>
      </c>
      <c r="C54" s="41">
        <v>925506192</v>
      </c>
      <c r="D54" s="41">
        <v>429059390</v>
      </c>
      <c r="E54" s="41">
        <v>10202569</v>
      </c>
      <c r="F54" s="41">
        <v>5526781</v>
      </c>
      <c r="G54" s="41">
        <v>-20038</v>
      </c>
      <c r="H54" s="41">
        <v>0</v>
      </c>
      <c r="I54" s="41">
        <v>223472</v>
      </c>
      <c r="J54" s="28" t="s">
        <v>16</v>
      </c>
      <c r="K54" s="41">
        <v>433715140</v>
      </c>
      <c r="L54" s="41">
        <v>225528288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1.25" customHeight="1">
      <c r="A55" s="25" t="s">
        <v>17</v>
      </c>
      <c r="B55" s="26" t="s">
        <v>16</v>
      </c>
      <c r="C55" s="26" t="s">
        <v>16</v>
      </c>
      <c r="D55" s="27">
        <v>426339203</v>
      </c>
      <c r="E55" s="27">
        <v>2372996</v>
      </c>
      <c r="F55" s="27">
        <v>2146429</v>
      </c>
      <c r="G55" s="27">
        <v>-18473</v>
      </c>
      <c r="H55" s="27">
        <v>0</v>
      </c>
      <c r="I55" s="27">
        <v>327923</v>
      </c>
      <c r="J55" s="26" t="s">
        <v>16</v>
      </c>
      <c r="K55" s="22">
        <v>426547297</v>
      </c>
      <c r="L55" s="26" t="s">
        <v>16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1.25" customHeight="1">
      <c r="A56" s="25" t="s">
        <v>37</v>
      </c>
      <c r="B56" s="26" t="s">
        <v>16</v>
      </c>
      <c r="C56" s="26" t="s">
        <v>16</v>
      </c>
      <c r="D56" s="27">
        <v>426547297</v>
      </c>
      <c r="E56" s="27">
        <v>2986823</v>
      </c>
      <c r="F56" s="27">
        <v>5599181</v>
      </c>
      <c r="G56" s="27">
        <v>-36471</v>
      </c>
      <c r="H56" s="27">
        <v>0</v>
      </c>
      <c r="I56" s="27">
        <v>300321</v>
      </c>
      <c r="J56" s="26" t="s">
        <v>16</v>
      </c>
      <c r="K56" s="22">
        <v>423898468</v>
      </c>
      <c r="L56" s="26" t="s">
        <v>16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1.25" customHeight="1">
      <c r="A57" s="25" t="s">
        <v>39</v>
      </c>
      <c r="B57" s="26" t="s">
        <v>16</v>
      </c>
      <c r="C57" s="26" t="s">
        <v>16</v>
      </c>
      <c r="D57" s="27">
        <v>423898468</v>
      </c>
      <c r="E57" s="27">
        <v>1823435</v>
      </c>
      <c r="F57" s="27">
        <v>4182636</v>
      </c>
      <c r="G57" s="27">
        <v>-124750</v>
      </c>
      <c r="H57" s="27">
        <v>0</v>
      </c>
      <c r="I57" s="27">
        <v>80452</v>
      </c>
      <c r="J57" s="26" t="s">
        <v>16</v>
      </c>
      <c r="K57" s="22">
        <v>421414517</v>
      </c>
      <c r="L57" s="26" t="s">
        <v>16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9.75" customHeight="1">
      <c r="A58" s="25" t="s">
        <v>40</v>
      </c>
      <c r="B58" s="26" t="s">
        <v>16</v>
      </c>
      <c r="C58" s="26" t="s">
        <v>16</v>
      </c>
      <c r="D58" s="27">
        <v>421414517</v>
      </c>
      <c r="E58" s="27">
        <v>347852</v>
      </c>
      <c r="F58" s="27">
        <v>1828855</v>
      </c>
      <c r="G58" s="27">
        <v>-25872</v>
      </c>
      <c r="H58" s="27">
        <v>0</v>
      </c>
      <c r="I58" s="27">
        <v>196117</v>
      </c>
      <c r="J58" s="26" t="s">
        <v>16</v>
      </c>
      <c r="K58" s="22">
        <v>419907642</v>
      </c>
      <c r="L58" s="26" t="s">
        <v>16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>
      <c r="A59" s="25" t="s">
        <v>41</v>
      </c>
      <c r="B59" s="26" t="s">
        <v>16</v>
      </c>
      <c r="C59" s="26" t="s">
        <v>16</v>
      </c>
      <c r="D59" s="27">
        <v>419907642</v>
      </c>
      <c r="E59" s="27">
        <v>13139092</v>
      </c>
      <c r="F59" s="27">
        <v>1970954</v>
      </c>
      <c r="G59" s="27">
        <v>92936</v>
      </c>
      <c r="H59" s="27">
        <v>0</v>
      </c>
      <c r="I59" s="27">
        <v>148593</v>
      </c>
      <c r="J59" s="26" t="s">
        <v>16</v>
      </c>
      <c r="K59" s="22">
        <v>431168716</v>
      </c>
      <c r="L59" s="26" t="s">
        <v>16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42</v>
      </c>
      <c r="B60" s="28" t="s">
        <v>16</v>
      </c>
      <c r="C60" s="26" t="s">
        <v>16</v>
      </c>
      <c r="D60" s="29">
        <v>431168716</v>
      </c>
      <c r="E60" s="29">
        <v>2688508</v>
      </c>
      <c r="F60" s="29">
        <v>1364707</v>
      </c>
      <c r="G60" s="29">
        <v>17935</v>
      </c>
      <c r="H60" s="29">
        <v>0</v>
      </c>
      <c r="I60" s="29">
        <v>148577</v>
      </c>
      <c r="J60" s="28" t="s">
        <v>16</v>
      </c>
      <c r="K60" s="29">
        <v>432510452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 thickBot="1">
      <c r="A61" s="25" t="s">
        <v>43</v>
      </c>
      <c r="B61" s="28" t="s">
        <v>16</v>
      </c>
      <c r="C61" s="26" t="s">
        <v>16</v>
      </c>
      <c r="D61" s="29">
        <v>432510452</v>
      </c>
      <c r="E61" s="29">
        <v>22966</v>
      </c>
      <c r="F61" s="29">
        <v>3465590</v>
      </c>
      <c r="G61" s="29">
        <v>-8438</v>
      </c>
      <c r="H61" s="29">
        <v>0</v>
      </c>
      <c r="I61" s="29">
        <v>278296</v>
      </c>
      <c r="J61" s="28" t="s">
        <v>16</v>
      </c>
      <c r="K61" s="29">
        <v>429059390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 hidden="1">
      <c r="A62" s="25" t="s">
        <v>44</v>
      </c>
      <c r="B62" s="28" t="s">
        <v>16</v>
      </c>
      <c r="C62" s="26" t="s">
        <v>16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8" t="s">
        <v>16</v>
      </c>
      <c r="K62" s="29">
        <v>0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45</v>
      </c>
      <c r="B63" s="28" t="s">
        <v>16</v>
      </c>
      <c r="C63" s="26" t="s">
        <v>16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8" t="s">
        <v>16</v>
      </c>
      <c r="K63" s="29">
        <v>0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46</v>
      </c>
      <c r="B64" s="28" t="s">
        <v>16</v>
      </c>
      <c r="C64" s="26" t="s">
        <v>16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8" t="s">
        <v>16</v>
      </c>
      <c r="K64" s="29">
        <v>0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 thickBot="1">
      <c r="A65" s="25" t="s">
        <v>47</v>
      </c>
      <c r="B65" s="28" t="s">
        <v>16</v>
      </c>
      <c r="C65" s="26" t="s">
        <v>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16</v>
      </c>
      <c r="K65" s="29">
        <v>0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thickBot="1">
      <c r="A66" s="54" t="str">
        <f>"Total per year "&amp;RIGHT($A$7,4)&amp;":"</f>
        <v>Total per year 2016:</v>
      </c>
      <c r="B66" s="28" t="s">
        <v>16</v>
      </c>
      <c r="C66" s="28" t="s">
        <v>16</v>
      </c>
      <c r="D66" s="29">
        <v>426339203</v>
      </c>
      <c r="E66" s="29">
        <v>33584241</v>
      </c>
      <c r="F66" s="29">
        <v>26085133</v>
      </c>
      <c r="G66" s="29">
        <v>-123171</v>
      </c>
      <c r="H66" s="29">
        <v>0</v>
      </c>
      <c r="I66" s="29">
        <v>1703751</v>
      </c>
      <c r="J66" s="28" t="s">
        <v>16</v>
      </c>
      <c r="K66" s="29">
        <v>433715140</v>
      </c>
      <c r="L66" s="28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ht="14.25" customHeight="1">
      <c r="A67" s="30"/>
    </row>
    <row r="68" ht="14.25" customHeight="1">
      <c r="A68" s="55" t="s">
        <v>77</v>
      </c>
    </row>
    <row r="69" ht="14.25" customHeight="1">
      <c r="A69" s="55" t="s">
        <v>80</v>
      </c>
    </row>
    <row r="70" spans="1:11" ht="15.75">
      <c r="A70" s="30"/>
      <c r="J70" s="32"/>
      <c r="K70" s="32"/>
    </row>
    <row r="71" ht="15.75">
      <c r="J71" s="32"/>
    </row>
  </sheetData>
  <sheetProtection/>
  <mergeCells count="13">
    <mergeCell ref="A1:L1"/>
    <mergeCell ref="A2:L2"/>
    <mergeCell ref="A3:L3"/>
    <mergeCell ref="A4:L4"/>
    <mergeCell ref="A5:L5"/>
    <mergeCell ref="A6:L6"/>
    <mergeCell ref="A7:L7"/>
    <mergeCell ref="A9:A10"/>
    <mergeCell ref="B9:C9"/>
    <mergeCell ref="D9:D10"/>
    <mergeCell ref="E9:I9"/>
    <mergeCell ref="J9:K9"/>
    <mergeCell ref="L9:L10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1"/>
  <sheetViews>
    <sheetView zoomScalePageLayoutView="0" workbookViewId="0" topLeftCell="A1">
      <selection activeCell="O66" sqref="O66"/>
    </sheetView>
  </sheetViews>
  <sheetFormatPr defaultColWidth="9.140625" defaultRowHeight="12.75"/>
  <cols>
    <col min="1" max="1" width="49.00390625" style="31" customWidth="1"/>
    <col min="2" max="12" width="11.421875" style="31" customWidth="1"/>
    <col min="13" max="54" width="9.140625" style="10" customWidth="1"/>
    <col min="55" max="16384" width="9.140625" style="31" customWidth="1"/>
  </cols>
  <sheetData>
    <row r="1" spans="1:13" s="52" customFormat="1" ht="45.75" customHeight="1">
      <c r="A1" s="70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51"/>
    </row>
    <row r="2" spans="1:13" s="52" customFormat="1" ht="24" customHeight="1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1"/>
    </row>
    <row r="3" spans="1:12" s="53" customFormat="1" ht="30" customHeight="1">
      <c r="A3" s="72" t="s">
        <v>58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s="53" customFormat="1" ht="30" customHeight="1">
      <c r="A4" s="73" t="s">
        <v>59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45" s="2" customFormat="1" ht="15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12" s="3" customFormat="1" ht="15.75">
      <c r="A6" s="75" t="s">
        <v>18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s="4" customFormat="1" ht="15.75">
      <c r="A7" s="67" t="s">
        <v>85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</row>
    <row r="8" spans="1:12" s="6" customFormat="1" ht="12.75">
      <c r="A8" s="5"/>
      <c r="B8" s="56"/>
      <c r="C8" s="56"/>
      <c r="D8" s="57"/>
      <c r="E8" s="57"/>
      <c r="F8" s="56"/>
      <c r="G8" s="56"/>
      <c r="H8" s="56"/>
      <c r="I8" s="56"/>
      <c r="J8" s="57"/>
      <c r="K8" s="58"/>
      <c r="L8" s="59" t="s">
        <v>34</v>
      </c>
    </row>
    <row r="9" spans="1:12" s="34" customFormat="1" ht="25.5" customHeight="1">
      <c r="A9" s="69" t="s">
        <v>2</v>
      </c>
      <c r="B9" s="69" t="s">
        <v>35</v>
      </c>
      <c r="C9" s="69"/>
      <c r="D9" s="69" t="s">
        <v>72</v>
      </c>
      <c r="E9" s="69" t="s">
        <v>1</v>
      </c>
      <c r="F9" s="69"/>
      <c r="G9" s="69"/>
      <c r="H9" s="69"/>
      <c r="I9" s="69"/>
      <c r="J9" s="69" t="s">
        <v>75</v>
      </c>
      <c r="K9" s="69"/>
      <c r="L9" s="69" t="s">
        <v>76</v>
      </c>
    </row>
    <row r="10" spans="1:12" s="34" customFormat="1" ht="41.25">
      <c r="A10" s="69"/>
      <c r="B10" s="33" t="s">
        <v>36</v>
      </c>
      <c r="C10" s="33" t="s">
        <v>48</v>
      </c>
      <c r="D10" s="69"/>
      <c r="E10" s="33" t="s">
        <v>73</v>
      </c>
      <c r="F10" s="33" t="s">
        <v>74</v>
      </c>
      <c r="G10" s="33" t="s">
        <v>49</v>
      </c>
      <c r="H10" s="33" t="s">
        <v>50</v>
      </c>
      <c r="I10" s="33" t="s">
        <v>51</v>
      </c>
      <c r="J10" s="33" t="s">
        <v>36</v>
      </c>
      <c r="K10" s="33" t="s">
        <v>52</v>
      </c>
      <c r="L10" s="69"/>
    </row>
    <row r="11" spans="1:14" s="1" customFormat="1" ht="12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34"/>
      <c r="N11" s="34"/>
    </row>
    <row r="12" spans="1:54" s="11" customFormat="1" ht="12.75">
      <c r="A12" s="9" t="s">
        <v>48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7"/>
      <c r="M12" s="34"/>
      <c r="N12" s="3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11" customFormat="1" ht="24">
      <c r="A13" s="13" t="s">
        <v>23</v>
      </c>
      <c r="B13" s="39">
        <v>100247000</v>
      </c>
      <c r="C13" s="39">
        <v>100247000</v>
      </c>
      <c r="D13" s="39">
        <v>42034232</v>
      </c>
      <c r="E13" s="39">
        <v>3924476</v>
      </c>
      <c r="F13" s="39">
        <v>0</v>
      </c>
      <c r="G13" s="39">
        <v>0</v>
      </c>
      <c r="H13" s="39">
        <v>0</v>
      </c>
      <c r="I13" s="39">
        <v>0</v>
      </c>
      <c r="J13" s="39">
        <v>45958708</v>
      </c>
      <c r="K13" s="39">
        <v>45958708</v>
      </c>
      <c r="L13" s="48">
        <v>54288292</v>
      </c>
      <c r="M13" s="34"/>
      <c r="N13" s="3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s="11" customFormat="1" ht="12.75">
      <c r="A14" s="23" t="s">
        <v>66</v>
      </c>
      <c r="B14" s="39">
        <v>2561169</v>
      </c>
      <c r="C14" s="39">
        <v>2561169</v>
      </c>
      <c r="D14" s="39">
        <v>91619</v>
      </c>
      <c r="E14" s="39">
        <v>0</v>
      </c>
      <c r="F14" s="39">
        <v>10180</v>
      </c>
      <c r="G14" s="39">
        <v>0</v>
      </c>
      <c r="H14" s="39">
        <v>0</v>
      </c>
      <c r="I14" s="39">
        <v>34</v>
      </c>
      <c r="J14" s="39">
        <v>81439</v>
      </c>
      <c r="K14" s="39">
        <v>81439</v>
      </c>
      <c r="L14" s="48">
        <v>0</v>
      </c>
      <c r="M14" s="34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</row>
    <row r="15" spans="1:54" s="11" customFormat="1" ht="12.75" customHeight="1">
      <c r="A15" s="13" t="s">
        <v>21</v>
      </c>
      <c r="B15" s="39">
        <v>6687498</v>
      </c>
      <c r="C15" s="39">
        <v>6687498</v>
      </c>
      <c r="D15" s="39">
        <v>1573529</v>
      </c>
      <c r="E15" s="39">
        <v>0</v>
      </c>
      <c r="F15" s="39">
        <v>0</v>
      </c>
      <c r="G15" s="39">
        <v>0</v>
      </c>
      <c r="H15" s="39">
        <v>0</v>
      </c>
      <c r="I15" s="39">
        <v>1200</v>
      </c>
      <c r="J15" s="39">
        <v>1573529</v>
      </c>
      <c r="K15" s="39">
        <v>1573529</v>
      </c>
      <c r="L15" s="48">
        <v>0</v>
      </c>
      <c r="M15" s="34"/>
      <c r="N15" s="3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</row>
    <row r="16" spans="1:54" s="11" customFormat="1" ht="12.75">
      <c r="A16" s="13" t="s">
        <v>20</v>
      </c>
      <c r="B16" s="39">
        <v>6545210</v>
      </c>
      <c r="C16" s="39">
        <v>6545210</v>
      </c>
      <c r="D16" s="39">
        <v>1925062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1925062</v>
      </c>
      <c r="K16" s="39">
        <v>1925062</v>
      </c>
      <c r="L16" s="48">
        <v>0</v>
      </c>
      <c r="M16" s="34"/>
      <c r="N16" s="3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</row>
    <row r="17" spans="1:54" s="11" customFormat="1" ht="12.75">
      <c r="A17" s="13" t="s">
        <v>8</v>
      </c>
      <c r="B17" s="39">
        <v>4712800</v>
      </c>
      <c r="C17" s="39">
        <v>4712800</v>
      </c>
      <c r="D17" s="39">
        <v>3881129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3881129</v>
      </c>
      <c r="K17" s="39">
        <v>3881129</v>
      </c>
      <c r="L17" s="48">
        <v>0</v>
      </c>
      <c r="M17" s="34"/>
      <c r="N17" s="3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</row>
    <row r="18" spans="1:54" s="11" customFormat="1" ht="12.75">
      <c r="A18" s="14" t="s">
        <v>11</v>
      </c>
      <c r="B18" s="39">
        <v>19057647</v>
      </c>
      <c r="C18" s="39">
        <v>19057647</v>
      </c>
      <c r="D18" s="39">
        <v>19057647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19057647</v>
      </c>
      <c r="K18" s="39">
        <v>19057647</v>
      </c>
      <c r="L18" s="48">
        <v>0</v>
      </c>
      <c r="M18" s="34"/>
      <c r="N18" s="3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</row>
    <row r="19" spans="1:54" s="11" customFormat="1" ht="12.75">
      <c r="A19" s="14" t="s">
        <v>19</v>
      </c>
      <c r="B19" s="39">
        <v>3176275</v>
      </c>
      <c r="C19" s="39">
        <v>3176275</v>
      </c>
      <c r="D19" s="39">
        <v>735642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735642</v>
      </c>
      <c r="K19" s="39">
        <v>735642</v>
      </c>
      <c r="L19" s="48">
        <v>2440633</v>
      </c>
      <c r="M19" s="34"/>
      <c r="N19" s="3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s="11" customFormat="1" ht="12.75">
      <c r="A20" s="13" t="s">
        <v>65</v>
      </c>
      <c r="B20" s="39">
        <v>14879100</v>
      </c>
      <c r="C20" s="39">
        <v>14879100</v>
      </c>
      <c r="D20" s="39">
        <v>10698767</v>
      </c>
      <c r="E20" s="39">
        <v>0</v>
      </c>
      <c r="F20" s="39">
        <v>0</v>
      </c>
      <c r="G20" s="39">
        <v>0</v>
      </c>
      <c r="H20" s="39">
        <v>0</v>
      </c>
      <c r="I20" s="39">
        <v>2734</v>
      </c>
      <c r="J20" s="39">
        <v>10698767</v>
      </c>
      <c r="K20" s="39">
        <v>10698767</v>
      </c>
      <c r="L20" s="48">
        <v>0</v>
      </c>
      <c r="M20" s="34"/>
      <c r="N20" s="3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</row>
    <row r="21" spans="1:54" s="11" customFormat="1" ht="12.75">
      <c r="A21" s="13" t="s">
        <v>55</v>
      </c>
      <c r="B21" s="39">
        <v>5691400</v>
      </c>
      <c r="C21" s="39">
        <v>5691400</v>
      </c>
      <c r="D21" s="39">
        <v>4346160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4346160</v>
      </c>
      <c r="K21" s="39">
        <v>4346160</v>
      </c>
      <c r="L21" s="48">
        <v>0</v>
      </c>
      <c r="M21" s="34"/>
      <c r="N21" s="3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</row>
    <row r="22" spans="1:54" s="11" customFormat="1" ht="12.75">
      <c r="A22" s="15" t="s">
        <v>53</v>
      </c>
      <c r="B22" s="39">
        <v>30000000</v>
      </c>
      <c r="C22" s="39">
        <v>30000000</v>
      </c>
      <c r="D22" s="39">
        <v>1111111</v>
      </c>
      <c r="E22" s="39">
        <v>0</v>
      </c>
      <c r="F22" s="39">
        <v>555556</v>
      </c>
      <c r="G22" s="39">
        <v>0</v>
      </c>
      <c r="H22" s="39">
        <v>0</v>
      </c>
      <c r="I22" s="39">
        <v>284</v>
      </c>
      <c r="J22" s="39">
        <v>555555</v>
      </c>
      <c r="K22" s="39">
        <v>555555</v>
      </c>
      <c r="L22" s="48">
        <v>0</v>
      </c>
      <c r="M22" s="34"/>
      <c r="N22" s="3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</row>
    <row r="23" spans="1:54" s="11" customFormat="1" ht="12.75">
      <c r="A23" s="16" t="s">
        <v>64</v>
      </c>
      <c r="B23" s="39">
        <v>66021000</v>
      </c>
      <c r="C23" s="39">
        <v>66021000</v>
      </c>
      <c r="D23" s="39">
        <v>57502161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57502161</v>
      </c>
      <c r="K23" s="39">
        <v>57502161</v>
      </c>
      <c r="L23" s="48">
        <v>0</v>
      </c>
      <c r="M23" s="34"/>
      <c r="N23" s="3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</row>
    <row r="24" spans="1:54" s="18" customFormat="1" ht="12.75">
      <c r="A24" s="14" t="s">
        <v>28</v>
      </c>
      <c r="B24" s="39">
        <v>1408643</v>
      </c>
      <c r="C24" s="39">
        <v>1408643</v>
      </c>
      <c r="D24" s="39">
        <v>19124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19124</v>
      </c>
      <c r="K24" s="39">
        <v>19124</v>
      </c>
      <c r="L24" s="48">
        <v>1389519</v>
      </c>
      <c r="M24" s="34"/>
      <c r="N24" s="3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</row>
    <row r="25" spans="1:54" s="18" customFormat="1" ht="12.75">
      <c r="A25" s="14" t="s">
        <v>28</v>
      </c>
      <c r="B25" s="39">
        <v>1795816</v>
      </c>
      <c r="C25" s="39">
        <v>1795816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8">
        <v>1795816</v>
      </c>
      <c r="M25" s="34"/>
      <c r="N25" s="3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</row>
    <row r="26" spans="1:54" s="11" customFormat="1" ht="12.75">
      <c r="A26" s="16" t="s">
        <v>63</v>
      </c>
      <c r="B26" s="39">
        <v>55571000</v>
      </c>
      <c r="C26" s="39">
        <v>55571000</v>
      </c>
      <c r="D26" s="39">
        <v>53983257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53983257</v>
      </c>
      <c r="K26" s="39">
        <v>53983257</v>
      </c>
      <c r="L26" s="48">
        <v>0</v>
      </c>
      <c r="M26" s="34"/>
      <c r="N26" s="3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s="11" customFormat="1" ht="12.75">
      <c r="A27" s="16" t="s">
        <v>9</v>
      </c>
      <c r="B27" s="39">
        <v>26343000</v>
      </c>
      <c r="C27" s="39">
        <v>26343000</v>
      </c>
      <c r="D27" s="39">
        <v>7546843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7546843</v>
      </c>
      <c r="K27" s="39">
        <v>7546843</v>
      </c>
      <c r="L27" s="48">
        <v>0</v>
      </c>
      <c r="M27" s="34"/>
      <c r="N27" s="3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</row>
    <row r="28" spans="1:54" s="11" customFormat="1" ht="12.75">
      <c r="A28" s="14" t="s">
        <v>12</v>
      </c>
      <c r="B28" s="39">
        <v>724610</v>
      </c>
      <c r="C28" s="39">
        <v>724610</v>
      </c>
      <c r="D28" s="39">
        <v>376797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376797</v>
      </c>
      <c r="K28" s="39">
        <v>376797</v>
      </c>
      <c r="L28" s="48">
        <v>0</v>
      </c>
      <c r="M28" s="34"/>
      <c r="N28" s="3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</row>
    <row r="29" spans="1:54" s="20" customFormat="1" ht="12.75">
      <c r="A29" s="14" t="s">
        <v>60</v>
      </c>
      <c r="B29" s="39">
        <v>673200</v>
      </c>
      <c r="C29" s="39">
        <v>673200</v>
      </c>
      <c r="D29" s="39">
        <v>235606</v>
      </c>
      <c r="E29" s="39">
        <v>0</v>
      </c>
      <c r="F29" s="39">
        <v>16829</v>
      </c>
      <c r="G29" s="39">
        <v>0</v>
      </c>
      <c r="H29" s="39">
        <v>0</v>
      </c>
      <c r="I29" s="39">
        <v>35</v>
      </c>
      <c r="J29" s="39">
        <v>218777</v>
      </c>
      <c r="K29" s="39">
        <v>218777</v>
      </c>
      <c r="L29" s="48">
        <v>0</v>
      </c>
      <c r="M29" s="34"/>
      <c r="N29" s="3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</row>
    <row r="30" spans="1:54" s="11" customFormat="1" ht="12.75">
      <c r="A30" s="13" t="s">
        <v>6</v>
      </c>
      <c r="B30" s="39">
        <v>2680800</v>
      </c>
      <c r="C30" s="39">
        <v>2680800</v>
      </c>
      <c r="D30" s="39">
        <v>2353873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2353873</v>
      </c>
      <c r="K30" s="39">
        <v>2353873</v>
      </c>
      <c r="L30" s="48">
        <v>0</v>
      </c>
      <c r="M30" s="34"/>
      <c r="N30" s="3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</row>
    <row r="31" spans="1:54" s="11" customFormat="1" ht="12.75">
      <c r="A31" s="15" t="s">
        <v>22</v>
      </c>
      <c r="B31" s="39">
        <v>820630</v>
      </c>
      <c r="C31" s="39">
        <v>820630</v>
      </c>
      <c r="D31" s="39">
        <v>202862</v>
      </c>
      <c r="E31" s="39">
        <v>0</v>
      </c>
      <c r="F31" s="39">
        <v>0</v>
      </c>
      <c r="G31" s="39">
        <v>0</v>
      </c>
      <c r="H31" s="39">
        <v>0</v>
      </c>
      <c r="I31" s="39">
        <v>92</v>
      </c>
      <c r="J31" s="39">
        <v>202862</v>
      </c>
      <c r="K31" s="39">
        <v>202862</v>
      </c>
      <c r="L31" s="48">
        <v>0</v>
      </c>
      <c r="M31" s="34"/>
      <c r="N31" s="3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</row>
    <row r="32" spans="1:54" s="11" customFormat="1" ht="13.5">
      <c r="A32" s="15" t="s">
        <v>79</v>
      </c>
      <c r="B32" s="39">
        <v>34000000</v>
      </c>
      <c r="C32" s="39">
        <v>34000000</v>
      </c>
      <c r="D32" s="39">
        <v>1167304</v>
      </c>
      <c r="E32" s="39">
        <v>0</v>
      </c>
      <c r="F32" s="39">
        <v>233460</v>
      </c>
      <c r="G32" s="39">
        <v>0</v>
      </c>
      <c r="H32" s="39">
        <v>0</v>
      </c>
      <c r="I32" s="39">
        <v>0</v>
      </c>
      <c r="J32" s="39">
        <v>933844</v>
      </c>
      <c r="K32" s="39">
        <v>933844</v>
      </c>
      <c r="L32" s="48">
        <v>0</v>
      </c>
      <c r="M32" s="34"/>
      <c r="N32" s="3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11" customFormat="1" ht="12.75">
      <c r="A33" s="13" t="s">
        <v>33</v>
      </c>
      <c r="B33" s="39">
        <v>1373755</v>
      </c>
      <c r="C33" s="39">
        <v>1373755</v>
      </c>
      <c r="D33" s="39">
        <v>335062</v>
      </c>
      <c r="E33" s="39">
        <v>0</v>
      </c>
      <c r="F33" s="39">
        <v>33506</v>
      </c>
      <c r="G33" s="39">
        <v>0</v>
      </c>
      <c r="H33" s="39">
        <v>0</v>
      </c>
      <c r="I33" s="39">
        <v>695</v>
      </c>
      <c r="J33" s="39">
        <v>301556</v>
      </c>
      <c r="K33" s="39">
        <v>301556</v>
      </c>
      <c r="L33" s="48">
        <v>0</v>
      </c>
      <c r="M33" s="34"/>
      <c r="N33" s="3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11" customFormat="1" ht="24">
      <c r="A34" s="13" t="s">
        <v>26</v>
      </c>
      <c r="B34" s="39">
        <v>3106880</v>
      </c>
      <c r="C34" s="39">
        <v>3106880</v>
      </c>
      <c r="D34" s="39">
        <v>1367028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1367028</v>
      </c>
      <c r="K34" s="39">
        <v>1367028</v>
      </c>
      <c r="L34" s="48">
        <v>0</v>
      </c>
      <c r="M34" s="34"/>
      <c r="N34" s="3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11" customFormat="1" ht="15.75" customHeight="1">
      <c r="A35" s="13" t="s">
        <v>25</v>
      </c>
      <c r="B35" s="39">
        <v>6182295</v>
      </c>
      <c r="C35" s="39">
        <v>6182295</v>
      </c>
      <c r="D35" s="39">
        <v>3091148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3091148</v>
      </c>
      <c r="K35" s="39">
        <v>3091148</v>
      </c>
      <c r="L35" s="48">
        <v>0</v>
      </c>
      <c r="M35" s="34"/>
      <c r="N35" s="3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11" customFormat="1" ht="24">
      <c r="A36" s="13" t="s">
        <v>26</v>
      </c>
      <c r="B36" s="39">
        <v>996010</v>
      </c>
      <c r="C36" s="39">
        <v>996010</v>
      </c>
      <c r="D36" s="39">
        <v>536313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536313</v>
      </c>
      <c r="K36" s="39">
        <v>536313</v>
      </c>
      <c r="L36" s="48">
        <v>0</v>
      </c>
      <c r="M36" s="34"/>
      <c r="N36" s="3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11" customFormat="1" ht="12.75" customHeight="1">
      <c r="A37" s="13" t="s">
        <v>25</v>
      </c>
      <c r="B37" s="39">
        <v>5406913</v>
      </c>
      <c r="C37" s="39">
        <v>5406913</v>
      </c>
      <c r="D37" s="39">
        <v>2911415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2911415</v>
      </c>
      <c r="K37" s="39">
        <v>2911415</v>
      </c>
      <c r="L37" s="48">
        <v>0</v>
      </c>
      <c r="M37" s="34"/>
      <c r="N37" s="3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11" customFormat="1" ht="24">
      <c r="A38" s="13" t="s">
        <v>38</v>
      </c>
      <c r="B38" s="39">
        <v>4553190</v>
      </c>
      <c r="C38" s="39">
        <v>4553190</v>
      </c>
      <c r="D38" s="39">
        <v>3642552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3642552</v>
      </c>
      <c r="K38" s="39">
        <v>3642552</v>
      </c>
      <c r="L38" s="48">
        <v>0</v>
      </c>
      <c r="M38" s="34"/>
      <c r="N38" s="3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18" customFormat="1" ht="12.75">
      <c r="A39" s="15" t="s">
        <v>53</v>
      </c>
      <c r="B39" s="39">
        <v>100000000</v>
      </c>
      <c r="C39" s="39">
        <v>100000000</v>
      </c>
      <c r="D39" s="39">
        <v>55554986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55554986</v>
      </c>
      <c r="K39" s="39">
        <v>55554986</v>
      </c>
      <c r="L39" s="48">
        <v>0</v>
      </c>
      <c r="M39" s="34"/>
      <c r="N39" s="34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</row>
    <row r="40" spans="1:54" s="20" customFormat="1" ht="12.75" customHeight="1">
      <c r="A40" s="15" t="s">
        <v>21</v>
      </c>
      <c r="B40" s="39">
        <v>6097665</v>
      </c>
      <c r="C40" s="39">
        <v>6097665</v>
      </c>
      <c r="D40" s="39">
        <v>3387592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3387592</v>
      </c>
      <c r="K40" s="39">
        <v>3387592</v>
      </c>
      <c r="L40" s="48">
        <v>0</v>
      </c>
      <c r="M40" s="34"/>
      <c r="N40" s="34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</row>
    <row r="41" spans="1:54" s="18" customFormat="1" ht="12.75">
      <c r="A41" s="15" t="s">
        <v>53</v>
      </c>
      <c r="B41" s="39">
        <v>100000000</v>
      </c>
      <c r="C41" s="39">
        <v>100000000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8">
        <v>100000000</v>
      </c>
      <c r="M41" s="34"/>
      <c r="N41" s="34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</row>
    <row r="42" spans="1:54" s="11" customFormat="1" ht="12.75">
      <c r="A42" s="13" t="s">
        <v>32</v>
      </c>
      <c r="B42" s="39">
        <v>14228718</v>
      </c>
      <c r="C42" s="39">
        <v>14228718</v>
      </c>
      <c r="D42" s="39">
        <v>11288136</v>
      </c>
      <c r="E42" s="39">
        <v>0</v>
      </c>
      <c r="F42" s="39">
        <v>32893</v>
      </c>
      <c r="G42" s="39">
        <v>0</v>
      </c>
      <c r="H42" s="39">
        <v>0</v>
      </c>
      <c r="I42" s="39">
        <v>10171</v>
      </c>
      <c r="J42" s="39">
        <v>11255243</v>
      </c>
      <c r="K42" s="39">
        <v>11255243</v>
      </c>
      <c r="L42" s="48">
        <v>0</v>
      </c>
      <c r="M42" s="34"/>
      <c r="N42" s="3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11" customFormat="1" ht="12.75">
      <c r="A43" s="13" t="s">
        <v>7</v>
      </c>
      <c r="B43" s="39">
        <v>1807600</v>
      </c>
      <c r="C43" s="39">
        <v>1807600</v>
      </c>
      <c r="D43" s="39">
        <v>1660041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1660041</v>
      </c>
      <c r="K43" s="39">
        <v>1660041</v>
      </c>
      <c r="L43" s="48">
        <v>0</v>
      </c>
      <c r="M43" s="34"/>
      <c r="N43" s="3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11" customFormat="1" ht="12.75">
      <c r="A44" s="13" t="s">
        <v>61</v>
      </c>
      <c r="B44" s="39">
        <v>26109600</v>
      </c>
      <c r="C44" s="39">
        <v>26109600</v>
      </c>
      <c r="D44" s="39">
        <v>21758000</v>
      </c>
      <c r="E44" s="39">
        <v>0</v>
      </c>
      <c r="F44" s="39">
        <v>0</v>
      </c>
      <c r="G44" s="39">
        <v>0</v>
      </c>
      <c r="H44" s="39">
        <v>0</v>
      </c>
      <c r="I44" s="39">
        <v>5560</v>
      </c>
      <c r="J44" s="39">
        <v>21758000</v>
      </c>
      <c r="K44" s="39">
        <v>21758000</v>
      </c>
      <c r="L44" s="48">
        <v>0</v>
      </c>
      <c r="M44" s="34"/>
      <c r="N44" s="3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11" customFormat="1" ht="24">
      <c r="A45" s="13" t="s">
        <v>62</v>
      </c>
      <c r="B45" s="39">
        <v>14707000</v>
      </c>
      <c r="C45" s="39">
        <v>14707000</v>
      </c>
      <c r="D45" s="39">
        <v>12204146</v>
      </c>
      <c r="E45" s="39">
        <v>0</v>
      </c>
      <c r="F45" s="39">
        <v>0</v>
      </c>
      <c r="G45" s="39">
        <v>0</v>
      </c>
      <c r="H45" s="39">
        <v>0</v>
      </c>
      <c r="I45" s="39">
        <v>3119</v>
      </c>
      <c r="J45" s="39">
        <v>12204146</v>
      </c>
      <c r="K45" s="39">
        <v>12204146</v>
      </c>
      <c r="L45" s="48">
        <v>0</v>
      </c>
      <c r="M45" s="34"/>
      <c r="N45" s="3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s="11" customFormat="1" ht="12.75">
      <c r="A46" s="13" t="s">
        <v>31</v>
      </c>
      <c r="B46" s="39">
        <v>7114359</v>
      </c>
      <c r="C46" s="39">
        <v>7114359</v>
      </c>
      <c r="D46" s="39">
        <v>4742899</v>
      </c>
      <c r="E46" s="39">
        <v>0</v>
      </c>
      <c r="F46" s="39">
        <v>50395</v>
      </c>
      <c r="G46" s="39">
        <v>0</v>
      </c>
      <c r="H46" s="39">
        <v>0</v>
      </c>
      <c r="I46" s="39">
        <v>27265</v>
      </c>
      <c r="J46" s="39">
        <v>4692504</v>
      </c>
      <c r="K46" s="39">
        <v>4692504</v>
      </c>
      <c r="L46" s="48">
        <v>0</v>
      </c>
      <c r="M46" s="34"/>
      <c r="N46" s="3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11" customFormat="1" ht="12.75">
      <c r="A47" s="13" t="s">
        <v>30</v>
      </c>
      <c r="B47" s="39">
        <v>2419907</v>
      </c>
      <c r="C47" s="39">
        <v>2419907</v>
      </c>
      <c r="D47" s="39">
        <v>2274767</v>
      </c>
      <c r="E47" s="39">
        <v>0</v>
      </c>
      <c r="F47" s="39">
        <v>36690</v>
      </c>
      <c r="G47" s="39">
        <v>0</v>
      </c>
      <c r="H47" s="39">
        <v>0</v>
      </c>
      <c r="I47" s="39">
        <v>5812</v>
      </c>
      <c r="J47" s="39">
        <v>2238077</v>
      </c>
      <c r="K47" s="39">
        <v>2238077</v>
      </c>
      <c r="L47" s="48">
        <v>0</v>
      </c>
      <c r="M47" s="34"/>
      <c r="N47" s="3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11" customFormat="1" ht="12.75">
      <c r="A48" s="13" t="s">
        <v>13</v>
      </c>
      <c r="B48" s="39">
        <v>169594467</v>
      </c>
      <c r="C48" s="39">
        <v>169594467</v>
      </c>
      <c r="D48" s="39">
        <v>68054327</v>
      </c>
      <c r="E48" s="39">
        <v>324036</v>
      </c>
      <c r="F48" s="39">
        <v>694193</v>
      </c>
      <c r="G48" s="39">
        <v>0</v>
      </c>
      <c r="H48" s="39">
        <v>0</v>
      </c>
      <c r="I48" s="39">
        <v>0</v>
      </c>
      <c r="J48" s="39">
        <v>67684170</v>
      </c>
      <c r="K48" s="39">
        <v>67684170</v>
      </c>
      <c r="L48" s="48">
        <v>45686794</v>
      </c>
      <c r="M48" s="34"/>
      <c r="N48" s="3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11" customFormat="1" ht="12.75">
      <c r="A49" s="21" t="s">
        <v>24</v>
      </c>
      <c r="B49" s="43">
        <v>78301476</v>
      </c>
      <c r="C49" s="43">
        <v>78301476</v>
      </c>
      <c r="D49" s="43">
        <v>28015385</v>
      </c>
      <c r="E49" s="43">
        <v>92310</v>
      </c>
      <c r="F49" s="43">
        <v>376274</v>
      </c>
      <c r="G49" s="43">
        <v>0</v>
      </c>
      <c r="H49" s="43">
        <v>0</v>
      </c>
      <c r="I49" s="43">
        <v>0</v>
      </c>
      <c r="J49" s="43">
        <v>27731421</v>
      </c>
      <c r="K49" s="43">
        <v>27731421</v>
      </c>
      <c r="L49" s="46">
        <v>15676854</v>
      </c>
      <c r="M49" s="34"/>
      <c r="N49" s="3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11" customFormat="1" ht="12.75">
      <c r="A50" s="12" t="s">
        <v>54</v>
      </c>
      <c r="B50" s="41">
        <v>925596633</v>
      </c>
      <c r="C50" s="41">
        <v>925596633</v>
      </c>
      <c r="D50" s="41">
        <v>429666522</v>
      </c>
      <c r="E50" s="41">
        <v>4340822</v>
      </c>
      <c r="F50" s="41">
        <v>2039976</v>
      </c>
      <c r="G50" s="41">
        <v>0</v>
      </c>
      <c r="H50" s="41">
        <v>0</v>
      </c>
      <c r="I50" s="41">
        <v>57001</v>
      </c>
      <c r="J50" s="41">
        <v>431967368</v>
      </c>
      <c r="K50" s="41">
        <v>431967368</v>
      </c>
      <c r="L50" s="41">
        <v>221277908</v>
      </c>
      <c r="M50" s="34"/>
      <c r="N50" s="3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s="11" customFormat="1" ht="12.75">
      <c r="A51" s="24" t="s">
        <v>14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9"/>
      <c r="M51" s="34"/>
      <c r="N51" s="3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</row>
    <row r="52" spans="1:54" s="11" customFormat="1" ht="13.5">
      <c r="A52" s="15" t="s">
        <v>78</v>
      </c>
      <c r="B52" s="37" t="s">
        <v>71</v>
      </c>
      <c r="C52" s="37" t="s">
        <v>71</v>
      </c>
      <c r="D52" s="38">
        <v>4048618</v>
      </c>
      <c r="E52" s="38">
        <v>0</v>
      </c>
      <c r="F52" s="38">
        <v>317080</v>
      </c>
      <c r="G52" s="38">
        <v>-19038</v>
      </c>
      <c r="H52" s="38">
        <v>0</v>
      </c>
      <c r="I52" s="38">
        <v>3166</v>
      </c>
      <c r="J52" s="37">
        <v>4165796.2500000005</v>
      </c>
      <c r="K52" s="37">
        <v>3712500</v>
      </c>
      <c r="L52" s="50">
        <v>0</v>
      </c>
      <c r="M52" s="34"/>
      <c r="N52" s="3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</row>
    <row r="53" spans="1:54" s="11" customFormat="1" ht="12.75">
      <c r="A53" s="12" t="s">
        <v>15</v>
      </c>
      <c r="B53" s="41">
        <v>0</v>
      </c>
      <c r="C53" s="41">
        <v>0</v>
      </c>
      <c r="D53" s="41">
        <v>4048618</v>
      </c>
      <c r="E53" s="41">
        <v>0</v>
      </c>
      <c r="F53" s="41">
        <v>317080</v>
      </c>
      <c r="G53" s="41">
        <v>-19038</v>
      </c>
      <c r="H53" s="41">
        <v>0</v>
      </c>
      <c r="I53" s="41">
        <v>3166</v>
      </c>
      <c r="J53" s="41">
        <v>4165796.2500000005</v>
      </c>
      <c r="K53" s="41">
        <v>3712500</v>
      </c>
      <c r="L53" s="41">
        <v>0</v>
      </c>
      <c r="M53" s="34"/>
      <c r="N53" s="3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</row>
    <row r="54" spans="1:54" s="11" customFormat="1" ht="12.75">
      <c r="A54" s="12" t="str">
        <f>"TOTAL in "&amp;LEFT($A$7,LEN($A$7)-5)&amp;":"</f>
        <v>TOTAL in September:</v>
      </c>
      <c r="B54" s="28" t="s">
        <v>16</v>
      </c>
      <c r="C54" s="41">
        <v>925596633</v>
      </c>
      <c r="D54" s="41">
        <v>433715140</v>
      </c>
      <c r="E54" s="41">
        <v>4340822</v>
      </c>
      <c r="F54" s="41">
        <v>2357056</v>
      </c>
      <c r="G54" s="41">
        <v>-19038</v>
      </c>
      <c r="H54" s="41">
        <v>0</v>
      </c>
      <c r="I54" s="41">
        <v>60167</v>
      </c>
      <c r="J54" s="28" t="s">
        <v>16</v>
      </c>
      <c r="K54" s="41">
        <v>435679868</v>
      </c>
      <c r="L54" s="41">
        <v>221277908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</row>
    <row r="55" spans="1:54" s="11" customFormat="1" ht="11.25" customHeight="1">
      <c r="A55" s="25" t="s">
        <v>17</v>
      </c>
      <c r="B55" s="26" t="s">
        <v>16</v>
      </c>
      <c r="C55" s="26" t="s">
        <v>16</v>
      </c>
      <c r="D55" s="27">
        <v>426339203</v>
      </c>
      <c r="E55" s="27">
        <v>2372996</v>
      </c>
      <c r="F55" s="27">
        <v>2146429</v>
      </c>
      <c r="G55" s="27">
        <v>-18473</v>
      </c>
      <c r="H55" s="27">
        <v>0</v>
      </c>
      <c r="I55" s="27">
        <v>327923</v>
      </c>
      <c r="J55" s="26" t="s">
        <v>16</v>
      </c>
      <c r="K55" s="22">
        <v>426547297</v>
      </c>
      <c r="L55" s="26" t="s">
        <v>16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</row>
    <row r="56" spans="1:54" s="11" customFormat="1" ht="11.25" customHeight="1">
      <c r="A56" s="25" t="s">
        <v>37</v>
      </c>
      <c r="B56" s="26" t="s">
        <v>16</v>
      </c>
      <c r="C56" s="26" t="s">
        <v>16</v>
      </c>
      <c r="D56" s="27">
        <v>426547297</v>
      </c>
      <c r="E56" s="27">
        <v>2986823</v>
      </c>
      <c r="F56" s="27">
        <v>5599181</v>
      </c>
      <c r="G56" s="27">
        <v>-36471</v>
      </c>
      <c r="H56" s="27">
        <v>0</v>
      </c>
      <c r="I56" s="27">
        <v>300321</v>
      </c>
      <c r="J56" s="26" t="s">
        <v>16</v>
      </c>
      <c r="K56" s="22">
        <v>423898468</v>
      </c>
      <c r="L56" s="26" t="s">
        <v>16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</row>
    <row r="57" spans="1:54" s="11" customFormat="1" ht="11.25" customHeight="1">
      <c r="A57" s="25" t="s">
        <v>39</v>
      </c>
      <c r="B57" s="26" t="s">
        <v>16</v>
      </c>
      <c r="C57" s="26" t="s">
        <v>16</v>
      </c>
      <c r="D57" s="27">
        <v>423898468</v>
      </c>
      <c r="E57" s="27">
        <v>1823435</v>
      </c>
      <c r="F57" s="27">
        <v>4182636</v>
      </c>
      <c r="G57" s="27">
        <v>-124750</v>
      </c>
      <c r="H57" s="27">
        <v>0</v>
      </c>
      <c r="I57" s="27">
        <v>80452</v>
      </c>
      <c r="J57" s="26" t="s">
        <v>16</v>
      </c>
      <c r="K57" s="22">
        <v>421414517</v>
      </c>
      <c r="L57" s="26" t="s">
        <v>16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</row>
    <row r="58" spans="1:54" s="11" customFormat="1" ht="9.75" customHeight="1">
      <c r="A58" s="25" t="s">
        <v>40</v>
      </c>
      <c r="B58" s="26" t="s">
        <v>16</v>
      </c>
      <c r="C58" s="26" t="s">
        <v>16</v>
      </c>
      <c r="D58" s="27">
        <v>421414517</v>
      </c>
      <c r="E58" s="27">
        <v>347852</v>
      </c>
      <c r="F58" s="27">
        <v>1828855</v>
      </c>
      <c r="G58" s="27">
        <v>-25872</v>
      </c>
      <c r="H58" s="27">
        <v>0</v>
      </c>
      <c r="I58" s="27">
        <v>196117</v>
      </c>
      <c r="J58" s="26" t="s">
        <v>16</v>
      </c>
      <c r="K58" s="22">
        <v>419907642</v>
      </c>
      <c r="L58" s="26" t="s">
        <v>16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</row>
    <row r="59" spans="1:54" s="11" customFormat="1" ht="11.25" customHeight="1">
      <c r="A59" s="25" t="s">
        <v>41</v>
      </c>
      <c r="B59" s="26" t="s">
        <v>16</v>
      </c>
      <c r="C59" s="26" t="s">
        <v>16</v>
      </c>
      <c r="D59" s="27">
        <v>419907642</v>
      </c>
      <c r="E59" s="27">
        <v>13139092</v>
      </c>
      <c r="F59" s="27">
        <v>1970954</v>
      </c>
      <c r="G59" s="27">
        <v>92936</v>
      </c>
      <c r="H59" s="27">
        <v>0</v>
      </c>
      <c r="I59" s="27">
        <v>148593</v>
      </c>
      <c r="J59" s="26" t="s">
        <v>16</v>
      </c>
      <c r="K59" s="22">
        <v>431168716</v>
      </c>
      <c r="L59" s="26" t="s">
        <v>16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</row>
    <row r="60" spans="1:54" s="11" customFormat="1" ht="11.25" customHeight="1">
      <c r="A60" s="25" t="s">
        <v>42</v>
      </c>
      <c r="B60" s="28" t="s">
        <v>16</v>
      </c>
      <c r="C60" s="26" t="s">
        <v>16</v>
      </c>
      <c r="D60" s="29">
        <v>431168716</v>
      </c>
      <c r="E60" s="29">
        <v>2688508</v>
      </c>
      <c r="F60" s="29">
        <v>1364707</v>
      </c>
      <c r="G60" s="29">
        <v>17935</v>
      </c>
      <c r="H60" s="29">
        <v>0</v>
      </c>
      <c r="I60" s="29">
        <v>148577</v>
      </c>
      <c r="J60" s="28" t="s">
        <v>16</v>
      </c>
      <c r="K60" s="29">
        <v>432510452</v>
      </c>
      <c r="L60" s="26" t="s">
        <v>16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</row>
    <row r="61" spans="1:54" s="11" customFormat="1" ht="11.25" customHeight="1">
      <c r="A61" s="25" t="s">
        <v>43</v>
      </c>
      <c r="B61" s="28" t="s">
        <v>16</v>
      </c>
      <c r="C61" s="26" t="s">
        <v>16</v>
      </c>
      <c r="D61" s="29">
        <v>432510452</v>
      </c>
      <c r="E61" s="29">
        <v>22966</v>
      </c>
      <c r="F61" s="29">
        <v>3465590</v>
      </c>
      <c r="G61" s="29">
        <v>-8438</v>
      </c>
      <c r="H61" s="29">
        <v>0</v>
      </c>
      <c r="I61" s="29">
        <v>278296</v>
      </c>
      <c r="J61" s="28" t="s">
        <v>16</v>
      </c>
      <c r="K61" s="29">
        <v>429059390</v>
      </c>
      <c r="L61" s="26" t="s">
        <v>16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</row>
    <row r="62" spans="1:54" s="11" customFormat="1" ht="11.25" customHeight="1" thickBot="1">
      <c r="A62" s="25" t="s">
        <v>44</v>
      </c>
      <c r="B62" s="28" t="s">
        <v>16</v>
      </c>
      <c r="C62" s="26" t="s">
        <v>16</v>
      </c>
      <c r="D62" s="29">
        <v>429059390</v>
      </c>
      <c r="E62" s="29">
        <v>10202569</v>
      </c>
      <c r="F62" s="29">
        <v>5526781</v>
      </c>
      <c r="G62" s="29">
        <v>-20038</v>
      </c>
      <c r="H62" s="29">
        <v>0</v>
      </c>
      <c r="I62" s="29">
        <v>223472</v>
      </c>
      <c r="J62" s="28" t="s">
        <v>16</v>
      </c>
      <c r="K62" s="29">
        <v>433715140</v>
      </c>
      <c r="L62" s="26" t="s">
        <v>16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  <row r="63" spans="1:54" s="11" customFormat="1" ht="11.25" customHeight="1" hidden="1">
      <c r="A63" s="25" t="s">
        <v>45</v>
      </c>
      <c r="B63" s="28" t="s">
        <v>16</v>
      </c>
      <c r="C63" s="26" t="s">
        <v>16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8" t="s">
        <v>16</v>
      </c>
      <c r="K63" s="29">
        <v>0</v>
      </c>
      <c r="L63" s="26" t="s">
        <v>16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</row>
    <row r="64" spans="1:54" s="11" customFormat="1" ht="11.25" customHeight="1" hidden="1">
      <c r="A64" s="25" t="s">
        <v>46</v>
      </c>
      <c r="B64" s="28" t="s">
        <v>16</v>
      </c>
      <c r="C64" s="26" t="s">
        <v>16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8" t="s">
        <v>16</v>
      </c>
      <c r="K64" s="29">
        <v>0</v>
      </c>
      <c r="L64" s="26" t="s">
        <v>16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</row>
    <row r="65" spans="1:54" s="11" customFormat="1" ht="11.25" customHeight="1" hidden="1" thickBot="1">
      <c r="A65" s="25" t="s">
        <v>47</v>
      </c>
      <c r="B65" s="28" t="s">
        <v>16</v>
      </c>
      <c r="C65" s="26" t="s">
        <v>16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8" t="s">
        <v>16</v>
      </c>
      <c r="K65" s="29">
        <v>0</v>
      </c>
      <c r="L65" s="26" t="s">
        <v>16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</row>
    <row r="66" spans="1:54" s="11" customFormat="1" ht="11.25" customHeight="1" thickBot="1">
      <c r="A66" s="54" t="str">
        <f>"Total per year "&amp;RIGHT($A$7,4)&amp;":"</f>
        <v>Total per year 2016:</v>
      </c>
      <c r="B66" s="28" t="s">
        <v>16</v>
      </c>
      <c r="C66" s="28" t="s">
        <v>16</v>
      </c>
      <c r="D66" s="29">
        <v>426339203</v>
      </c>
      <c r="E66" s="29">
        <v>37925063</v>
      </c>
      <c r="F66" s="29">
        <v>28442189</v>
      </c>
      <c r="G66" s="29">
        <v>-142209</v>
      </c>
      <c r="H66" s="29">
        <v>0</v>
      </c>
      <c r="I66" s="29">
        <v>1763918</v>
      </c>
      <c r="J66" s="28" t="s">
        <v>16</v>
      </c>
      <c r="K66" s="29">
        <v>435679868</v>
      </c>
      <c r="L66" s="28" t="s">
        <v>16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</row>
    <row r="67" ht="14.25" customHeight="1">
      <c r="A67" s="30"/>
    </row>
    <row r="68" ht="14.25" customHeight="1">
      <c r="A68" s="55" t="s">
        <v>77</v>
      </c>
    </row>
    <row r="69" ht="14.25" customHeight="1">
      <c r="A69" s="55" t="s">
        <v>80</v>
      </c>
    </row>
    <row r="70" spans="1:11" ht="15.75">
      <c r="A70" s="30"/>
      <c r="J70" s="32"/>
      <c r="K70" s="32"/>
    </row>
    <row r="71" ht="15.75">
      <c r="J71" s="32"/>
    </row>
  </sheetData>
  <sheetProtection/>
  <mergeCells count="13">
    <mergeCell ref="A7:L7"/>
    <mergeCell ref="A9:A10"/>
    <mergeCell ref="B9:C9"/>
    <mergeCell ref="D9:D10"/>
    <mergeCell ref="E9:I9"/>
    <mergeCell ref="J9:K9"/>
    <mergeCell ref="L9:L10"/>
    <mergeCell ref="A1:L1"/>
    <mergeCell ref="A2:L2"/>
    <mergeCell ref="A3:L3"/>
    <mergeCell ref="A4:L4"/>
    <mergeCell ref="A5:L5"/>
    <mergeCell ref="A6:L6"/>
  </mergeCells>
  <printOptions horizontalCentered="1"/>
  <pageMargins left="0.7874015748031497" right="0.7874015748031497" top="1.1811023622047245" bottom="0.5905511811023623" header="0.3937007874015748" footer="0.3937007874015748"/>
  <pageSetup fitToHeight="2" fitToWidth="1" horizontalDpi="600" verticalDpi="600" orientation="landscape" paperSize="9" scale="75" r:id="rId2"/>
  <headerFooter>
    <oddFooter>&amp;C&amp;"Times New Roman,Regular"&amp;P of &amp;N&amp;R&amp;8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Guarantees issued by the Central Government</dc:title>
  <dc:subject>Report</dc:subject>
  <dc:creator>Reports Department</dc:creator>
  <cp:keywords/>
  <dc:description/>
  <cp:lastModifiedBy>Lāsma Spūle-Gorbunova</cp:lastModifiedBy>
  <cp:lastPrinted>2016-02-16T08:24:39Z</cp:lastPrinted>
  <dcterms:created xsi:type="dcterms:W3CDTF">2008-02-15T11:34:31Z</dcterms:created>
  <dcterms:modified xsi:type="dcterms:W3CDTF">2017-06-08T08:14:08Z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galvojumi_menesis_2016eng.xls</vt:lpwstr>
  </property>
</Properties>
</file>