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2.cet\"/>
    </mc:Choice>
  </mc:AlternateContent>
  <xr:revisionPtr revIDLastSave="0" documentId="13_ncr:1_{51385F75-25A9-4516-A0F7-81F1D4540A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.06.2025" sheetId="1" r:id="rId1"/>
  </sheets>
  <definedNames>
    <definedName name="_xlnm.Print_Titles" localSheetId="0">'30.06.2025'!$8:$11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28" i="1" l="1"/>
  <c r="Y1428" i="1"/>
  <c r="U1428" i="1"/>
  <c r="T1428" i="1"/>
  <c r="S1428" i="1"/>
  <c r="R1428" i="1"/>
  <c r="V1428" i="1" s="1"/>
  <c r="L1428" i="1"/>
  <c r="G1428" i="1"/>
  <c r="Z1427" i="1"/>
  <c r="Y1427" i="1"/>
  <c r="U1427" i="1"/>
  <c r="T1427" i="1"/>
  <c r="S1427" i="1"/>
  <c r="R1427" i="1"/>
  <c r="V1427" i="1" s="1"/>
  <c r="L1427" i="1"/>
  <c r="G1427" i="1"/>
  <c r="Z1426" i="1"/>
  <c r="Y1426" i="1"/>
  <c r="U1426" i="1"/>
  <c r="T1426" i="1"/>
  <c r="S1426" i="1"/>
  <c r="R1426" i="1"/>
  <c r="V1426" i="1" s="1"/>
  <c r="L1426" i="1"/>
  <c r="G1426" i="1"/>
  <c r="Z1425" i="1"/>
  <c r="Y1425" i="1"/>
  <c r="U1425" i="1"/>
  <c r="T1425" i="1"/>
  <c r="S1425" i="1"/>
  <c r="R1425" i="1"/>
  <c r="V1425" i="1" s="1"/>
  <c r="L1425" i="1"/>
  <c r="G1425" i="1"/>
  <c r="Z1424" i="1"/>
  <c r="Y1424" i="1"/>
  <c r="U1424" i="1"/>
  <c r="T1424" i="1"/>
  <c r="S1424" i="1"/>
  <c r="R1424" i="1"/>
  <c r="V1424" i="1" s="1"/>
  <c r="L1424" i="1"/>
  <c r="G1424" i="1"/>
  <c r="Z1423" i="1"/>
  <c r="Y1423" i="1"/>
  <c r="U1423" i="1"/>
  <c r="T1423" i="1"/>
  <c r="S1423" i="1"/>
  <c r="R1423" i="1"/>
  <c r="V1423" i="1" s="1"/>
  <c r="L1423" i="1"/>
  <c r="G1423" i="1"/>
  <c r="Z1422" i="1"/>
  <c r="Y1422" i="1"/>
  <c r="U1422" i="1"/>
  <c r="T1422" i="1"/>
  <c r="S1422" i="1"/>
  <c r="R1422" i="1"/>
  <c r="V1422" i="1" s="1"/>
  <c r="L1422" i="1"/>
  <c r="G1422" i="1"/>
  <c r="Z1421" i="1"/>
  <c r="Y1421" i="1"/>
  <c r="U1421" i="1"/>
  <c r="T1421" i="1"/>
  <c r="S1421" i="1"/>
  <c r="R1421" i="1"/>
  <c r="V1421" i="1" s="1"/>
  <c r="L1421" i="1"/>
  <c r="G1421" i="1"/>
  <c r="Z1420" i="1"/>
  <c r="Y1420" i="1"/>
  <c r="U1420" i="1"/>
  <c r="T1420" i="1"/>
  <c r="S1420" i="1"/>
  <c r="R1420" i="1"/>
  <c r="V1420" i="1" s="1"/>
  <c r="L1420" i="1"/>
  <c r="G1420" i="1"/>
  <c r="Z1419" i="1"/>
  <c r="Y1419" i="1"/>
  <c r="U1419" i="1"/>
  <c r="T1419" i="1"/>
  <c r="S1419" i="1"/>
  <c r="R1419" i="1"/>
  <c r="V1419" i="1" s="1"/>
  <c r="L1419" i="1"/>
  <c r="G1419" i="1"/>
  <c r="Z1418" i="1"/>
  <c r="Y1418" i="1"/>
  <c r="U1418" i="1"/>
  <c r="T1418" i="1"/>
  <c r="S1418" i="1"/>
  <c r="R1418" i="1"/>
  <c r="V1418" i="1" s="1"/>
  <c r="L1418" i="1"/>
  <c r="G1418" i="1"/>
  <c r="Z1417" i="1"/>
  <c r="Y1417" i="1"/>
  <c r="U1417" i="1"/>
  <c r="T1417" i="1"/>
  <c r="S1417" i="1"/>
  <c r="R1417" i="1"/>
  <c r="V1417" i="1" s="1"/>
  <c r="L1417" i="1"/>
  <c r="G1417" i="1"/>
  <c r="Z1416" i="1"/>
  <c r="Y1416" i="1"/>
  <c r="U1416" i="1"/>
  <c r="T1416" i="1"/>
  <c r="S1416" i="1"/>
  <c r="R1416" i="1"/>
  <c r="V1416" i="1" s="1"/>
  <c r="L1416" i="1"/>
  <c r="G1416" i="1"/>
  <c r="Z1415" i="1"/>
  <c r="Y1415" i="1"/>
  <c r="U1415" i="1"/>
  <c r="T1415" i="1"/>
  <c r="S1415" i="1"/>
  <c r="R1415" i="1"/>
  <c r="V1415" i="1" s="1"/>
  <c r="L1415" i="1"/>
  <c r="G1415" i="1"/>
  <c r="Z1414" i="1"/>
  <c r="Y1414" i="1"/>
  <c r="U1414" i="1"/>
  <c r="T1414" i="1"/>
  <c r="S1414" i="1"/>
  <c r="R1414" i="1"/>
  <c r="V1414" i="1" s="1"/>
  <c r="L1414" i="1"/>
  <c r="G1414" i="1"/>
  <c r="Z1413" i="1"/>
  <c r="Y1413" i="1"/>
  <c r="U1413" i="1"/>
  <c r="T1413" i="1"/>
  <c r="S1413" i="1"/>
  <c r="R1413" i="1"/>
  <c r="V1413" i="1" s="1"/>
  <c r="L1413" i="1"/>
  <c r="G1413" i="1"/>
  <c r="Z1412" i="1"/>
  <c r="Y1412" i="1"/>
  <c r="U1412" i="1"/>
  <c r="T1412" i="1"/>
  <c r="S1412" i="1"/>
  <c r="R1412" i="1"/>
  <c r="V1412" i="1" s="1"/>
  <c r="L1412" i="1"/>
  <c r="G1412" i="1"/>
  <c r="Z1411" i="1"/>
  <c r="Y1411" i="1"/>
  <c r="U1411" i="1"/>
  <c r="T1411" i="1"/>
  <c r="S1411" i="1"/>
  <c r="R1411" i="1"/>
  <c r="V1411" i="1" s="1"/>
  <c r="L1411" i="1"/>
  <c r="G1411" i="1"/>
  <c r="Z1410" i="1"/>
  <c r="Y1410" i="1"/>
  <c r="U1410" i="1"/>
  <c r="T1410" i="1"/>
  <c r="S1410" i="1"/>
  <c r="R1410" i="1"/>
  <c r="V1410" i="1" s="1"/>
  <c r="L1410" i="1"/>
  <c r="G1410" i="1"/>
  <c r="Z1409" i="1"/>
  <c r="Y1409" i="1"/>
  <c r="U1409" i="1"/>
  <c r="T1409" i="1"/>
  <c r="S1409" i="1"/>
  <c r="R1409" i="1"/>
  <c r="V1409" i="1" s="1"/>
  <c r="L1409" i="1"/>
  <c r="G1409" i="1"/>
  <c r="Z1408" i="1"/>
  <c r="Y1408" i="1"/>
  <c r="U1408" i="1"/>
  <c r="T1408" i="1"/>
  <c r="S1408" i="1"/>
  <c r="R1408" i="1"/>
  <c r="V1408" i="1" s="1"/>
  <c r="L1408" i="1"/>
  <c r="G1408" i="1"/>
  <c r="Z1407" i="1"/>
  <c r="Y1407" i="1"/>
  <c r="U1407" i="1"/>
  <c r="T1407" i="1"/>
  <c r="S1407" i="1"/>
  <c r="R1407" i="1"/>
  <c r="V1407" i="1" s="1"/>
  <c r="L1407" i="1"/>
  <c r="G1407" i="1"/>
  <c r="Z1406" i="1"/>
  <c r="Y1406" i="1"/>
  <c r="U1406" i="1"/>
  <c r="T1406" i="1"/>
  <c r="S1406" i="1"/>
  <c r="R1406" i="1"/>
  <c r="V1406" i="1" s="1"/>
  <c r="L1406" i="1"/>
  <c r="G1406" i="1"/>
  <c r="Z1405" i="1"/>
  <c r="Y1405" i="1"/>
  <c r="V1405" i="1"/>
  <c r="U1405" i="1"/>
  <c r="T1405" i="1"/>
  <c r="S1405" i="1"/>
  <c r="R1405" i="1"/>
  <c r="L1405" i="1"/>
  <c r="G1405" i="1"/>
  <c r="Z1404" i="1"/>
  <c r="Y1404" i="1"/>
  <c r="U1404" i="1"/>
  <c r="T1404" i="1"/>
  <c r="S1404" i="1"/>
  <c r="R1404" i="1"/>
  <c r="V1404" i="1" s="1"/>
  <c r="L1404" i="1"/>
  <c r="G1404" i="1"/>
  <c r="Z1403" i="1"/>
  <c r="Y1403" i="1"/>
  <c r="V1403" i="1"/>
  <c r="U1403" i="1"/>
  <c r="T1403" i="1"/>
  <c r="S1403" i="1"/>
  <c r="R1403" i="1"/>
  <c r="L1403" i="1"/>
  <c r="G1403" i="1"/>
  <c r="Z1402" i="1"/>
  <c r="Y1402" i="1"/>
  <c r="U1402" i="1"/>
  <c r="T1402" i="1"/>
  <c r="S1402" i="1"/>
  <c r="R1402" i="1"/>
  <c r="V1402" i="1" s="1"/>
  <c r="L1402" i="1"/>
  <c r="G1402" i="1"/>
  <c r="Z1401" i="1"/>
  <c r="Y1401" i="1"/>
  <c r="V1401" i="1"/>
  <c r="U1401" i="1"/>
  <c r="T1401" i="1"/>
  <c r="S1401" i="1"/>
  <c r="R1401" i="1"/>
  <c r="L1401" i="1"/>
  <c r="G1401" i="1"/>
  <c r="Z1400" i="1"/>
  <c r="Y1400" i="1"/>
  <c r="U1400" i="1"/>
  <c r="T1400" i="1"/>
  <c r="S1400" i="1"/>
  <c r="R1400" i="1"/>
  <c r="V1400" i="1" s="1"/>
  <c r="L1400" i="1"/>
  <c r="G1400" i="1"/>
  <c r="Z1399" i="1"/>
  <c r="Y1399" i="1"/>
  <c r="V1399" i="1"/>
  <c r="U1399" i="1"/>
  <c r="T1399" i="1"/>
  <c r="S1399" i="1"/>
  <c r="R1399" i="1"/>
  <c r="L1399" i="1"/>
  <c r="G1399" i="1"/>
  <c r="Z1398" i="1"/>
  <c r="Y1398" i="1"/>
  <c r="U1398" i="1"/>
  <c r="T1398" i="1"/>
  <c r="S1398" i="1"/>
  <c r="R1398" i="1"/>
  <c r="V1398" i="1" s="1"/>
  <c r="L1398" i="1"/>
  <c r="G1398" i="1"/>
  <c r="Z1397" i="1"/>
  <c r="Y1397" i="1"/>
  <c r="U1397" i="1"/>
  <c r="T1397" i="1"/>
  <c r="S1397" i="1"/>
  <c r="R1397" i="1"/>
  <c r="V1397" i="1" s="1"/>
  <c r="L1397" i="1"/>
  <c r="G1397" i="1"/>
  <c r="Z1396" i="1"/>
  <c r="Y1396" i="1"/>
  <c r="U1396" i="1"/>
  <c r="T1396" i="1"/>
  <c r="S1396" i="1"/>
  <c r="R1396" i="1"/>
  <c r="V1396" i="1" s="1"/>
  <c r="L1396" i="1"/>
  <c r="G1396" i="1"/>
  <c r="Z1395" i="1"/>
  <c r="Y1395" i="1"/>
  <c r="U1395" i="1"/>
  <c r="T1395" i="1"/>
  <c r="S1395" i="1"/>
  <c r="R1395" i="1"/>
  <c r="V1395" i="1" s="1"/>
  <c r="L1395" i="1"/>
  <c r="G1395" i="1"/>
  <c r="Z1394" i="1"/>
  <c r="Y1394" i="1"/>
  <c r="U1394" i="1"/>
  <c r="T1394" i="1"/>
  <c r="S1394" i="1"/>
  <c r="R1394" i="1"/>
  <c r="V1394" i="1" s="1"/>
  <c r="L1394" i="1"/>
  <c r="G1394" i="1"/>
  <c r="Z1393" i="1"/>
  <c r="Y1393" i="1"/>
  <c r="U1393" i="1"/>
  <c r="T1393" i="1"/>
  <c r="S1393" i="1"/>
  <c r="R1393" i="1"/>
  <c r="V1393" i="1" s="1"/>
  <c r="L1393" i="1"/>
  <c r="G1393" i="1"/>
  <c r="Z1392" i="1"/>
  <c r="Y1392" i="1"/>
  <c r="U1392" i="1"/>
  <c r="T1392" i="1"/>
  <c r="S1392" i="1"/>
  <c r="R1392" i="1"/>
  <c r="V1392" i="1" s="1"/>
  <c r="L1392" i="1"/>
  <c r="G1392" i="1"/>
  <c r="Z1391" i="1"/>
  <c r="Y1391" i="1"/>
  <c r="U1391" i="1"/>
  <c r="T1391" i="1"/>
  <c r="S1391" i="1"/>
  <c r="R1391" i="1"/>
  <c r="V1391" i="1" s="1"/>
  <c r="L1391" i="1"/>
  <c r="G1391" i="1"/>
  <c r="Z1390" i="1"/>
  <c r="Y1390" i="1"/>
  <c r="U1390" i="1"/>
  <c r="T1390" i="1"/>
  <c r="S1390" i="1"/>
  <c r="R1390" i="1"/>
  <c r="V1390" i="1" s="1"/>
  <c r="L1390" i="1"/>
  <c r="G1390" i="1"/>
  <c r="Z1389" i="1"/>
  <c r="Y1389" i="1"/>
  <c r="U1389" i="1"/>
  <c r="T1389" i="1"/>
  <c r="S1389" i="1"/>
  <c r="R1389" i="1"/>
  <c r="V1389" i="1" s="1"/>
  <c r="L1389" i="1"/>
  <c r="G1389" i="1"/>
  <c r="Z1388" i="1"/>
  <c r="Y1388" i="1"/>
  <c r="U1388" i="1"/>
  <c r="T1388" i="1"/>
  <c r="S1388" i="1"/>
  <c r="R1388" i="1"/>
  <c r="V1388" i="1" s="1"/>
  <c r="L1388" i="1"/>
  <c r="G1388" i="1"/>
  <c r="Z1387" i="1"/>
  <c r="Y1387" i="1"/>
  <c r="U1387" i="1"/>
  <c r="T1387" i="1"/>
  <c r="S1387" i="1"/>
  <c r="R1387" i="1"/>
  <c r="V1387" i="1" s="1"/>
  <c r="L1387" i="1"/>
  <c r="G1387" i="1"/>
  <c r="Z1386" i="1"/>
  <c r="Y1386" i="1"/>
  <c r="U1386" i="1"/>
  <c r="T1386" i="1"/>
  <c r="S1386" i="1"/>
  <c r="R1386" i="1"/>
  <c r="V1386" i="1" s="1"/>
  <c r="L1386" i="1"/>
  <c r="G1386" i="1"/>
  <c r="Z1385" i="1"/>
  <c r="Y1385" i="1"/>
  <c r="U1385" i="1"/>
  <c r="T1385" i="1"/>
  <c r="S1385" i="1"/>
  <c r="R1385" i="1"/>
  <c r="V1385" i="1" s="1"/>
  <c r="L1385" i="1"/>
  <c r="G1385" i="1"/>
  <c r="Z1384" i="1"/>
  <c r="Y1384" i="1"/>
  <c r="U1384" i="1"/>
  <c r="T1384" i="1"/>
  <c r="S1384" i="1"/>
  <c r="R1384" i="1"/>
  <c r="V1384" i="1" s="1"/>
  <c r="L1384" i="1"/>
  <c r="G1384" i="1"/>
  <c r="Z1383" i="1"/>
  <c r="Y1383" i="1"/>
  <c r="U1383" i="1"/>
  <c r="T1383" i="1"/>
  <c r="S1383" i="1"/>
  <c r="R1383" i="1"/>
  <c r="V1383" i="1" s="1"/>
  <c r="L1383" i="1"/>
  <c r="G1383" i="1"/>
  <c r="Z1382" i="1"/>
  <c r="Y1382" i="1"/>
  <c r="U1382" i="1"/>
  <c r="T1382" i="1"/>
  <c r="S1382" i="1"/>
  <c r="R1382" i="1"/>
  <c r="V1382" i="1" s="1"/>
  <c r="L1382" i="1"/>
  <c r="G1382" i="1"/>
  <c r="Z1381" i="1"/>
  <c r="Y1381" i="1"/>
  <c r="U1381" i="1"/>
  <c r="T1381" i="1"/>
  <c r="S1381" i="1"/>
  <c r="R1381" i="1"/>
  <c r="V1381" i="1" s="1"/>
  <c r="L1381" i="1"/>
  <c r="G1381" i="1"/>
  <c r="Z1380" i="1"/>
  <c r="Y1380" i="1"/>
  <c r="U1380" i="1"/>
  <c r="T1380" i="1"/>
  <c r="S1380" i="1"/>
  <c r="R1380" i="1"/>
  <c r="V1380" i="1" s="1"/>
  <c r="L1380" i="1"/>
  <c r="G1380" i="1"/>
  <c r="Z1379" i="1"/>
  <c r="Y1379" i="1"/>
  <c r="U1379" i="1"/>
  <c r="T1379" i="1"/>
  <c r="S1379" i="1"/>
  <c r="R1379" i="1"/>
  <c r="V1379" i="1" s="1"/>
  <c r="L1379" i="1"/>
  <c r="G1379" i="1"/>
  <c r="Z1378" i="1"/>
  <c r="Y1378" i="1"/>
  <c r="U1378" i="1"/>
  <c r="T1378" i="1"/>
  <c r="S1378" i="1"/>
  <c r="R1378" i="1"/>
  <c r="V1378" i="1" s="1"/>
  <c r="L1378" i="1"/>
  <c r="G1378" i="1"/>
  <c r="Z1377" i="1"/>
  <c r="Y1377" i="1"/>
  <c r="U1377" i="1"/>
  <c r="T1377" i="1"/>
  <c r="S1377" i="1"/>
  <c r="R1377" i="1"/>
  <c r="V1377" i="1" s="1"/>
  <c r="L1377" i="1"/>
  <c r="G1377" i="1"/>
  <c r="Z1376" i="1"/>
  <c r="Y1376" i="1"/>
  <c r="U1376" i="1"/>
  <c r="T1376" i="1"/>
  <c r="S1376" i="1"/>
  <c r="R1376" i="1"/>
  <c r="V1376" i="1" s="1"/>
  <c r="L1376" i="1"/>
  <c r="G1376" i="1"/>
  <c r="Z1375" i="1"/>
  <c r="Y1375" i="1"/>
  <c r="U1375" i="1"/>
  <c r="T1375" i="1"/>
  <c r="S1375" i="1"/>
  <c r="R1375" i="1"/>
  <c r="V1375" i="1" s="1"/>
  <c r="L1375" i="1"/>
  <c r="G1375" i="1"/>
  <c r="Z1374" i="1"/>
  <c r="Y1374" i="1"/>
  <c r="U1374" i="1"/>
  <c r="T1374" i="1"/>
  <c r="S1374" i="1"/>
  <c r="R1374" i="1"/>
  <c r="V1374" i="1" s="1"/>
  <c r="L1374" i="1"/>
  <c r="G1374" i="1"/>
  <c r="Z1373" i="1"/>
  <c r="Y1373" i="1"/>
  <c r="U1373" i="1"/>
  <c r="T1373" i="1"/>
  <c r="S1373" i="1"/>
  <c r="R1373" i="1"/>
  <c r="V1373" i="1" s="1"/>
  <c r="L1373" i="1"/>
  <c r="G1373" i="1"/>
  <c r="Z1372" i="1"/>
  <c r="Y1372" i="1"/>
  <c r="U1372" i="1"/>
  <c r="T1372" i="1"/>
  <c r="S1372" i="1"/>
  <c r="R1372" i="1"/>
  <c r="V1372" i="1" s="1"/>
  <c r="L1372" i="1"/>
  <c r="G1372" i="1"/>
  <c r="Z1371" i="1"/>
  <c r="Y1371" i="1"/>
  <c r="U1371" i="1"/>
  <c r="T1371" i="1"/>
  <c r="S1371" i="1"/>
  <c r="R1371" i="1"/>
  <c r="V1371" i="1" s="1"/>
  <c r="L1371" i="1"/>
  <c r="G1371" i="1"/>
  <c r="Z1370" i="1"/>
  <c r="Y1370" i="1"/>
  <c r="U1370" i="1"/>
  <c r="T1370" i="1"/>
  <c r="S1370" i="1"/>
  <c r="R1370" i="1"/>
  <c r="V1370" i="1" s="1"/>
  <c r="L1370" i="1"/>
  <c r="G1370" i="1"/>
  <c r="Z1369" i="1"/>
  <c r="Y1369" i="1"/>
  <c r="V1369" i="1"/>
  <c r="U1369" i="1"/>
  <c r="T1369" i="1"/>
  <c r="S1369" i="1"/>
  <c r="R1369" i="1"/>
  <c r="L1369" i="1"/>
  <c r="G1369" i="1"/>
  <c r="Z1368" i="1"/>
  <c r="Y1368" i="1"/>
  <c r="U1368" i="1"/>
  <c r="T1368" i="1"/>
  <c r="S1368" i="1"/>
  <c r="R1368" i="1"/>
  <c r="V1368" i="1" s="1"/>
  <c r="L1368" i="1"/>
  <c r="G1368" i="1"/>
  <c r="Z1367" i="1"/>
  <c r="Y1367" i="1"/>
  <c r="V1367" i="1"/>
  <c r="U1367" i="1"/>
  <c r="T1367" i="1"/>
  <c r="S1367" i="1"/>
  <c r="R1367" i="1"/>
  <c r="L1367" i="1"/>
  <c r="G1367" i="1"/>
  <c r="Z1366" i="1"/>
  <c r="Y1366" i="1"/>
  <c r="U1366" i="1"/>
  <c r="T1366" i="1"/>
  <c r="S1366" i="1"/>
  <c r="R1366" i="1"/>
  <c r="V1366" i="1" s="1"/>
  <c r="L1366" i="1"/>
  <c r="G1366" i="1"/>
  <c r="Z1365" i="1"/>
  <c r="Y1365" i="1"/>
  <c r="V1365" i="1"/>
  <c r="U1365" i="1"/>
  <c r="T1365" i="1"/>
  <c r="S1365" i="1"/>
  <c r="R1365" i="1"/>
  <c r="L1365" i="1"/>
  <c r="G1365" i="1"/>
  <c r="Z1364" i="1"/>
  <c r="Y1364" i="1"/>
  <c r="U1364" i="1"/>
  <c r="T1364" i="1"/>
  <c r="S1364" i="1"/>
  <c r="R1364" i="1"/>
  <c r="V1364" i="1" s="1"/>
  <c r="L1364" i="1"/>
  <c r="G1364" i="1"/>
  <c r="Z1363" i="1"/>
  <c r="Y1363" i="1"/>
  <c r="V1363" i="1"/>
  <c r="U1363" i="1"/>
  <c r="T1363" i="1"/>
  <c r="S1363" i="1"/>
  <c r="R1363" i="1"/>
  <c r="L1363" i="1"/>
  <c r="G1363" i="1"/>
  <c r="Z1362" i="1"/>
  <c r="Y1362" i="1"/>
  <c r="U1362" i="1"/>
  <c r="T1362" i="1"/>
  <c r="S1362" i="1"/>
  <c r="R1362" i="1"/>
  <c r="V1362" i="1" s="1"/>
  <c r="L1362" i="1"/>
  <c r="G1362" i="1"/>
  <c r="Z1361" i="1"/>
  <c r="Y1361" i="1"/>
  <c r="U1361" i="1"/>
  <c r="T1361" i="1"/>
  <c r="S1361" i="1"/>
  <c r="R1361" i="1"/>
  <c r="V1361" i="1" s="1"/>
  <c r="L1361" i="1"/>
  <c r="G1361" i="1"/>
  <c r="Z1360" i="1"/>
  <c r="Y1360" i="1"/>
  <c r="U1360" i="1"/>
  <c r="T1360" i="1"/>
  <c r="S1360" i="1"/>
  <c r="R1360" i="1"/>
  <c r="V1360" i="1" s="1"/>
  <c r="L1360" i="1"/>
  <c r="G1360" i="1"/>
  <c r="Z1359" i="1"/>
  <c r="Y1359" i="1"/>
  <c r="U1359" i="1"/>
  <c r="T1359" i="1"/>
  <c r="S1359" i="1"/>
  <c r="R1359" i="1"/>
  <c r="V1359" i="1" s="1"/>
  <c r="L1359" i="1"/>
  <c r="G1359" i="1"/>
  <c r="Z1358" i="1"/>
  <c r="Y1358" i="1"/>
  <c r="U1358" i="1"/>
  <c r="T1358" i="1"/>
  <c r="S1358" i="1"/>
  <c r="R1358" i="1"/>
  <c r="V1358" i="1" s="1"/>
  <c r="L1358" i="1"/>
  <c r="G1358" i="1"/>
  <c r="Z1357" i="1"/>
  <c r="Y1357" i="1"/>
  <c r="V1357" i="1"/>
  <c r="U1357" i="1"/>
  <c r="T1357" i="1"/>
  <c r="S1357" i="1"/>
  <c r="R1357" i="1"/>
  <c r="L1357" i="1"/>
  <c r="G1357" i="1"/>
  <c r="Z1356" i="1"/>
  <c r="Y1356" i="1"/>
  <c r="U1356" i="1"/>
  <c r="T1356" i="1"/>
  <c r="S1356" i="1"/>
  <c r="R1356" i="1"/>
  <c r="V1356" i="1" s="1"/>
  <c r="L1356" i="1"/>
  <c r="G1356" i="1"/>
  <c r="Z1355" i="1"/>
  <c r="Y1355" i="1"/>
  <c r="V1355" i="1"/>
  <c r="U1355" i="1"/>
  <c r="T1355" i="1"/>
  <c r="S1355" i="1"/>
  <c r="R1355" i="1"/>
  <c r="L1355" i="1"/>
  <c r="G1355" i="1"/>
  <c r="Z1354" i="1"/>
  <c r="Y1354" i="1"/>
  <c r="U1354" i="1"/>
  <c r="T1354" i="1"/>
  <c r="S1354" i="1"/>
  <c r="R1354" i="1"/>
  <c r="V1354" i="1" s="1"/>
  <c r="L1354" i="1"/>
  <c r="G1354" i="1"/>
  <c r="Z1353" i="1"/>
  <c r="Y1353" i="1"/>
  <c r="V1353" i="1"/>
  <c r="U1353" i="1"/>
  <c r="T1353" i="1"/>
  <c r="S1353" i="1"/>
  <c r="R1353" i="1"/>
  <c r="L1353" i="1"/>
  <c r="G1353" i="1"/>
  <c r="Z1352" i="1"/>
  <c r="Y1352" i="1"/>
  <c r="U1352" i="1"/>
  <c r="T1352" i="1"/>
  <c r="S1352" i="1"/>
  <c r="R1352" i="1"/>
  <c r="V1352" i="1" s="1"/>
  <c r="L1352" i="1"/>
  <c r="G1352" i="1"/>
  <c r="Z1351" i="1"/>
  <c r="Y1351" i="1"/>
  <c r="V1351" i="1"/>
  <c r="U1351" i="1"/>
  <c r="T1351" i="1"/>
  <c r="S1351" i="1"/>
  <c r="R1351" i="1"/>
  <c r="L1351" i="1"/>
  <c r="G1351" i="1"/>
  <c r="Z1350" i="1"/>
  <c r="Y1350" i="1"/>
  <c r="U1350" i="1"/>
  <c r="T1350" i="1"/>
  <c r="S1350" i="1"/>
  <c r="R1350" i="1"/>
  <c r="V1350" i="1" s="1"/>
  <c r="L1350" i="1"/>
  <c r="G1350" i="1"/>
  <c r="Z1349" i="1"/>
  <c r="Y1349" i="1"/>
  <c r="U1349" i="1"/>
  <c r="T1349" i="1"/>
  <c r="S1349" i="1"/>
  <c r="R1349" i="1"/>
  <c r="V1349" i="1" s="1"/>
  <c r="L1349" i="1"/>
  <c r="G1349" i="1"/>
  <c r="Z1348" i="1"/>
  <c r="Y1348" i="1"/>
  <c r="U1348" i="1"/>
  <c r="T1348" i="1"/>
  <c r="S1348" i="1"/>
  <c r="R1348" i="1"/>
  <c r="V1348" i="1" s="1"/>
  <c r="L1348" i="1"/>
  <c r="G1348" i="1"/>
  <c r="Z1347" i="1"/>
  <c r="Y1347" i="1"/>
  <c r="U1347" i="1"/>
  <c r="T1347" i="1"/>
  <c r="S1347" i="1"/>
  <c r="R1347" i="1"/>
  <c r="V1347" i="1" s="1"/>
  <c r="L1347" i="1"/>
  <c r="G1347" i="1"/>
  <c r="Z1346" i="1"/>
  <c r="Y1346" i="1"/>
  <c r="U1346" i="1"/>
  <c r="T1346" i="1"/>
  <c r="S1346" i="1"/>
  <c r="R1346" i="1"/>
  <c r="V1346" i="1" s="1"/>
  <c r="L1346" i="1"/>
  <c r="G1346" i="1"/>
  <c r="Z1345" i="1"/>
  <c r="Y1345" i="1"/>
  <c r="U1345" i="1"/>
  <c r="T1345" i="1"/>
  <c r="S1345" i="1"/>
  <c r="R1345" i="1"/>
  <c r="V1345" i="1" s="1"/>
  <c r="L1345" i="1"/>
  <c r="G1345" i="1"/>
  <c r="Z1344" i="1"/>
  <c r="Y1344" i="1"/>
  <c r="U1344" i="1"/>
  <c r="T1344" i="1"/>
  <c r="S1344" i="1"/>
  <c r="R1344" i="1"/>
  <c r="V1344" i="1" s="1"/>
  <c r="L1344" i="1"/>
  <c r="G1344" i="1"/>
  <c r="Z1343" i="1"/>
  <c r="Y1343" i="1"/>
  <c r="V1343" i="1"/>
  <c r="U1343" i="1"/>
  <c r="T1343" i="1"/>
  <c r="S1343" i="1"/>
  <c r="R1343" i="1"/>
  <c r="L1343" i="1"/>
  <c r="G1343" i="1"/>
  <c r="Z1342" i="1"/>
  <c r="Y1342" i="1"/>
  <c r="U1342" i="1"/>
  <c r="T1342" i="1"/>
  <c r="S1342" i="1"/>
  <c r="R1342" i="1"/>
  <c r="V1342" i="1" s="1"/>
  <c r="L1342" i="1"/>
  <c r="G1342" i="1"/>
  <c r="Z1341" i="1"/>
  <c r="Y1341" i="1"/>
  <c r="U1341" i="1"/>
  <c r="T1341" i="1"/>
  <c r="S1341" i="1"/>
  <c r="R1341" i="1"/>
  <c r="V1341" i="1" s="1"/>
  <c r="L1341" i="1"/>
  <c r="G1341" i="1"/>
  <c r="Z1340" i="1"/>
  <c r="Y1340" i="1"/>
  <c r="U1340" i="1"/>
  <c r="T1340" i="1"/>
  <c r="S1340" i="1"/>
  <c r="R1340" i="1"/>
  <c r="V1340" i="1" s="1"/>
  <c r="L1340" i="1"/>
  <c r="G1340" i="1"/>
  <c r="Z1339" i="1"/>
  <c r="Y1339" i="1"/>
  <c r="U1339" i="1"/>
  <c r="T1339" i="1"/>
  <c r="S1339" i="1"/>
  <c r="R1339" i="1"/>
  <c r="V1339" i="1" s="1"/>
  <c r="L1339" i="1"/>
  <c r="G1339" i="1"/>
  <c r="Z1338" i="1"/>
  <c r="Y1338" i="1"/>
  <c r="U1338" i="1"/>
  <c r="T1338" i="1"/>
  <c r="S1338" i="1"/>
  <c r="R1338" i="1"/>
  <c r="V1338" i="1" s="1"/>
  <c r="L1338" i="1"/>
  <c r="G1338" i="1"/>
  <c r="Z1337" i="1"/>
  <c r="Y1337" i="1"/>
  <c r="U1337" i="1"/>
  <c r="T1337" i="1"/>
  <c r="S1337" i="1"/>
  <c r="R1337" i="1"/>
  <c r="V1337" i="1" s="1"/>
  <c r="L1337" i="1"/>
  <c r="G1337" i="1"/>
  <c r="Z1336" i="1"/>
  <c r="Y1336" i="1"/>
  <c r="U1336" i="1"/>
  <c r="T1336" i="1"/>
  <c r="S1336" i="1"/>
  <c r="R1336" i="1"/>
  <c r="V1336" i="1" s="1"/>
  <c r="L1336" i="1"/>
  <c r="G1336" i="1"/>
  <c r="Z1335" i="1"/>
  <c r="Y1335" i="1"/>
  <c r="U1335" i="1"/>
  <c r="T1335" i="1"/>
  <c r="S1335" i="1"/>
  <c r="R1335" i="1"/>
  <c r="V1335" i="1" s="1"/>
  <c r="L1335" i="1"/>
  <c r="G1335" i="1"/>
  <c r="Z1334" i="1"/>
  <c r="Y1334" i="1"/>
  <c r="U1334" i="1"/>
  <c r="T1334" i="1"/>
  <c r="S1334" i="1"/>
  <c r="R1334" i="1"/>
  <c r="V1334" i="1" s="1"/>
  <c r="L1334" i="1"/>
  <c r="G1334" i="1"/>
  <c r="Z1333" i="1"/>
  <c r="Y1333" i="1"/>
  <c r="V1333" i="1"/>
  <c r="U1333" i="1"/>
  <c r="T1333" i="1"/>
  <c r="S1333" i="1"/>
  <c r="R1333" i="1"/>
  <c r="L1333" i="1"/>
  <c r="G1333" i="1"/>
  <c r="Z1332" i="1"/>
  <c r="Y1332" i="1"/>
  <c r="U1332" i="1"/>
  <c r="T1332" i="1"/>
  <c r="S1332" i="1"/>
  <c r="R1332" i="1"/>
  <c r="V1332" i="1" s="1"/>
  <c r="L1332" i="1"/>
  <c r="G1332" i="1"/>
  <c r="Z1331" i="1"/>
  <c r="Y1331" i="1"/>
  <c r="V1331" i="1"/>
  <c r="U1331" i="1"/>
  <c r="T1331" i="1"/>
  <c r="S1331" i="1"/>
  <c r="R1331" i="1"/>
  <c r="L1331" i="1"/>
  <c r="G1331" i="1"/>
  <c r="Z1330" i="1"/>
  <c r="Y1330" i="1"/>
  <c r="U1330" i="1"/>
  <c r="T1330" i="1"/>
  <c r="S1330" i="1"/>
  <c r="R1330" i="1"/>
  <c r="V1330" i="1" s="1"/>
  <c r="L1330" i="1"/>
  <c r="G1330" i="1"/>
  <c r="Z1329" i="1"/>
  <c r="Y1329" i="1"/>
  <c r="V1329" i="1"/>
  <c r="U1329" i="1"/>
  <c r="T1329" i="1"/>
  <c r="S1329" i="1"/>
  <c r="R1329" i="1"/>
  <c r="L1329" i="1"/>
  <c r="G1329" i="1"/>
  <c r="Z1328" i="1"/>
  <c r="Y1328" i="1"/>
  <c r="U1328" i="1"/>
  <c r="T1328" i="1"/>
  <c r="S1328" i="1"/>
  <c r="R1328" i="1"/>
  <c r="V1328" i="1" s="1"/>
  <c r="L1328" i="1"/>
  <c r="G1328" i="1"/>
  <c r="Z1327" i="1"/>
  <c r="Y1327" i="1"/>
  <c r="V1327" i="1"/>
  <c r="U1327" i="1"/>
  <c r="T1327" i="1"/>
  <c r="S1327" i="1"/>
  <c r="R1327" i="1"/>
  <c r="L1327" i="1"/>
  <c r="G1327" i="1"/>
  <c r="Z1326" i="1"/>
  <c r="Y1326" i="1"/>
  <c r="U1326" i="1"/>
  <c r="T1326" i="1"/>
  <c r="S1326" i="1"/>
  <c r="R1326" i="1"/>
  <c r="V1326" i="1" s="1"/>
  <c r="L1326" i="1"/>
  <c r="G1326" i="1"/>
  <c r="Z1325" i="1"/>
  <c r="Y1325" i="1"/>
  <c r="V1325" i="1"/>
  <c r="U1325" i="1"/>
  <c r="T1325" i="1"/>
  <c r="S1325" i="1"/>
  <c r="R1325" i="1"/>
  <c r="L1325" i="1"/>
  <c r="G1325" i="1"/>
  <c r="Z1324" i="1"/>
  <c r="Y1324" i="1"/>
  <c r="U1324" i="1"/>
  <c r="T1324" i="1"/>
  <c r="S1324" i="1"/>
  <c r="R1324" i="1"/>
  <c r="V1324" i="1" s="1"/>
  <c r="L1324" i="1"/>
  <c r="G1324" i="1"/>
  <c r="Z1323" i="1"/>
  <c r="Y1323" i="1"/>
  <c r="U1323" i="1"/>
  <c r="T1323" i="1"/>
  <c r="S1323" i="1"/>
  <c r="R1323" i="1"/>
  <c r="V1323" i="1" s="1"/>
  <c r="L1323" i="1"/>
  <c r="G1323" i="1"/>
  <c r="Z1322" i="1"/>
  <c r="Y1322" i="1"/>
  <c r="U1322" i="1"/>
  <c r="T1322" i="1"/>
  <c r="S1322" i="1"/>
  <c r="R1322" i="1"/>
  <c r="V1322" i="1" s="1"/>
  <c r="L1322" i="1"/>
  <c r="G1322" i="1"/>
  <c r="Z1321" i="1"/>
  <c r="Y1321" i="1"/>
  <c r="U1321" i="1"/>
  <c r="T1321" i="1"/>
  <c r="S1321" i="1"/>
  <c r="R1321" i="1"/>
  <c r="V1321" i="1" s="1"/>
  <c r="L1321" i="1"/>
  <c r="G1321" i="1"/>
  <c r="Z1320" i="1"/>
  <c r="Y1320" i="1"/>
  <c r="U1320" i="1"/>
  <c r="T1320" i="1"/>
  <c r="S1320" i="1"/>
  <c r="R1320" i="1"/>
  <c r="V1320" i="1" s="1"/>
  <c r="L1320" i="1"/>
  <c r="G1320" i="1"/>
  <c r="Z1319" i="1"/>
  <c r="Y1319" i="1"/>
  <c r="V1319" i="1"/>
  <c r="U1319" i="1"/>
  <c r="T1319" i="1"/>
  <c r="S1319" i="1"/>
  <c r="R1319" i="1"/>
  <c r="L1319" i="1"/>
  <c r="G1319" i="1"/>
  <c r="Z1318" i="1"/>
  <c r="Y1318" i="1"/>
  <c r="U1318" i="1"/>
  <c r="T1318" i="1"/>
  <c r="S1318" i="1"/>
  <c r="R1318" i="1"/>
  <c r="V1318" i="1" s="1"/>
  <c r="L1318" i="1"/>
  <c r="G1318" i="1"/>
  <c r="Z1317" i="1"/>
  <c r="Y1317" i="1"/>
  <c r="V1317" i="1"/>
  <c r="U1317" i="1"/>
  <c r="T1317" i="1"/>
  <c r="S1317" i="1"/>
  <c r="R1317" i="1"/>
  <c r="L1317" i="1"/>
  <c r="G1317" i="1"/>
  <c r="Z1316" i="1"/>
  <c r="Y1316" i="1"/>
  <c r="U1316" i="1"/>
  <c r="T1316" i="1"/>
  <c r="S1316" i="1"/>
  <c r="R1316" i="1"/>
  <c r="V1316" i="1" s="1"/>
  <c r="L1316" i="1"/>
  <c r="G1316" i="1"/>
  <c r="Z1315" i="1"/>
  <c r="Y1315" i="1"/>
  <c r="V1315" i="1"/>
  <c r="U1315" i="1"/>
  <c r="T1315" i="1"/>
  <c r="S1315" i="1"/>
  <c r="R1315" i="1"/>
  <c r="L1315" i="1"/>
  <c r="G1315" i="1"/>
  <c r="Z1314" i="1"/>
  <c r="Y1314" i="1"/>
  <c r="U1314" i="1"/>
  <c r="T1314" i="1"/>
  <c r="S1314" i="1"/>
  <c r="R1314" i="1"/>
  <c r="V1314" i="1" s="1"/>
  <c r="L1314" i="1"/>
  <c r="G1314" i="1"/>
  <c r="Z1313" i="1"/>
  <c r="Y1313" i="1"/>
  <c r="U1313" i="1"/>
  <c r="T1313" i="1"/>
  <c r="S1313" i="1"/>
  <c r="R1313" i="1"/>
  <c r="V1313" i="1" s="1"/>
  <c r="L1313" i="1"/>
  <c r="G1313" i="1"/>
  <c r="Z1312" i="1"/>
  <c r="Y1312" i="1"/>
  <c r="U1312" i="1"/>
  <c r="T1312" i="1"/>
  <c r="S1312" i="1"/>
  <c r="R1312" i="1"/>
  <c r="V1312" i="1" s="1"/>
  <c r="L1312" i="1"/>
  <c r="G1312" i="1"/>
  <c r="Z1311" i="1"/>
  <c r="Y1311" i="1"/>
  <c r="U1311" i="1"/>
  <c r="T1311" i="1"/>
  <c r="S1311" i="1"/>
  <c r="R1311" i="1"/>
  <c r="V1311" i="1" s="1"/>
  <c r="L1311" i="1"/>
  <c r="G1311" i="1"/>
  <c r="Z1310" i="1"/>
  <c r="Y1310" i="1"/>
  <c r="U1310" i="1"/>
  <c r="T1310" i="1"/>
  <c r="S1310" i="1"/>
  <c r="R1310" i="1"/>
  <c r="V1310" i="1" s="1"/>
  <c r="L1310" i="1"/>
  <c r="G1310" i="1"/>
  <c r="Z1309" i="1"/>
  <c r="Y1309" i="1"/>
  <c r="U1309" i="1"/>
  <c r="T1309" i="1"/>
  <c r="S1309" i="1"/>
  <c r="R1309" i="1"/>
  <c r="V1309" i="1" s="1"/>
  <c r="L1309" i="1"/>
  <c r="G1309" i="1"/>
  <c r="Z1308" i="1"/>
  <c r="Y1308" i="1"/>
  <c r="U1308" i="1"/>
  <c r="T1308" i="1"/>
  <c r="S1308" i="1"/>
  <c r="R1308" i="1"/>
  <c r="V1308" i="1" s="1"/>
  <c r="L1308" i="1"/>
  <c r="G1308" i="1"/>
  <c r="Z1307" i="1"/>
  <c r="Y1307" i="1"/>
  <c r="U1307" i="1"/>
  <c r="T1307" i="1"/>
  <c r="S1307" i="1"/>
  <c r="R1307" i="1"/>
  <c r="V1307" i="1" s="1"/>
  <c r="L1307" i="1"/>
  <c r="G1307" i="1"/>
  <c r="Z1306" i="1"/>
  <c r="Y1306" i="1"/>
  <c r="U1306" i="1"/>
  <c r="T1306" i="1"/>
  <c r="S1306" i="1"/>
  <c r="R1306" i="1"/>
  <c r="V1306" i="1" s="1"/>
  <c r="L1306" i="1"/>
  <c r="G1306" i="1"/>
  <c r="Z1305" i="1"/>
  <c r="Y1305" i="1"/>
  <c r="U1305" i="1"/>
  <c r="T1305" i="1"/>
  <c r="S1305" i="1"/>
  <c r="R1305" i="1"/>
  <c r="V1305" i="1" s="1"/>
  <c r="L1305" i="1"/>
  <c r="G1305" i="1"/>
  <c r="Z1304" i="1"/>
  <c r="Y1304" i="1"/>
  <c r="U1304" i="1"/>
  <c r="T1304" i="1"/>
  <c r="S1304" i="1"/>
  <c r="R1304" i="1"/>
  <c r="V1304" i="1" s="1"/>
  <c r="L1304" i="1"/>
  <c r="G1304" i="1"/>
  <c r="Z1303" i="1"/>
  <c r="Y1303" i="1"/>
  <c r="U1303" i="1"/>
  <c r="T1303" i="1"/>
  <c r="S1303" i="1"/>
  <c r="R1303" i="1"/>
  <c r="V1303" i="1" s="1"/>
  <c r="L1303" i="1"/>
  <c r="G1303" i="1"/>
  <c r="Z1302" i="1"/>
  <c r="Y1302" i="1"/>
  <c r="U1302" i="1"/>
  <c r="T1302" i="1"/>
  <c r="S1302" i="1"/>
  <c r="R1302" i="1"/>
  <c r="V1302" i="1" s="1"/>
  <c r="L1302" i="1"/>
  <c r="G1302" i="1"/>
  <c r="Z1301" i="1"/>
  <c r="Y1301" i="1"/>
  <c r="U1301" i="1"/>
  <c r="T1301" i="1"/>
  <c r="S1301" i="1"/>
  <c r="R1301" i="1"/>
  <c r="V1301" i="1" s="1"/>
  <c r="L1301" i="1"/>
  <c r="G1301" i="1"/>
  <c r="Z1300" i="1"/>
  <c r="Y1300" i="1"/>
  <c r="U1300" i="1"/>
  <c r="T1300" i="1"/>
  <c r="S1300" i="1"/>
  <c r="R1300" i="1"/>
  <c r="V1300" i="1" s="1"/>
  <c r="L1300" i="1"/>
  <c r="G1300" i="1"/>
  <c r="Z1299" i="1"/>
  <c r="Y1299" i="1"/>
  <c r="U1299" i="1"/>
  <c r="T1299" i="1"/>
  <c r="S1299" i="1"/>
  <c r="R1299" i="1"/>
  <c r="V1299" i="1" s="1"/>
  <c r="L1299" i="1"/>
  <c r="G1299" i="1"/>
  <c r="Z1298" i="1"/>
  <c r="Y1298" i="1"/>
  <c r="U1298" i="1"/>
  <c r="T1298" i="1"/>
  <c r="S1298" i="1"/>
  <c r="R1298" i="1"/>
  <c r="V1298" i="1" s="1"/>
  <c r="L1298" i="1"/>
  <c r="G1298" i="1"/>
  <c r="Z1297" i="1"/>
  <c r="Y1297" i="1"/>
  <c r="V1297" i="1"/>
  <c r="U1297" i="1"/>
  <c r="T1297" i="1"/>
  <c r="S1297" i="1"/>
  <c r="R1297" i="1"/>
  <c r="L1297" i="1"/>
  <c r="G1297" i="1"/>
  <c r="Z1296" i="1"/>
  <c r="Y1296" i="1"/>
  <c r="U1296" i="1"/>
  <c r="T1296" i="1"/>
  <c r="S1296" i="1"/>
  <c r="R1296" i="1"/>
  <c r="V1296" i="1" s="1"/>
  <c r="L1296" i="1"/>
  <c r="G1296" i="1"/>
  <c r="Z1295" i="1"/>
  <c r="Y1295" i="1"/>
  <c r="V1295" i="1"/>
  <c r="U1295" i="1"/>
  <c r="T1295" i="1"/>
  <c r="S1295" i="1"/>
  <c r="R1295" i="1"/>
  <c r="L1295" i="1"/>
  <c r="G1295" i="1"/>
  <c r="Z1294" i="1"/>
  <c r="Y1294" i="1"/>
  <c r="U1294" i="1"/>
  <c r="T1294" i="1"/>
  <c r="S1294" i="1"/>
  <c r="R1294" i="1"/>
  <c r="V1294" i="1" s="1"/>
  <c r="L1294" i="1"/>
  <c r="G1294" i="1"/>
  <c r="Z1293" i="1"/>
  <c r="Y1293" i="1"/>
  <c r="V1293" i="1"/>
  <c r="U1293" i="1"/>
  <c r="T1293" i="1"/>
  <c r="S1293" i="1"/>
  <c r="R1293" i="1"/>
  <c r="L1293" i="1"/>
  <c r="G1293" i="1"/>
  <c r="Z1292" i="1"/>
  <c r="Y1292" i="1"/>
  <c r="U1292" i="1"/>
  <c r="T1292" i="1"/>
  <c r="S1292" i="1"/>
  <c r="R1292" i="1"/>
  <c r="V1292" i="1" s="1"/>
  <c r="L1292" i="1"/>
  <c r="G1292" i="1"/>
  <c r="Z1291" i="1"/>
  <c r="Y1291" i="1"/>
  <c r="V1291" i="1"/>
  <c r="U1291" i="1"/>
  <c r="T1291" i="1"/>
  <c r="S1291" i="1"/>
  <c r="R1291" i="1"/>
  <c r="L1291" i="1"/>
  <c r="G1291" i="1"/>
  <c r="Z1290" i="1"/>
  <c r="Y1290" i="1"/>
  <c r="U1290" i="1"/>
  <c r="T1290" i="1"/>
  <c r="S1290" i="1"/>
  <c r="R1290" i="1"/>
  <c r="V1290" i="1" s="1"/>
  <c r="L1290" i="1"/>
  <c r="G1290" i="1"/>
  <c r="Z1289" i="1"/>
  <c r="Y1289" i="1"/>
  <c r="U1289" i="1"/>
  <c r="T1289" i="1"/>
  <c r="S1289" i="1"/>
  <c r="R1289" i="1"/>
  <c r="V1289" i="1" s="1"/>
  <c r="L1289" i="1"/>
  <c r="G1289" i="1"/>
  <c r="Z1288" i="1"/>
  <c r="Y1288" i="1"/>
  <c r="U1288" i="1"/>
  <c r="T1288" i="1"/>
  <c r="S1288" i="1"/>
  <c r="R1288" i="1"/>
  <c r="V1288" i="1" s="1"/>
  <c r="L1288" i="1"/>
  <c r="G1288" i="1"/>
  <c r="Z1287" i="1"/>
  <c r="Y1287" i="1"/>
  <c r="U1287" i="1"/>
  <c r="T1287" i="1"/>
  <c r="S1287" i="1"/>
  <c r="R1287" i="1"/>
  <c r="V1287" i="1" s="1"/>
  <c r="L1287" i="1"/>
  <c r="G1287" i="1"/>
  <c r="Z1286" i="1"/>
  <c r="Y1286" i="1"/>
  <c r="U1286" i="1"/>
  <c r="T1286" i="1"/>
  <c r="S1286" i="1"/>
  <c r="R1286" i="1"/>
  <c r="V1286" i="1" s="1"/>
  <c r="L1286" i="1"/>
  <c r="G1286" i="1"/>
  <c r="Z1285" i="1"/>
  <c r="Y1285" i="1"/>
  <c r="V1285" i="1"/>
  <c r="U1285" i="1"/>
  <c r="T1285" i="1"/>
  <c r="S1285" i="1"/>
  <c r="R1285" i="1"/>
  <c r="L1285" i="1"/>
  <c r="G1285" i="1"/>
  <c r="Z1284" i="1"/>
  <c r="Y1284" i="1"/>
  <c r="U1284" i="1"/>
  <c r="T1284" i="1"/>
  <c r="S1284" i="1"/>
  <c r="R1284" i="1"/>
  <c r="V1284" i="1" s="1"/>
  <c r="L1284" i="1"/>
  <c r="G1284" i="1"/>
  <c r="Z1283" i="1"/>
  <c r="Y1283" i="1"/>
  <c r="U1283" i="1"/>
  <c r="T1283" i="1"/>
  <c r="S1283" i="1"/>
  <c r="R1283" i="1"/>
  <c r="V1283" i="1" s="1"/>
  <c r="L1283" i="1"/>
  <c r="G1283" i="1"/>
  <c r="Z1282" i="1"/>
  <c r="Y1282" i="1"/>
  <c r="U1282" i="1"/>
  <c r="T1282" i="1"/>
  <c r="S1282" i="1"/>
  <c r="R1282" i="1"/>
  <c r="V1282" i="1" s="1"/>
  <c r="L1282" i="1"/>
  <c r="G1282" i="1"/>
  <c r="Z1281" i="1"/>
  <c r="Y1281" i="1"/>
  <c r="V1281" i="1"/>
  <c r="U1281" i="1"/>
  <c r="T1281" i="1"/>
  <c r="S1281" i="1"/>
  <c r="R1281" i="1"/>
  <c r="L1281" i="1"/>
  <c r="G1281" i="1"/>
  <c r="Z1280" i="1"/>
  <c r="Y1280" i="1"/>
  <c r="U1280" i="1"/>
  <c r="T1280" i="1"/>
  <c r="S1280" i="1"/>
  <c r="R1280" i="1"/>
  <c r="V1280" i="1" s="1"/>
  <c r="L1280" i="1"/>
  <c r="G1280" i="1"/>
  <c r="Z1279" i="1"/>
  <c r="Y1279" i="1"/>
  <c r="U1279" i="1"/>
  <c r="T1279" i="1"/>
  <c r="S1279" i="1"/>
  <c r="R1279" i="1"/>
  <c r="V1279" i="1" s="1"/>
  <c r="L1279" i="1"/>
  <c r="G1279" i="1"/>
  <c r="Z1278" i="1"/>
  <c r="Y1278" i="1"/>
  <c r="U1278" i="1"/>
  <c r="T1278" i="1"/>
  <c r="S1278" i="1"/>
  <c r="R1278" i="1"/>
  <c r="V1278" i="1" s="1"/>
  <c r="L1278" i="1"/>
  <c r="G1278" i="1"/>
  <c r="Z1277" i="1"/>
  <c r="Y1277" i="1"/>
  <c r="U1277" i="1"/>
  <c r="T1277" i="1"/>
  <c r="S1277" i="1"/>
  <c r="R1277" i="1"/>
  <c r="V1277" i="1" s="1"/>
  <c r="L1277" i="1"/>
  <c r="G1277" i="1"/>
  <c r="Z1276" i="1"/>
  <c r="Y1276" i="1"/>
  <c r="U1276" i="1"/>
  <c r="T1276" i="1"/>
  <c r="S1276" i="1"/>
  <c r="R1276" i="1"/>
  <c r="V1276" i="1" s="1"/>
  <c r="L1276" i="1"/>
  <c r="G1276" i="1"/>
  <c r="Z1275" i="1"/>
  <c r="Y1275" i="1"/>
  <c r="U1275" i="1"/>
  <c r="T1275" i="1"/>
  <c r="S1275" i="1"/>
  <c r="R1275" i="1"/>
  <c r="V1275" i="1" s="1"/>
  <c r="L1275" i="1"/>
  <c r="G1275" i="1"/>
  <c r="Z1274" i="1"/>
  <c r="Y1274" i="1"/>
  <c r="U1274" i="1"/>
  <c r="T1274" i="1"/>
  <c r="S1274" i="1"/>
  <c r="R1274" i="1"/>
  <c r="V1274" i="1" s="1"/>
  <c r="L1274" i="1"/>
  <c r="G1274" i="1"/>
  <c r="Z1273" i="1"/>
  <c r="Y1273" i="1"/>
  <c r="U1273" i="1"/>
  <c r="T1273" i="1"/>
  <c r="S1273" i="1"/>
  <c r="R1273" i="1"/>
  <c r="V1273" i="1" s="1"/>
  <c r="L1273" i="1"/>
  <c r="G1273" i="1"/>
  <c r="Z1272" i="1"/>
  <c r="Y1272" i="1"/>
  <c r="U1272" i="1"/>
  <c r="T1272" i="1"/>
  <c r="S1272" i="1"/>
  <c r="R1272" i="1"/>
  <c r="V1272" i="1" s="1"/>
  <c r="L1272" i="1"/>
  <c r="G1272" i="1"/>
  <c r="Z1271" i="1"/>
  <c r="Y1271" i="1"/>
  <c r="V1271" i="1"/>
  <c r="U1271" i="1"/>
  <c r="T1271" i="1"/>
  <c r="S1271" i="1"/>
  <c r="R1271" i="1"/>
  <c r="L1271" i="1"/>
  <c r="G1271" i="1"/>
  <c r="Z1270" i="1"/>
  <c r="Y1270" i="1"/>
  <c r="U1270" i="1"/>
  <c r="T1270" i="1"/>
  <c r="S1270" i="1"/>
  <c r="R1270" i="1"/>
  <c r="V1270" i="1" s="1"/>
  <c r="L1270" i="1"/>
  <c r="G1270" i="1"/>
  <c r="Z1269" i="1"/>
  <c r="Y1269" i="1"/>
  <c r="U1269" i="1"/>
  <c r="T1269" i="1"/>
  <c r="S1269" i="1"/>
  <c r="R1269" i="1"/>
  <c r="V1269" i="1" s="1"/>
  <c r="L1269" i="1"/>
  <c r="G1269" i="1"/>
  <c r="Z1268" i="1"/>
  <c r="Y1268" i="1"/>
  <c r="U1268" i="1"/>
  <c r="T1268" i="1"/>
  <c r="S1268" i="1"/>
  <c r="R1268" i="1"/>
  <c r="V1268" i="1" s="1"/>
  <c r="L1268" i="1"/>
  <c r="G1268" i="1"/>
  <c r="Z1267" i="1"/>
  <c r="Y1267" i="1"/>
  <c r="U1267" i="1"/>
  <c r="T1267" i="1"/>
  <c r="S1267" i="1"/>
  <c r="R1267" i="1"/>
  <c r="V1267" i="1" s="1"/>
  <c r="L1267" i="1"/>
  <c r="G1267" i="1"/>
  <c r="Z1266" i="1"/>
  <c r="Y1266" i="1"/>
  <c r="U1266" i="1"/>
  <c r="T1266" i="1"/>
  <c r="S1266" i="1"/>
  <c r="R1266" i="1"/>
  <c r="V1266" i="1" s="1"/>
  <c r="L1266" i="1"/>
  <c r="G1266" i="1"/>
  <c r="Z1265" i="1"/>
  <c r="Y1265" i="1"/>
  <c r="U1265" i="1"/>
  <c r="T1265" i="1"/>
  <c r="S1265" i="1"/>
  <c r="R1265" i="1"/>
  <c r="V1265" i="1" s="1"/>
  <c r="L1265" i="1"/>
  <c r="G1265" i="1"/>
  <c r="Z1264" i="1"/>
  <c r="Y1264" i="1"/>
  <c r="U1264" i="1"/>
  <c r="T1264" i="1"/>
  <c r="S1264" i="1"/>
  <c r="R1264" i="1"/>
  <c r="V1264" i="1" s="1"/>
  <c r="L1264" i="1"/>
  <c r="G1264" i="1"/>
  <c r="Z1263" i="1"/>
  <c r="Y1263" i="1"/>
  <c r="U1263" i="1"/>
  <c r="T1263" i="1"/>
  <c r="S1263" i="1"/>
  <c r="R1263" i="1"/>
  <c r="V1263" i="1" s="1"/>
  <c r="L1263" i="1"/>
  <c r="G1263" i="1"/>
  <c r="Z1262" i="1"/>
  <c r="Y1262" i="1"/>
  <c r="U1262" i="1"/>
  <c r="T1262" i="1"/>
  <c r="S1262" i="1"/>
  <c r="R1262" i="1"/>
  <c r="V1262" i="1" s="1"/>
  <c r="L1262" i="1"/>
  <c r="G1262" i="1"/>
  <c r="Z1261" i="1"/>
  <c r="Y1261" i="1"/>
  <c r="V1261" i="1"/>
  <c r="U1261" i="1"/>
  <c r="T1261" i="1"/>
  <c r="S1261" i="1"/>
  <c r="R1261" i="1"/>
  <c r="L1261" i="1"/>
  <c r="G1261" i="1"/>
  <c r="Z1260" i="1"/>
  <c r="Y1260" i="1"/>
  <c r="U1260" i="1"/>
  <c r="T1260" i="1"/>
  <c r="S1260" i="1"/>
  <c r="R1260" i="1"/>
  <c r="V1260" i="1" s="1"/>
  <c r="L1260" i="1"/>
  <c r="G1260" i="1"/>
  <c r="Z1259" i="1"/>
  <c r="Y1259" i="1"/>
  <c r="V1259" i="1"/>
  <c r="U1259" i="1"/>
  <c r="T1259" i="1"/>
  <c r="S1259" i="1"/>
  <c r="R1259" i="1"/>
  <c r="L1259" i="1"/>
  <c r="G1259" i="1"/>
  <c r="Z1258" i="1"/>
  <c r="Y1258" i="1"/>
  <c r="V1258" i="1"/>
  <c r="U1258" i="1"/>
  <c r="T1258" i="1"/>
  <c r="S1258" i="1"/>
  <c r="R1258" i="1"/>
  <c r="L1258" i="1"/>
  <c r="G1258" i="1"/>
  <c r="Z1257" i="1"/>
  <c r="Y1257" i="1"/>
  <c r="V1257" i="1"/>
  <c r="U1257" i="1"/>
  <c r="T1257" i="1"/>
  <c r="S1257" i="1"/>
  <c r="R1257" i="1"/>
  <c r="L1257" i="1"/>
  <c r="G1257" i="1"/>
  <c r="Z1256" i="1"/>
  <c r="Y1256" i="1"/>
  <c r="V1256" i="1"/>
  <c r="U1256" i="1"/>
  <c r="T1256" i="1"/>
  <c r="S1256" i="1"/>
  <c r="R1256" i="1"/>
  <c r="L1256" i="1"/>
  <c r="G1256" i="1"/>
  <c r="Z1255" i="1"/>
  <c r="Y1255" i="1"/>
  <c r="V1255" i="1"/>
  <c r="U1255" i="1"/>
  <c r="T1255" i="1"/>
  <c r="S1255" i="1"/>
  <c r="R1255" i="1"/>
  <c r="L1255" i="1"/>
  <c r="G1255" i="1"/>
  <c r="Z1254" i="1"/>
  <c r="Y1254" i="1"/>
  <c r="V1254" i="1"/>
  <c r="U1254" i="1"/>
  <c r="T1254" i="1"/>
  <c r="S1254" i="1"/>
  <c r="R1254" i="1"/>
  <c r="L1254" i="1"/>
  <c r="G1254" i="1"/>
  <c r="Z1253" i="1"/>
  <c r="Y1253" i="1"/>
  <c r="V1253" i="1"/>
  <c r="U1253" i="1"/>
  <c r="T1253" i="1"/>
  <c r="S1253" i="1"/>
  <c r="R1253" i="1"/>
  <c r="L1253" i="1"/>
  <c r="G1253" i="1"/>
  <c r="Z1252" i="1"/>
  <c r="Y1252" i="1"/>
  <c r="V1252" i="1"/>
  <c r="U1252" i="1"/>
  <c r="T1252" i="1"/>
  <c r="S1252" i="1"/>
  <c r="R1252" i="1"/>
  <c r="L1252" i="1"/>
  <c r="G1252" i="1"/>
  <c r="Z1251" i="1"/>
  <c r="Y1251" i="1"/>
  <c r="V1251" i="1"/>
  <c r="U1251" i="1"/>
  <c r="T1251" i="1"/>
  <c r="S1251" i="1"/>
  <c r="R1251" i="1"/>
  <c r="L1251" i="1"/>
  <c r="G1251" i="1"/>
  <c r="Z1250" i="1"/>
  <c r="Y1250" i="1"/>
  <c r="V1250" i="1"/>
  <c r="U1250" i="1"/>
  <c r="T1250" i="1"/>
  <c r="S1250" i="1"/>
  <c r="R1250" i="1"/>
  <c r="L1250" i="1"/>
  <c r="G1250" i="1"/>
  <c r="Z1249" i="1"/>
  <c r="Y1249" i="1"/>
  <c r="V1249" i="1"/>
  <c r="U1249" i="1"/>
  <c r="T1249" i="1"/>
  <c r="S1249" i="1"/>
  <c r="R1249" i="1"/>
  <c r="L1249" i="1"/>
  <c r="G1249" i="1"/>
  <c r="Z1248" i="1"/>
  <c r="Y1248" i="1"/>
  <c r="V1248" i="1"/>
  <c r="U1248" i="1"/>
  <c r="T1248" i="1"/>
  <c r="S1248" i="1"/>
  <c r="R1248" i="1"/>
  <c r="L1248" i="1"/>
  <c r="G1248" i="1"/>
  <c r="Z1247" i="1"/>
  <c r="Y1247" i="1"/>
  <c r="V1247" i="1"/>
  <c r="U1247" i="1"/>
  <c r="T1247" i="1"/>
  <c r="S1247" i="1"/>
  <c r="R1247" i="1"/>
  <c r="L1247" i="1"/>
  <c r="G1247" i="1"/>
  <c r="Z1246" i="1"/>
  <c r="Y1246" i="1"/>
  <c r="V1246" i="1"/>
  <c r="U1246" i="1"/>
  <c r="T1246" i="1"/>
  <c r="S1246" i="1"/>
  <c r="R1246" i="1"/>
  <c r="L1246" i="1"/>
  <c r="G1246" i="1"/>
  <c r="Z1245" i="1"/>
  <c r="Y1245" i="1"/>
  <c r="V1245" i="1"/>
  <c r="U1245" i="1"/>
  <c r="T1245" i="1"/>
  <c r="S1245" i="1"/>
  <c r="R1245" i="1"/>
  <c r="L1245" i="1"/>
  <c r="G1245" i="1"/>
  <c r="Z1244" i="1"/>
  <c r="Y1244" i="1"/>
  <c r="V1244" i="1"/>
  <c r="U1244" i="1"/>
  <c r="T1244" i="1"/>
  <c r="S1244" i="1"/>
  <c r="R1244" i="1"/>
  <c r="L1244" i="1"/>
  <c r="G1244" i="1"/>
  <c r="Z1243" i="1"/>
  <c r="Y1243" i="1"/>
  <c r="V1243" i="1"/>
  <c r="U1243" i="1"/>
  <c r="T1243" i="1"/>
  <c r="S1243" i="1"/>
  <c r="R1243" i="1"/>
  <c r="L1243" i="1"/>
  <c r="G1243" i="1"/>
  <c r="Z1242" i="1"/>
  <c r="Y1242" i="1"/>
  <c r="V1242" i="1"/>
  <c r="U1242" i="1"/>
  <c r="T1242" i="1"/>
  <c r="S1242" i="1"/>
  <c r="R1242" i="1"/>
  <c r="L1242" i="1"/>
  <c r="G1242" i="1"/>
  <c r="Z1241" i="1"/>
  <c r="Y1241" i="1"/>
  <c r="V1241" i="1"/>
  <c r="U1241" i="1"/>
  <c r="T1241" i="1"/>
  <c r="S1241" i="1"/>
  <c r="R1241" i="1"/>
  <c r="L1241" i="1"/>
  <c r="G1241" i="1"/>
  <c r="Z1240" i="1"/>
  <c r="Y1240" i="1"/>
  <c r="V1240" i="1"/>
  <c r="U1240" i="1"/>
  <c r="T1240" i="1"/>
  <c r="S1240" i="1"/>
  <c r="R1240" i="1"/>
  <c r="L1240" i="1"/>
  <c r="G1240" i="1"/>
  <c r="Z1239" i="1"/>
  <c r="Y1239" i="1"/>
  <c r="V1239" i="1"/>
  <c r="U1239" i="1"/>
  <c r="T1239" i="1"/>
  <c r="S1239" i="1"/>
  <c r="R1239" i="1"/>
  <c r="L1239" i="1"/>
  <c r="G1239" i="1"/>
  <c r="Z1238" i="1"/>
  <c r="Y1238" i="1"/>
  <c r="V1238" i="1"/>
  <c r="U1238" i="1"/>
  <c r="T1238" i="1"/>
  <c r="S1238" i="1"/>
  <c r="R1238" i="1"/>
  <c r="L1238" i="1"/>
  <c r="G1238" i="1"/>
  <c r="Z1237" i="1"/>
  <c r="Y1237" i="1"/>
  <c r="V1237" i="1"/>
  <c r="U1237" i="1"/>
  <c r="T1237" i="1"/>
  <c r="S1237" i="1"/>
  <c r="R1237" i="1"/>
  <c r="L1237" i="1"/>
  <c r="G1237" i="1"/>
  <c r="Z1236" i="1"/>
  <c r="Y1236" i="1"/>
  <c r="V1236" i="1"/>
  <c r="U1236" i="1"/>
  <c r="T1236" i="1"/>
  <c r="S1236" i="1"/>
  <c r="R1236" i="1"/>
  <c r="L1236" i="1"/>
  <c r="G1236" i="1"/>
  <c r="Z1235" i="1"/>
  <c r="Y1235" i="1"/>
  <c r="V1235" i="1"/>
  <c r="U1235" i="1"/>
  <c r="T1235" i="1"/>
  <c r="S1235" i="1"/>
  <c r="R1235" i="1"/>
  <c r="L1235" i="1"/>
  <c r="G1235" i="1"/>
  <c r="Z1234" i="1"/>
  <c r="Y1234" i="1"/>
  <c r="V1234" i="1"/>
  <c r="U1234" i="1"/>
  <c r="T1234" i="1"/>
  <c r="S1234" i="1"/>
  <c r="R1234" i="1"/>
  <c r="L1234" i="1"/>
  <c r="G1234" i="1"/>
  <c r="Z1233" i="1"/>
  <c r="Y1233" i="1"/>
  <c r="V1233" i="1"/>
  <c r="U1233" i="1"/>
  <c r="T1233" i="1"/>
  <c r="S1233" i="1"/>
  <c r="R1233" i="1"/>
  <c r="L1233" i="1"/>
  <c r="G1233" i="1"/>
  <c r="Z1232" i="1"/>
  <c r="Y1232" i="1"/>
  <c r="V1232" i="1"/>
  <c r="U1232" i="1"/>
  <c r="T1232" i="1"/>
  <c r="S1232" i="1"/>
  <c r="R1232" i="1"/>
  <c r="L1232" i="1"/>
  <c r="G1232" i="1"/>
  <c r="Z1231" i="1"/>
  <c r="Y1231" i="1"/>
  <c r="V1231" i="1"/>
  <c r="U1231" i="1"/>
  <c r="T1231" i="1"/>
  <c r="S1231" i="1"/>
  <c r="R1231" i="1"/>
  <c r="L1231" i="1"/>
  <c r="G1231" i="1"/>
  <c r="Z1230" i="1"/>
  <c r="Y1230" i="1"/>
  <c r="V1230" i="1"/>
  <c r="U1230" i="1"/>
  <c r="T1230" i="1"/>
  <c r="S1230" i="1"/>
  <c r="R1230" i="1"/>
  <c r="L1230" i="1"/>
  <c r="G1230" i="1"/>
  <c r="Z1229" i="1"/>
  <c r="Y1229" i="1"/>
  <c r="V1229" i="1"/>
  <c r="U1229" i="1"/>
  <c r="T1229" i="1"/>
  <c r="S1229" i="1"/>
  <c r="R1229" i="1"/>
  <c r="L1229" i="1"/>
  <c r="G1229" i="1"/>
  <c r="Z1228" i="1"/>
  <c r="Y1228" i="1"/>
  <c r="V1228" i="1"/>
  <c r="U1228" i="1"/>
  <c r="T1228" i="1"/>
  <c r="S1228" i="1"/>
  <c r="R1228" i="1"/>
  <c r="L1228" i="1"/>
  <c r="G1228" i="1"/>
  <c r="Z1227" i="1"/>
  <c r="Y1227" i="1"/>
  <c r="V1227" i="1"/>
  <c r="U1227" i="1"/>
  <c r="T1227" i="1"/>
  <c r="S1227" i="1"/>
  <c r="R1227" i="1"/>
  <c r="L1227" i="1"/>
  <c r="G1227" i="1"/>
  <c r="Z1226" i="1"/>
  <c r="Y1226" i="1"/>
  <c r="V1226" i="1"/>
  <c r="U1226" i="1"/>
  <c r="T1226" i="1"/>
  <c r="S1226" i="1"/>
  <c r="R1226" i="1"/>
  <c r="L1226" i="1"/>
  <c r="G1226" i="1"/>
  <c r="Z1225" i="1"/>
  <c r="Y1225" i="1"/>
  <c r="V1225" i="1"/>
  <c r="U1225" i="1"/>
  <c r="T1225" i="1"/>
  <c r="S1225" i="1"/>
  <c r="R1225" i="1"/>
  <c r="L1225" i="1"/>
  <c r="G1225" i="1"/>
  <c r="Z1224" i="1"/>
  <c r="Y1224" i="1"/>
  <c r="V1224" i="1"/>
  <c r="U1224" i="1"/>
  <c r="T1224" i="1"/>
  <c r="S1224" i="1"/>
  <c r="R1224" i="1"/>
  <c r="L1224" i="1"/>
  <c r="G1224" i="1"/>
  <c r="Z1223" i="1"/>
  <c r="Y1223" i="1"/>
  <c r="V1223" i="1"/>
  <c r="U1223" i="1"/>
  <c r="T1223" i="1"/>
  <c r="S1223" i="1"/>
  <c r="R1223" i="1"/>
  <c r="L1223" i="1"/>
  <c r="G1223" i="1"/>
  <c r="Z1222" i="1"/>
  <c r="Y1222" i="1"/>
  <c r="V1222" i="1"/>
  <c r="U1222" i="1"/>
  <c r="T1222" i="1"/>
  <c r="S1222" i="1"/>
  <c r="R1222" i="1"/>
  <c r="L1222" i="1"/>
  <c r="G1222" i="1"/>
  <c r="Z1221" i="1"/>
  <c r="Y1221" i="1"/>
  <c r="V1221" i="1"/>
  <c r="U1221" i="1"/>
  <c r="T1221" i="1"/>
  <c r="S1221" i="1"/>
  <c r="R1221" i="1"/>
  <c r="L1221" i="1"/>
  <c r="G1221" i="1"/>
  <c r="Z1220" i="1"/>
  <c r="Y1220" i="1"/>
  <c r="V1220" i="1"/>
  <c r="U1220" i="1"/>
  <c r="T1220" i="1"/>
  <c r="S1220" i="1"/>
  <c r="R1220" i="1"/>
  <c r="L1220" i="1"/>
  <c r="G1220" i="1"/>
  <c r="Z1219" i="1"/>
  <c r="Y1219" i="1"/>
  <c r="V1219" i="1"/>
  <c r="U1219" i="1"/>
  <c r="T1219" i="1"/>
  <c r="S1219" i="1"/>
  <c r="R1219" i="1"/>
  <c r="L1219" i="1"/>
  <c r="G1219" i="1"/>
  <c r="Z1218" i="1"/>
  <c r="Y1218" i="1"/>
  <c r="V1218" i="1"/>
  <c r="U1218" i="1"/>
  <c r="T1218" i="1"/>
  <c r="S1218" i="1"/>
  <c r="R1218" i="1"/>
  <c r="L1218" i="1"/>
  <c r="G1218" i="1"/>
  <c r="Z1217" i="1"/>
  <c r="Y1217" i="1"/>
  <c r="V1217" i="1"/>
  <c r="U1217" i="1"/>
  <c r="T1217" i="1"/>
  <c r="S1217" i="1"/>
  <c r="R1217" i="1"/>
  <c r="L1217" i="1"/>
  <c r="G1217" i="1"/>
  <c r="Z1216" i="1"/>
  <c r="Y1216" i="1"/>
  <c r="V1216" i="1"/>
  <c r="U1216" i="1"/>
  <c r="T1216" i="1"/>
  <c r="S1216" i="1"/>
  <c r="R1216" i="1"/>
  <c r="L1216" i="1"/>
  <c r="G1216" i="1"/>
  <c r="Z1215" i="1"/>
  <c r="Y1215" i="1"/>
  <c r="V1215" i="1"/>
  <c r="U1215" i="1"/>
  <c r="T1215" i="1"/>
  <c r="S1215" i="1"/>
  <c r="R1215" i="1"/>
  <c r="L1215" i="1"/>
  <c r="G1215" i="1"/>
  <c r="Z1214" i="1"/>
  <c r="Y1214" i="1"/>
  <c r="V1214" i="1"/>
  <c r="U1214" i="1"/>
  <c r="T1214" i="1"/>
  <c r="S1214" i="1"/>
  <c r="R1214" i="1"/>
  <c r="L1214" i="1"/>
  <c r="G1214" i="1"/>
  <c r="Z1213" i="1"/>
  <c r="Y1213" i="1"/>
  <c r="V1213" i="1"/>
  <c r="U1213" i="1"/>
  <c r="T1213" i="1"/>
  <c r="S1213" i="1"/>
  <c r="R1213" i="1"/>
  <c r="L1213" i="1"/>
  <c r="G1213" i="1"/>
  <c r="Z1212" i="1"/>
  <c r="Y1212" i="1"/>
  <c r="V1212" i="1"/>
  <c r="U1212" i="1"/>
  <c r="T1212" i="1"/>
  <c r="S1212" i="1"/>
  <c r="R1212" i="1"/>
  <c r="L1212" i="1"/>
  <c r="G1212" i="1"/>
  <c r="Z1211" i="1"/>
  <c r="Y1211" i="1"/>
  <c r="V1211" i="1"/>
  <c r="U1211" i="1"/>
  <c r="T1211" i="1"/>
  <c r="S1211" i="1"/>
  <c r="R1211" i="1"/>
  <c r="L1211" i="1"/>
  <c r="G1211" i="1"/>
  <c r="Z1210" i="1"/>
  <c r="Y1210" i="1"/>
  <c r="V1210" i="1"/>
  <c r="U1210" i="1"/>
  <c r="T1210" i="1"/>
  <c r="S1210" i="1"/>
  <c r="R1210" i="1"/>
  <c r="L1210" i="1"/>
  <c r="G1210" i="1"/>
  <c r="Z1209" i="1"/>
  <c r="Y1209" i="1"/>
  <c r="V1209" i="1"/>
  <c r="U1209" i="1"/>
  <c r="T1209" i="1"/>
  <c r="S1209" i="1"/>
  <c r="R1209" i="1"/>
  <c r="L1209" i="1"/>
  <c r="G1209" i="1"/>
  <c r="Z1208" i="1"/>
  <c r="Y1208" i="1"/>
  <c r="V1208" i="1"/>
  <c r="U1208" i="1"/>
  <c r="T1208" i="1"/>
  <c r="S1208" i="1"/>
  <c r="R1208" i="1"/>
  <c r="L1208" i="1"/>
  <c r="G1208" i="1"/>
  <c r="Z1207" i="1"/>
  <c r="Y1207" i="1"/>
  <c r="V1207" i="1"/>
  <c r="U1207" i="1"/>
  <c r="T1207" i="1"/>
  <c r="S1207" i="1"/>
  <c r="R1207" i="1"/>
  <c r="L1207" i="1"/>
  <c r="G1207" i="1"/>
  <c r="Z1206" i="1"/>
  <c r="Y1206" i="1"/>
  <c r="V1206" i="1"/>
  <c r="U1206" i="1"/>
  <c r="T1206" i="1"/>
  <c r="S1206" i="1"/>
  <c r="R1206" i="1"/>
  <c r="L1206" i="1"/>
  <c r="G1206" i="1"/>
  <c r="Z1205" i="1"/>
  <c r="Y1205" i="1"/>
  <c r="V1205" i="1"/>
  <c r="U1205" i="1"/>
  <c r="T1205" i="1"/>
  <c r="S1205" i="1"/>
  <c r="R1205" i="1"/>
  <c r="L1205" i="1"/>
  <c r="G1205" i="1"/>
  <c r="Z1204" i="1"/>
  <c r="Y1204" i="1"/>
  <c r="V1204" i="1"/>
  <c r="U1204" i="1"/>
  <c r="T1204" i="1"/>
  <c r="S1204" i="1"/>
  <c r="R1204" i="1"/>
  <c r="L1204" i="1"/>
  <c r="G1204" i="1"/>
  <c r="Z1203" i="1"/>
  <c r="Y1203" i="1"/>
  <c r="V1203" i="1"/>
  <c r="U1203" i="1"/>
  <c r="T1203" i="1"/>
  <c r="S1203" i="1"/>
  <c r="R1203" i="1"/>
  <c r="L1203" i="1"/>
  <c r="G1203" i="1"/>
  <c r="Z1202" i="1"/>
  <c r="Y1202" i="1"/>
  <c r="V1202" i="1"/>
  <c r="U1202" i="1"/>
  <c r="T1202" i="1"/>
  <c r="S1202" i="1"/>
  <c r="R1202" i="1"/>
  <c r="L1202" i="1"/>
  <c r="G1202" i="1"/>
  <c r="Z1201" i="1"/>
  <c r="Y1201" i="1"/>
  <c r="V1201" i="1"/>
  <c r="U1201" i="1"/>
  <c r="T1201" i="1"/>
  <c r="S1201" i="1"/>
  <c r="R1201" i="1"/>
  <c r="L1201" i="1"/>
  <c r="G1201" i="1"/>
  <c r="Z1200" i="1"/>
  <c r="Y1200" i="1"/>
  <c r="V1200" i="1"/>
  <c r="U1200" i="1"/>
  <c r="T1200" i="1"/>
  <c r="S1200" i="1"/>
  <c r="R1200" i="1"/>
  <c r="L1200" i="1"/>
  <c r="G1200" i="1"/>
  <c r="Z1199" i="1"/>
  <c r="Y1199" i="1"/>
  <c r="V1199" i="1"/>
  <c r="U1199" i="1"/>
  <c r="T1199" i="1"/>
  <c r="S1199" i="1"/>
  <c r="R1199" i="1"/>
  <c r="L1199" i="1"/>
  <c r="G1199" i="1"/>
  <c r="Z1198" i="1"/>
  <c r="Y1198" i="1"/>
  <c r="V1198" i="1"/>
  <c r="U1198" i="1"/>
  <c r="T1198" i="1"/>
  <c r="S1198" i="1"/>
  <c r="R1198" i="1"/>
  <c r="L1198" i="1"/>
  <c r="G1198" i="1"/>
  <c r="Z1197" i="1"/>
  <c r="Y1197" i="1"/>
  <c r="V1197" i="1"/>
  <c r="U1197" i="1"/>
  <c r="T1197" i="1"/>
  <c r="S1197" i="1"/>
  <c r="R1197" i="1"/>
  <c r="L1197" i="1"/>
  <c r="G1197" i="1"/>
  <c r="Z1196" i="1"/>
  <c r="Y1196" i="1"/>
  <c r="V1196" i="1"/>
  <c r="U1196" i="1"/>
  <c r="T1196" i="1"/>
  <c r="S1196" i="1"/>
  <c r="R1196" i="1"/>
  <c r="L1196" i="1"/>
  <c r="G1196" i="1"/>
  <c r="Z1195" i="1"/>
  <c r="Y1195" i="1"/>
  <c r="V1195" i="1"/>
  <c r="U1195" i="1"/>
  <c r="T1195" i="1"/>
  <c r="S1195" i="1"/>
  <c r="R1195" i="1"/>
  <c r="L1195" i="1"/>
  <c r="G1195" i="1"/>
  <c r="Z1194" i="1"/>
  <c r="Y1194" i="1"/>
  <c r="V1194" i="1"/>
  <c r="U1194" i="1"/>
  <c r="T1194" i="1"/>
  <c r="S1194" i="1"/>
  <c r="R1194" i="1"/>
  <c r="L1194" i="1"/>
  <c r="G1194" i="1"/>
  <c r="Z1193" i="1"/>
  <c r="Y1193" i="1"/>
  <c r="V1193" i="1"/>
  <c r="U1193" i="1"/>
  <c r="T1193" i="1"/>
  <c r="S1193" i="1"/>
  <c r="R1193" i="1"/>
  <c r="L1193" i="1"/>
  <c r="G1193" i="1"/>
  <c r="Z1192" i="1"/>
  <c r="Y1192" i="1"/>
  <c r="V1192" i="1"/>
  <c r="U1192" i="1"/>
  <c r="T1192" i="1"/>
  <c r="S1192" i="1"/>
  <c r="R1192" i="1"/>
  <c r="L1192" i="1"/>
  <c r="G1192" i="1"/>
  <c r="Z1191" i="1"/>
  <c r="Y1191" i="1"/>
  <c r="V1191" i="1"/>
  <c r="U1191" i="1"/>
  <c r="T1191" i="1"/>
  <c r="S1191" i="1"/>
  <c r="R1191" i="1"/>
  <c r="L1191" i="1"/>
  <c r="G1191" i="1"/>
  <c r="Z1190" i="1"/>
  <c r="Y1190" i="1"/>
  <c r="V1190" i="1"/>
  <c r="U1190" i="1"/>
  <c r="T1190" i="1"/>
  <c r="S1190" i="1"/>
  <c r="R1190" i="1"/>
  <c r="L1190" i="1"/>
  <c r="G1190" i="1"/>
  <c r="Z1189" i="1"/>
  <c r="Y1189" i="1"/>
  <c r="V1189" i="1"/>
  <c r="U1189" i="1"/>
  <c r="T1189" i="1"/>
  <c r="S1189" i="1"/>
  <c r="R1189" i="1"/>
  <c r="L1189" i="1"/>
  <c r="G1189" i="1"/>
  <c r="Z1188" i="1"/>
  <c r="Y1188" i="1"/>
  <c r="V1188" i="1"/>
  <c r="U1188" i="1"/>
  <c r="T1188" i="1"/>
  <c r="S1188" i="1"/>
  <c r="R1188" i="1"/>
  <c r="L1188" i="1"/>
  <c r="G1188" i="1"/>
  <c r="Z1187" i="1"/>
  <c r="Y1187" i="1"/>
  <c r="V1187" i="1"/>
  <c r="U1187" i="1"/>
  <c r="T1187" i="1"/>
  <c r="S1187" i="1"/>
  <c r="R1187" i="1"/>
  <c r="L1187" i="1"/>
  <c r="G1187" i="1"/>
  <c r="Z1186" i="1"/>
  <c r="Y1186" i="1"/>
  <c r="V1186" i="1"/>
  <c r="U1186" i="1"/>
  <c r="T1186" i="1"/>
  <c r="S1186" i="1"/>
  <c r="R1186" i="1"/>
  <c r="L1186" i="1"/>
  <c r="G1186" i="1"/>
  <c r="Z1185" i="1"/>
  <c r="Y1185" i="1"/>
  <c r="V1185" i="1"/>
  <c r="U1185" i="1"/>
  <c r="T1185" i="1"/>
  <c r="S1185" i="1"/>
  <c r="R1185" i="1"/>
  <c r="L1185" i="1"/>
  <c r="G1185" i="1"/>
  <c r="Z1184" i="1"/>
  <c r="Y1184" i="1"/>
  <c r="V1184" i="1"/>
  <c r="U1184" i="1"/>
  <c r="T1184" i="1"/>
  <c r="S1184" i="1"/>
  <c r="R1184" i="1"/>
  <c r="L1184" i="1"/>
  <c r="G1184" i="1"/>
  <c r="Z1183" i="1"/>
  <c r="Y1183" i="1"/>
  <c r="V1183" i="1"/>
  <c r="U1183" i="1"/>
  <c r="T1183" i="1"/>
  <c r="S1183" i="1"/>
  <c r="R1183" i="1"/>
  <c r="L1183" i="1"/>
  <c r="G1183" i="1"/>
  <c r="Z1182" i="1"/>
  <c r="Y1182" i="1"/>
  <c r="V1182" i="1"/>
  <c r="U1182" i="1"/>
  <c r="T1182" i="1"/>
  <c r="S1182" i="1"/>
  <c r="R1182" i="1"/>
  <c r="L1182" i="1"/>
  <c r="G1182" i="1"/>
  <c r="Z1181" i="1"/>
  <c r="Y1181" i="1"/>
  <c r="V1181" i="1"/>
  <c r="U1181" i="1"/>
  <c r="T1181" i="1"/>
  <c r="S1181" i="1"/>
  <c r="R1181" i="1"/>
  <c r="L1181" i="1"/>
  <c r="G1181" i="1"/>
  <c r="Z1180" i="1"/>
  <c r="Y1180" i="1"/>
  <c r="V1180" i="1"/>
  <c r="U1180" i="1"/>
  <c r="T1180" i="1"/>
  <c r="S1180" i="1"/>
  <c r="R1180" i="1"/>
  <c r="L1180" i="1"/>
  <c r="G1180" i="1"/>
  <c r="Z1179" i="1"/>
  <c r="Y1179" i="1"/>
  <c r="V1179" i="1"/>
  <c r="U1179" i="1"/>
  <c r="T1179" i="1"/>
  <c r="S1179" i="1"/>
  <c r="R1179" i="1"/>
  <c r="L1179" i="1"/>
  <c r="G1179" i="1"/>
  <c r="Z1178" i="1"/>
  <c r="Y1178" i="1"/>
  <c r="V1178" i="1"/>
  <c r="U1178" i="1"/>
  <c r="T1178" i="1"/>
  <c r="S1178" i="1"/>
  <c r="R1178" i="1"/>
  <c r="L1178" i="1"/>
  <c r="G1178" i="1"/>
  <c r="Z1177" i="1"/>
  <c r="Y1177" i="1"/>
  <c r="V1177" i="1"/>
  <c r="U1177" i="1"/>
  <c r="T1177" i="1"/>
  <c r="S1177" i="1"/>
  <c r="R1177" i="1"/>
  <c r="L1177" i="1"/>
  <c r="G1177" i="1"/>
  <c r="Z1176" i="1"/>
  <c r="Y1176" i="1"/>
  <c r="V1176" i="1"/>
  <c r="U1176" i="1"/>
  <c r="T1176" i="1"/>
  <c r="S1176" i="1"/>
  <c r="R1176" i="1"/>
  <c r="L1176" i="1"/>
  <c r="G1176" i="1"/>
  <c r="Z1175" i="1"/>
  <c r="Y1175" i="1"/>
  <c r="V1175" i="1"/>
  <c r="U1175" i="1"/>
  <c r="T1175" i="1"/>
  <c r="S1175" i="1"/>
  <c r="R1175" i="1"/>
  <c r="L1175" i="1"/>
  <c r="G1175" i="1"/>
  <c r="Z1174" i="1"/>
  <c r="Y1174" i="1"/>
  <c r="V1174" i="1"/>
  <c r="U1174" i="1"/>
  <c r="T1174" i="1"/>
  <c r="S1174" i="1"/>
  <c r="R1174" i="1"/>
  <c r="L1174" i="1"/>
  <c r="G1174" i="1"/>
  <c r="Z1173" i="1"/>
  <c r="Y1173" i="1"/>
  <c r="V1173" i="1"/>
  <c r="U1173" i="1"/>
  <c r="T1173" i="1"/>
  <c r="S1173" i="1"/>
  <c r="R1173" i="1"/>
  <c r="L1173" i="1"/>
  <c r="G1173" i="1"/>
  <c r="Z1172" i="1"/>
  <c r="Y1172" i="1"/>
  <c r="V1172" i="1"/>
  <c r="U1172" i="1"/>
  <c r="T1172" i="1"/>
  <c r="S1172" i="1"/>
  <c r="R1172" i="1"/>
  <c r="L1172" i="1"/>
  <c r="G1172" i="1"/>
  <c r="Z1171" i="1"/>
  <c r="Y1171" i="1"/>
  <c r="V1171" i="1"/>
  <c r="U1171" i="1"/>
  <c r="T1171" i="1"/>
  <c r="S1171" i="1"/>
  <c r="R1171" i="1"/>
  <c r="L1171" i="1"/>
  <c r="G1171" i="1"/>
  <c r="Z1170" i="1"/>
  <c r="Y1170" i="1"/>
  <c r="V1170" i="1"/>
  <c r="U1170" i="1"/>
  <c r="T1170" i="1"/>
  <c r="S1170" i="1"/>
  <c r="R1170" i="1"/>
  <c r="L1170" i="1"/>
  <c r="G1170" i="1"/>
  <c r="Z1169" i="1"/>
  <c r="Y1169" i="1"/>
  <c r="V1169" i="1"/>
  <c r="U1169" i="1"/>
  <c r="T1169" i="1"/>
  <c r="S1169" i="1"/>
  <c r="R1169" i="1"/>
  <c r="L1169" i="1"/>
  <c r="G1169" i="1"/>
  <c r="Z1168" i="1"/>
  <c r="Y1168" i="1"/>
  <c r="V1168" i="1"/>
  <c r="U1168" i="1"/>
  <c r="T1168" i="1"/>
  <c r="S1168" i="1"/>
  <c r="R1168" i="1"/>
  <c r="L1168" i="1"/>
  <c r="G1168" i="1"/>
  <c r="Z1167" i="1"/>
  <c r="Y1167" i="1"/>
  <c r="V1167" i="1"/>
  <c r="U1167" i="1"/>
  <c r="T1167" i="1"/>
  <c r="S1167" i="1"/>
  <c r="R1167" i="1"/>
  <c r="L1167" i="1"/>
  <c r="G1167" i="1"/>
  <c r="Z1166" i="1"/>
  <c r="Y1166" i="1"/>
  <c r="V1166" i="1"/>
  <c r="U1166" i="1"/>
  <c r="T1166" i="1"/>
  <c r="S1166" i="1"/>
  <c r="R1166" i="1"/>
  <c r="L1166" i="1"/>
  <c r="G1166" i="1"/>
  <c r="Z1165" i="1"/>
  <c r="Y1165" i="1"/>
  <c r="V1165" i="1"/>
  <c r="U1165" i="1"/>
  <c r="T1165" i="1"/>
  <c r="S1165" i="1"/>
  <c r="R1165" i="1"/>
  <c r="L1165" i="1"/>
  <c r="G1165" i="1"/>
  <c r="Z1164" i="1"/>
  <c r="Y1164" i="1"/>
  <c r="V1164" i="1"/>
  <c r="U1164" i="1"/>
  <c r="T1164" i="1"/>
  <c r="S1164" i="1"/>
  <c r="R1164" i="1"/>
  <c r="L1164" i="1"/>
  <c r="G1164" i="1"/>
  <c r="Z1163" i="1"/>
  <c r="Y1163" i="1"/>
  <c r="V1163" i="1"/>
  <c r="U1163" i="1"/>
  <c r="T1163" i="1"/>
  <c r="S1163" i="1"/>
  <c r="R1163" i="1"/>
  <c r="L1163" i="1"/>
  <c r="G1163" i="1"/>
  <c r="Z1162" i="1"/>
  <c r="Y1162" i="1"/>
  <c r="V1162" i="1"/>
  <c r="U1162" i="1"/>
  <c r="T1162" i="1"/>
  <c r="S1162" i="1"/>
  <c r="R1162" i="1"/>
  <c r="L1162" i="1"/>
  <c r="G1162" i="1"/>
  <c r="Z1161" i="1"/>
  <c r="Y1161" i="1"/>
  <c r="V1161" i="1"/>
  <c r="U1161" i="1"/>
  <c r="T1161" i="1"/>
  <c r="S1161" i="1"/>
  <c r="R1161" i="1"/>
  <c r="L1161" i="1"/>
  <c r="G1161" i="1"/>
  <c r="Z1160" i="1"/>
  <c r="Y1160" i="1"/>
  <c r="V1160" i="1"/>
  <c r="U1160" i="1"/>
  <c r="T1160" i="1"/>
  <c r="S1160" i="1"/>
  <c r="R1160" i="1"/>
  <c r="L1160" i="1"/>
  <c r="G1160" i="1"/>
  <c r="Z1159" i="1"/>
  <c r="Y1159" i="1"/>
  <c r="V1159" i="1"/>
  <c r="U1159" i="1"/>
  <c r="T1159" i="1"/>
  <c r="S1159" i="1"/>
  <c r="R1159" i="1"/>
  <c r="L1159" i="1"/>
  <c r="G1159" i="1"/>
  <c r="Z1158" i="1"/>
  <c r="Y1158" i="1"/>
  <c r="V1158" i="1"/>
  <c r="U1158" i="1"/>
  <c r="T1158" i="1"/>
  <c r="S1158" i="1"/>
  <c r="R1158" i="1"/>
  <c r="L1158" i="1"/>
  <c r="G1158" i="1"/>
  <c r="Z1157" i="1"/>
  <c r="Y1157" i="1"/>
  <c r="V1157" i="1"/>
  <c r="U1157" i="1"/>
  <c r="T1157" i="1"/>
  <c r="S1157" i="1"/>
  <c r="R1157" i="1"/>
  <c r="L1157" i="1"/>
  <c r="G1157" i="1"/>
  <c r="Z1156" i="1"/>
  <c r="Y1156" i="1"/>
  <c r="V1156" i="1"/>
  <c r="U1156" i="1"/>
  <c r="T1156" i="1"/>
  <c r="S1156" i="1"/>
  <c r="R1156" i="1"/>
  <c r="L1156" i="1"/>
  <c r="G1156" i="1"/>
  <c r="Z1155" i="1"/>
  <c r="Y1155" i="1"/>
  <c r="V1155" i="1"/>
  <c r="U1155" i="1"/>
  <c r="T1155" i="1"/>
  <c r="S1155" i="1"/>
  <c r="R1155" i="1"/>
  <c r="L1155" i="1"/>
  <c r="G1155" i="1"/>
  <c r="Z1154" i="1"/>
  <c r="Y1154" i="1"/>
  <c r="V1154" i="1"/>
  <c r="U1154" i="1"/>
  <c r="T1154" i="1"/>
  <c r="S1154" i="1"/>
  <c r="R1154" i="1"/>
  <c r="L1154" i="1"/>
  <c r="G1154" i="1"/>
  <c r="Z1153" i="1"/>
  <c r="Y1153" i="1"/>
  <c r="V1153" i="1"/>
  <c r="U1153" i="1"/>
  <c r="T1153" i="1"/>
  <c r="S1153" i="1"/>
  <c r="R1153" i="1"/>
  <c r="L1153" i="1"/>
  <c r="G1153" i="1"/>
  <c r="Z1152" i="1"/>
  <c r="Y1152" i="1"/>
  <c r="V1152" i="1"/>
  <c r="U1152" i="1"/>
  <c r="T1152" i="1"/>
  <c r="S1152" i="1"/>
  <c r="R1152" i="1"/>
  <c r="L1152" i="1"/>
  <c r="G1152" i="1"/>
  <c r="Z1151" i="1"/>
  <c r="Y1151" i="1"/>
  <c r="V1151" i="1"/>
  <c r="U1151" i="1"/>
  <c r="T1151" i="1"/>
  <c r="S1151" i="1"/>
  <c r="R1151" i="1"/>
  <c r="L1151" i="1"/>
  <c r="G1151" i="1"/>
  <c r="Z1150" i="1"/>
  <c r="Y1150" i="1"/>
  <c r="V1150" i="1"/>
  <c r="U1150" i="1"/>
  <c r="T1150" i="1"/>
  <c r="S1150" i="1"/>
  <c r="R1150" i="1"/>
  <c r="L1150" i="1"/>
  <c r="G1150" i="1"/>
  <c r="Z1149" i="1"/>
  <c r="Y1149" i="1"/>
  <c r="V1149" i="1"/>
  <c r="U1149" i="1"/>
  <c r="T1149" i="1"/>
  <c r="S1149" i="1"/>
  <c r="R1149" i="1"/>
  <c r="L1149" i="1"/>
  <c r="G1149" i="1"/>
  <c r="Z1148" i="1"/>
  <c r="Y1148" i="1"/>
  <c r="V1148" i="1"/>
  <c r="U1148" i="1"/>
  <c r="T1148" i="1"/>
  <c r="S1148" i="1"/>
  <c r="R1148" i="1"/>
  <c r="L1148" i="1"/>
  <c r="G1148" i="1"/>
  <c r="Z1147" i="1"/>
  <c r="Y1147" i="1"/>
  <c r="V1147" i="1"/>
  <c r="U1147" i="1"/>
  <c r="T1147" i="1"/>
  <c r="S1147" i="1"/>
  <c r="R1147" i="1"/>
  <c r="L1147" i="1"/>
  <c r="G1147" i="1"/>
  <c r="Z1146" i="1"/>
  <c r="Y1146" i="1"/>
  <c r="V1146" i="1"/>
  <c r="U1146" i="1"/>
  <c r="T1146" i="1"/>
  <c r="S1146" i="1"/>
  <c r="R1146" i="1"/>
  <c r="L1146" i="1"/>
  <c r="G1146" i="1"/>
  <c r="Z1145" i="1"/>
  <c r="Y1145" i="1"/>
  <c r="V1145" i="1"/>
  <c r="U1145" i="1"/>
  <c r="T1145" i="1"/>
  <c r="S1145" i="1"/>
  <c r="R1145" i="1"/>
  <c r="L1145" i="1"/>
  <c r="G1145" i="1"/>
  <c r="Z1144" i="1"/>
  <c r="Y1144" i="1"/>
  <c r="V1144" i="1"/>
  <c r="U1144" i="1"/>
  <c r="T1144" i="1"/>
  <c r="S1144" i="1"/>
  <c r="R1144" i="1"/>
  <c r="L1144" i="1"/>
  <c r="G1144" i="1"/>
  <c r="Z1143" i="1"/>
  <c r="Y1143" i="1"/>
  <c r="V1143" i="1"/>
  <c r="U1143" i="1"/>
  <c r="T1143" i="1"/>
  <c r="S1143" i="1"/>
  <c r="R1143" i="1"/>
  <c r="L1143" i="1"/>
  <c r="G1143" i="1"/>
  <c r="Z1142" i="1"/>
  <c r="Y1142" i="1"/>
  <c r="V1142" i="1"/>
  <c r="U1142" i="1"/>
  <c r="T1142" i="1"/>
  <c r="S1142" i="1"/>
  <c r="R1142" i="1"/>
  <c r="L1142" i="1"/>
  <c r="G1142" i="1"/>
  <c r="Z1141" i="1"/>
  <c r="Y1141" i="1"/>
  <c r="V1141" i="1"/>
  <c r="U1141" i="1"/>
  <c r="T1141" i="1"/>
  <c r="S1141" i="1"/>
  <c r="R1141" i="1"/>
  <c r="L1141" i="1"/>
  <c r="G1141" i="1"/>
  <c r="Z1140" i="1"/>
  <c r="Y1140" i="1"/>
  <c r="V1140" i="1"/>
  <c r="U1140" i="1"/>
  <c r="T1140" i="1"/>
  <c r="S1140" i="1"/>
  <c r="R1140" i="1"/>
  <c r="L1140" i="1"/>
  <c r="G1140" i="1"/>
  <c r="Z1139" i="1"/>
  <c r="Y1139" i="1"/>
  <c r="V1139" i="1"/>
  <c r="U1139" i="1"/>
  <c r="T1139" i="1"/>
  <c r="S1139" i="1"/>
  <c r="R1139" i="1"/>
  <c r="L1139" i="1"/>
  <c r="G1139" i="1"/>
  <c r="Z1138" i="1"/>
  <c r="Y1138" i="1"/>
  <c r="V1138" i="1"/>
  <c r="U1138" i="1"/>
  <c r="T1138" i="1"/>
  <c r="S1138" i="1"/>
  <c r="R1138" i="1"/>
  <c r="L1138" i="1"/>
  <c r="G1138" i="1"/>
  <c r="Z1137" i="1"/>
  <c r="Y1137" i="1"/>
  <c r="V1137" i="1"/>
  <c r="U1137" i="1"/>
  <c r="T1137" i="1"/>
  <c r="S1137" i="1"/>
  <c r="R1137" i="1"/>
  <c r="L1137" i="1"/>
  <c r="G1137" i="1"/>
  <c r="Z1136" i="1"/>
  <c r="Y1136" i="1"/>
  <c r="V1136" i="1"/>
  <c r="U1136" i="1"/>
  <c r="T1136" i="1"/>
  <c r="S1136" i="1"/>
  <c r="R1136" i="1"/>
  <c r="L1136" i="1"/>
  <c r="G1136" i="1"/>
  <c r="Z1135" i="1"/>
  <c r="Y1135" i="1"/>
  <c r="V1135" i="1"/>
  <c r="U1135" i="1"/>
  <c r="T1135" i="1"/>
  <c r="S1135" i="1"/>
  <c r="R1135" i="1"/>
  <c r="L1135" i="1"/>
  <c r="G1135" i="1"/>
  <c r="Z1134" i="1"/>
  <c r="Y1134" i="1"/>
  <c r="V1134" i="1"/>
  <c r="U1134" i="1"/>
  <c r="T1134" i="1"/>
  <c r="S1134" i="1"/>
  <c r="R1134" i="1"/>
  <c r="L1134" i="1"/>
  <c r="G1134" i="1"/>
  <c r="Z1133" i="1"/>
  <c r="Y1133" i="1"/>
  <c r="V1133" i="1"/>
  <c r="U1133" i="1"/>
  <c r="T1133" i="1"/>
  <c r="S1133" i="1"/>
  <c r="R1133" i="1"/>
  <c r="L1133" i="1"/>
  <c r="G1133" i="1"/>
  <c r="Z1132" i="1"/>
  <c r="Y1132" i="1"/>
  <c r="V1132" i="1"/>
  <c r="U1132" i="1"/>
  <c r="T1132" i="1"/>
  <c r="S1132" i="1"/>
  <c r="R1132" i="1"/>
  <c r="L1132" i="1"/>
  <c r="G1132" i="1"/>
  <c r="Z1131" i="1"/>
  <c r="Y1131" i="1"/>
  <c r="V1131" i="1"/>
  <c r="U1131" i="1"/>
  <c r="T1131" i="1"/>
  <c r="S1131" i="1"/>
  <c r="R1131" i="1"/>
  <c r="L1131" i="1"/>
  <c r="G1131" i="1"/>
  <c r="Z1130" i="1"/>
  <c r="Y1130" i="1"/>
  <c r="V1130" i="1"/>
  <c r="U1130" i="1"/>
  <c r="T1130" i="1"/>
  <c r="S1130" i="1"/>
  <c r="R1130" i="1"/>
  <c r="L1130" i="1"/>
  <c r="G1130" i="1"/>
  <c r="Z1129" i="1"/>
  <c r="Y1129" i="1"/>
  <c r="V1129" i="1"/>
  <c r="U1129" i="1"/>
  <c r="T1129" i="1"/>
  <c r="S1129" i="1"/>
  <c r="R1129" i="1"/>
  <c r="L1129" i="1"/>
  <c r="G1129" i="1"/>
  <c r="Z1128" i="1"/>
  <c r="Y1128" i="1"/>
  <c r="V1128" i="1"/>
  <c r="U1128" i="1"/>
  <c r="T1128" i="1"/>
  <c r="S1128" i="1"/>
  <c r="R1128" i="1"/>
  <c r="L1128" i="1"/>
  <c r="G1128" i="1"/>
  <c r="Z1127" i="1"/>
  <c r="Y1127" i="1"/>
  <c r="V1127" i="1"/>
  <c r="U1127" i="1"/>
  <c r="T1127" i="1"/>
  <c r="S1127" i="1"/>
  <c r="R1127" i="1"/>
  <c r="L1127" i="1"/>
  <c r="G1127" i="1"/>
  <c r="Z1126" i="1"/>
  <c r="Y1126" i="1"/>
  <c r="V1126" i="1"/>
  <c r="U1126" i="1"/>
  <c r="T1126" i="1"/>
  <c r="S1126" i="1"/>
  <c r="R1126" i="1"/>
  <c r="L1126" i="1"/>
  <c r="G1126" i="1"/>
  <c r="Z1125" i="1"/>
  <c r="Y1125" i="1"/>
  <c r="V1125" i="1"/>
  <c r="U1125" i="1"/>
  <c r="T1125" i="1"/>
  <c r="S1125" i="1"/>
  <c r="R1125" i="1"/>
  <c r="L1125" i="1"/>
  <c r="G1125" i="1"/>
  <c r="Z1124" i="1"/>
  <c r="Y1124" i="1"/>
  <c r="V1124" i="1"/>
  <c r="U1124" i="1"/>
  <c r="T1124" i="1"/>
  <c r="S1124" i="1"/>
  <c r="R1124" i="1"/>
  <c r="L1124" i="1"/>
  <c r="G1124" i="1"/>
  <c r="Z1123" i="1"/>
  <c r="Y1123" i="1"/>
  <c r="V1123" i="1"/>
  <c r="U1123" i="1"/>
  <c r="T1123" i="1"/>
  <c r="S1123" i="1"/>
  <c r="R1123" i="1"/>
  <c r="L1123" i="1"/>
  <c r="G1123" i="1"/>
  <c r="Z1122" i="1"/>
  <c r="Y1122" i="1"/>
  <c r="V1122" i="1"/>
  <c r="U1122" i="1"/>
  <c r="T1122" i="1"/>
  <c r="S1122" i="1"/>
  <c r="R1122" i="1"/>
  <c r="L1122" i="1"/>
  <c r="G1122" i="1"/>
  <c r="Z1121" i="1"/>
  <c r="Y1121" i="1"/>
  <c r="V1121" i="1"/>
  <c r="U1121" i="1"/>
  <c r="T1121" i="1"/>
  <c r="S1121" i="1"/>
  <c r="R1121" i="1"/>
  <c r="L1121" i="1"/>
  <c r="G1121" i="1"/>
  <c r="Z1120" i="1"/>
  <c r="Y1120" i="1"/>
  <c r="V1120" i="1"/>
  <c r="U1120" i="1"/>
  <c r="T1120" i="1"/>
  <c r="S1120" i="1"/>
  <c r="R1120" i="1"/>
  <c r="L1120" i="1"/>
  <c r="G1120" i="1"/>
  <c r="Z1119" i="1"/>
  <c r="Y1119" i="1"/>
  <c r="V1119" i="1"/>
  <c r="U1119" i="1"/>
  <c r="T1119" i="1"/>
  <c r="S1119" i="1"/>
  <c r="R1119" i="1"/>
  <c r="L1119" i="1"/>
  <c r="G1119" i="1"/>
  <c r="Z1118" i="1"/>
  <c r="Y1118" i="1"/>
  <c r="V1118" i="1"/>
  <c r="U1118" i="1"/>
  <c r="T1118" i="1"/>
  <c r="S1118" i="1"/>
  <c r="R1118" i="1"/>
  <c r="L1118" i="1"/>
  <c r="G1118" i="1"/>
  <c r="Z1117" i="1"/>
  <c r="Y1117" i="1"/>
  <c r="V1117" i="1"/>
  <c r="U1117" i="1"/>
  <c r="T1117" i="1"/>
  <c r="S1117" i="1"/>
  <c r="R1117" i="1"/>
  <c r="L1117" i="1"/>
  <c r="G1117" i="1"/>
  <c r="Z1116" i="1"/>
  <c r="Y1116" i="1"/>
  <c r="V1116" i="1"/>
  <c r="U1116" i="1"/>
  <c r="T1116" i="1"/>
  <c r="S1116" i="1"/>
  <c r="R1116" i="1"/>
  <c r="L1116" i="1"/>
  <c r="G1116" i="1"/>
  <c r="Z1115" i="1"/>
  <c r="Y1115" i="1"/>
  <c r="V1115" i="1"/>
  <c r="U1115" i="1"/>
  <c r="T1115" i="1"/>
  <c r="S1115" i="1"/>
  <c r="R1115" i="1"/>
  <c r="L1115" i="1"/>
  <c r="G1115" i="1"/>
  <c r="Z1114" i="1"/>
  <c r="Y1114" i="1"/>
  <c r="V1114" i="1"/>
  <c r="U1114" i="1"/>
  <c r="T1114" i="1"/>
  <c r="S1114" i="1"/>
  <c r="R1114" i="1"/>
  <c r="L1114" i="1"/>
  <c r="G1114" i="1"/>
  <c r="Z1113" i="1"/>
  <c r="Y1113" i="1"/>
  <c r="V1113" i="1"/>
  <c r="U1113" i="1"/>
  <c r="T1113" i="1"/>
  <c r="S1113" i="1"/>
  <c r="R1113" i="1"/>
  <c r="L1113" i="1"/>
  <c r="G1113" i="1"/>
  <c r="Z1112" i="1"/>
  <c r="Y1112" i="1"/>
  <c r="V1112" i="1"/>
  <c r="U1112" i="1"/>
  <c r="T1112" i="1"/>
  <c r="S1112" i="1"/>
  <c r="R1112" i="1"/>
  <c r="L1112" i="1"/>
  <c r="G1112" i="1"/>
  <c r="Z1111" i="1"/>
  <c r="Y1111" i="1"/>
  <c r="V1111" i="1"/>
  <c r="U1111" i="1"/>
  <c r="T1111" i="1"/>
  <c r="S1111" i="1"/>
  <c r="R1111" i="1"/>
  <c r="L1111" i="1"/>
  <c r="G1111" i="1"/>
  <c r="Z1110" i="1"/>
  <c r="Y1110" i="1"/>
  <c r="V1110" i="1"/>
  <c r="U1110" i="1"/>
  <c r="T1110" i="1"/>
  <c r="S1110" i="1"/>
  <c r="R1110" i="1"/>
  <c r="L1110" i="1"/>
  <c r="G1110" i="1"/>
  <c r="Z1109" i="1"/>
  <c r="Y1109" i="1"/>
  <c r="V1109" i="1"/>
  <c r="U1109" i="1"/>
  <c r="T1109" i="1"/>
  <c r="S1109" i="1"/>
  <c r="R1109" i="1"/>
  <c r="L1109" i="1"/>
  <c r="G1109" i="1"/>
  <c r="Z1108" i="1"/>
  <c r="Y1108" i="1"/>
  <c r="V1108" i="1"/>
  <c r="U1108" i="1"/>
  <c r="T1108" i="1"/>
  <c r="S1108" i="1"/>
  <c r="R1108" i="1"/>
  <c r="L1108" i="1"/>
  <c r="G1108" i="1"/>
  <c r="Z1107" i="1"/>
  <c r="Y1107" i="1"/>
  <c r="V1107" i="1"/>
  <c r="U1107" i="1"/>
  <c r="T1107" i="1"/>
  <c r="S1107" i="1"/>
  <c r="R1107" i="1"/>
  <c r="L1107" i="1"/>
  <c r="G1107" i="1"/>
  <c r="Z1106" i="1"/>
  <c r="Y1106" i="1"/>
  <c r="V1106" i="1"/>
  <c r="U1106" i="1"/>
  <c r="T1106" i="1"/>
  <c r="S1106" i="1"/>
  <c r="R1106" i="1"/>
  <c r="L1106" i="1"/>
  <c r="G1106" i="1"/>
  <c r="Z1105" i="1"/>
  <c r="Y1105" i="1"/>
  <c r="V1105" i="1"/>
  <c r="U1105" i="1"/>
  <c r="T1105" i="1"/>
  <c r="S1105" i="1"/>
  <c r="R1105" i="1"/>
  <c r="L1105" i="1"/>
  <c r="G1105" i="1"/>
  <c r="Z1104" i="1"/>
  <c r="Y1104" i="1"/>
  <c r="V1104" i="1"/>
  <c r="U1104" i="1"/>
  <c r="T1104" i="1"/>
  <c r="S1104" i="1"/>
  <c r="R1104" i="1"/>
  <c r="L1104" i="1"/>
  <c r="G1104" i="1"/>
  <c r="Z1103" i="1"/>
  <c r="Y1103" i="1"/>
  <c r="V1103" i="1"/>
  <c r="U1103" i="1"/>
  <c r="T1103" i="1"/>
  <c r="S1103" i="1"/>
  <c r="R1103" i="1"/>
  <c r="L1103" i="1"/>
  <c r="G1103" i="1"/>
  <c r="Z1102" i="1"/>
  <c r="Y1102" i="1"/>
  <c r="V1102" i="1"/>
  <c r="U1102" i="1"/>
  <c r="T1102" i="1"/>
  <c r="S1102" i="1"/>
  <c r="R1102" i="1"/>
  <c r="L1102" i="1"/>
  <c r="G1102" i="1"/>
  <c r="Z1101" i="1"/>
  <c r="Y1101" i="1"/>
  <c r="V1101" i="1"/>
  <c r="U1101" i="1"/>
  <c r="T1101" i="1"/>
  <c r="S1101" i="1"/>
  <c r="R1101" i="1"/>
  <c r="L1101" i="1"/>
  <c r="G1101" i="1"/>
  <c r="Z1100" i="1"/>
  <c r="Y1100" i="1"/>
  <c r="V1100" i="1"/>
  <c r="U1100" i="1"/>
  <c r="T1100" i="1"/>
  <c r="S1100" i="1"/>
  <c r="R1100" i="1"/>
  <c r="L1100" i="1"/>
  <c r="G1100" i="1"/>
  <c r="Z1099" i="1"/>
  <c r="Y1099" i="1"/>
  <c r="V1099" i="1"/>
  <c r="U1099" i="1"/>
  <c r="T1099" i="1"/>
  <c r="S1099" i="1"/>
  <c r="R1099" i="1"/>
  <c r="L1099" i="1"/>
  <c r="G1099" i="1"/>
  <c r="Z1098" i="1"/>
  <c r="Y1098" i="1"/>
  <c r="V1098" i="1"/>
  <c r="U1098" i="1"/>
  <c r="T1098" i="1"/>
  <c r="S1098" i="1"/>
  <c r="R1098" i="1"/>
  <c r="L1098" i="1"/>
  <c r="G1098" i="1"/>
  <c r="Z1097" i="1"/>
  <c r="Y1097" i="1"/>
  <c r="V1097" i="1"/>
  <c r="U1097" i="1"/>
  <c r="T1097" i="1"/>
  <c r="S1097" i="1"/>
  <c r="R1097" i="1"/>
  <c r="L1097" i="1"/>
  <c r="G1097" i="1"/>
  <c r="Z1096" i="1"/>
  <c r="Y1096" i="1"/>
  <c r="V1096" i="1"/>
  <c r="U1096" i="1"/>
  <c r="T1096" i="1"/>
  <c r="S1096" i="1"/>
  <c r="R1096" i="1"/>
  <c r="L1096" i="1"/>
  <c r="G1096" i="1"/>
  <c r="Z1095" i="1"/>
  <c r="Y1095" i="1"/>
  <c r="V1095" i="1"/>
  <c r="U1095" i="1"/>
  <c r="T1095" i="1"/>
  <c r="S1095" i="1"/>
  <c r="R1095" i="1"/>
  <c r="L1095" i="1"/>
  <c r="G1095" i="1"/>
  <c r="Z1094" i="1"/>
  <c r="Y1094" i="1"/>
  <c r="V1094" i="1"/>
  <c r="U1094" i="1"/>
  <c r="T1094" i="1"/>
  <c r="S1094" i="1"/>
  <c r="R1094" i="1"/>
  <c r="L1094" i="1"/>
  <c r="G1094" i="1"/>
  <c r="Z1093" i="1"/>
  <c r="Y1093" i="1"/>
  <c r="V1093" i="1"/>
  <c r="U1093" i="1"/>
  <c r="T1093" i="1"/>
  <c r="S1093" i="1"/>
  <c r="R1093" i="1"/>
  <c r="L1093" i="1"/>
  <c r="G1093" i="1"/>
  <c r="Z1092" i="1"/>
  <c r="Y1092" i="1"/>
  <c r="V1092" i="1"/>
  <c r="U1092" i="1"/>
  <c r="T1092" i="1"/>
  <c r="S1092" i="1"/>
  <c r="R1092" i="1"/>
  <c r="L1092" i="1"/>
  <c r="G1092" i="1"/>
  <c r="Z1091" i="1"/>
  <c r="Y1091" i="1"/>
  <c r="V1091" i="1"/>
  <c r="U1091" i="1"/>
  <c r="T1091" i="1"/>
  <c r="S1091" i="1"/>
  <c r="R1091" i="1"/>
  <c r="L1091" i="1"/>
  <c r="G1091" i="1"/>
  <c r="Z1090" i="1"/>
  <c r="Y1090" i="1"/>
  <c r="V1090" i="1"/>
  <c r="U1090" i="1"/>
  <c r="T1090" i="1"/>
  <c r="S1090" i="1"/>
  <c r="R1090" i="1"/>
  <c r="L1090" i="1"/>
  <c r="G1090" i="1"/>
  <c r="Z1089" i="1"/>
  <c r="Y1089" i="1"/>
  <c r="V1089" i="1"/>
  <c r="U1089" i="1"/>
  <c r="T1089" i="1"/>
  <c r="S1089" i="1"/>
  <c r="R1089" i="1"/>
  <c r="L1089" i="1"/>
  <c r="G1089" i="1"/>
  <c r="Z1088" i="1"/>
  <c r="Y1088" i="1"/>
  <c r="V1088" i="1"/>
  <c r="U1088" i="1"/>
  <c r="T1088" i="1"/>
  <c r="S1088" i="1"/>
  <c r="R1088" i="1"/>
  <c r="L1088" i="1"/>
  <c r="G1088" i="1"/>
  <c r="Z1087" i="1"/>
  <c r="Y1087" i="1"/>
  <c r="V1087" i="1"/>
  <c r="U1087" i="1"/>
  <c r="T1087" i="1"/>
  <c r="S1087" i="1"/>
  <c r="R1087" i="1"/>
  <c r="L1087" i="1"/>
  <c r="G1087" i="1"/>
  <c r="Z1086" i="1"/>
  <c r="Y1086" i="1"/>
  <c r="V1086" i="1"/>
  <c r="U1086" i="1"/>
  <c r="T1086" i="1"/>
  <c r="S1086" i="1"/>
  <c r="R1086" i="1"/>
  <c r="L1086" i="1"/>
  <c r="G1086" i="1"/>
  <c r="Z1085" i="1"/>
  <c r="Y1085" i="1"/>
  <c r="V1085" i="1"/>
  <c r="U1085" i="1"/>
  <c r="T1085" i="1"/>
  <c r="S1085" i="1"/>
  <c r="R1085" i="1"/>
  <c r="L1085" i="1"/>
  <c r="G1085" i="1"/>
  <c r="Z1084" i="1"/>
  <c r="Y1084" i="1"/>
  <c r="V1084" i="1"/>
  <c r="U1084" i="1"/>
  <c r="T1084" i="1"/>
  <c r="S1084" i="1"/>
  <c r="R1084" i="1"/>
  <c r="L1084" i="1"/>
  <c r="G1084" i="1"/>
  <c r="Z1083" i="1"/>
  <c r="Y1083" i="1"/>
  <c r="V1083" i="1"/>
  <c r="U1083" i="1"/>
  <c r="T1083" i="1"/>
  <c r="S1083" i="1"/>
  <c r="R1083" i="1"/>
  <c r="L1083" i="1"/>
  <c r="G1083" i="1"/>
  <c r="Z1082" i="1"/>
  <c r="Y1082" i="1"/>
  <c r="V1082" i="1"/>
  <c r="U1082" i="1"/>
  <c r="T1082" i="1"/>
  <c r="S1082" i="1"/>
  <c r="R1082" i="1"/>
  <c r="L1082" i="1"/>
  <c r="G1082" i="1"/>
  <c r="Z1081" i="1"/>
  <c r="Y1081" i="1"/>
  <c r="V1081" i="1"/>
  <c r="U1081" i="1"/>
  <c r="T1081" i="1"/>
  <c r="S1081" i="1"/>
  <c r="R1081" i="1"/>
  <c r="L1081" i="1"/>
  <c r="G1081" i="1"/>
  <c r="Z1080" i="1"/>
  <c r="Y1080" i="1"/>
  <c r="V1080" i="1"/>
  <c r="U1080" i="1"/>
  <c r="T1080" i="1"/>
  <c r="S1080" i="1"/>
  <c r="R1080" i="1"/>
  <c r="L1080" i="1"/>
  <c r="G1080" i="1"/>
  <c r="Z1079" i="1"/>
  <c r="Y1079" i="1"/>
  <c r="V1079" i="1"/>
  <c r="U1079" i="1"/>
  <c r="T1079" i="1"/>
  <c r="S1079" i="1"/>
  <c r="R1079" i="1"/>
  <c r="L1079" i="1"/>
  <c r="G1079" i="1"/>
  <c r="Z1077" i="1"/>
  <c r="Y1077" i="1"/>
  <c r="U1077" i="1"/>
  <c r="T1077" i="1"/>
  <c r="S1077" i="1"/>
  <c r="R1077" i="1"/>
  <c r="V1077" i="1" s="1"/>
  <c r="L1077" i="1"/>
  <c r="G1077" i="1"/>
  <c r="Z1076" i="1"/>
  <c r="Y1076" i="1"/>
  <c r="U1076" i="1"/>
  <c r="T1076" i="1"/>
  <c r="S1076" i="1"/>
  <c r="R1076" i="1"/>
  <c r="V1076" i="1" s="1"/>
  <c r="L1076" i="1"/>
  <c r="G1076" i="1"/>
  <c r="Z1075" i="1"/>
  <c r="Y1075" i="1"/>
  <c r="U1075" i="1"/>
  <c r="T1075" i="1"/>
  <c r="S1075" i="1"/>
  <c r="R1075" i="1"/>
  <c r="V1075" i="1" s="1"/>
  <c r="L1075" i="1"/>
  <c r="G1075" i="1"/>
  <c r="Z1074" i="1"/>
  <c r="Y1074" i="1"/>
  <c r="U1074" i="1"/>
  <c r="T1074" i="1"/>
  <c r="S1074" i="1"/>
  <c r="R1074" i="1"/>
  <c r="V1074" i="1" s="1"/>
  <c r="L1074" i="1"/>
  <c r="G1074" i="1"/>
  <c r="Z1073" i="1"/>
  <c r="Y1073" i="1"/>
  <c r="V1073" i="1"/>
  <c r="U1073" i="1"/>
  <c r="T1073" i="1"/>
  <c r="S1073" i="1"/>
  <c r="R1073" i="1"/>
  <c r="L1073" i="1"/>
  <c r="G1073" i="1"/>
  <c r="Z1072" i="1"/>
  <c r="Y1072" i="1"/>
  <c r="U1072" i="1"/>
  <c r="T1072" i="1"/>
  <c r="S1072" i="1"/>
  <c r="R1072" i="1"/>
  <c r="V1072" i="1" s="1"/>
  <c r="L1072" i="1"/>
  <c r="G1072" i="1"/>
  <c r="Z1071" i="1"/>
  <c r="Y1071" i="1"/>
  <c r="V1071" i="1"/>
  <c r="U1071" i="1"/>
  <c r="T1071" i="1"/>
  <c r="S1071" i="1"/>
  <c r="R1071" i="1"/>
  <c r="L1071" i="1"/>
  <c r="G1071" i="1"/>
  <c r="Z1070" i="1"/>
  <c r="Y1070" i="1"/>
  <c r="U1070" i="1"/>
  <c r="T1070" i="1"/>
  <c r="S1070" i="1"/>
  <c r="R1070" i="1"/>
  <c r="V1070" i="1" s="1"/>
  <c r="L1070" i="1"/>
  <c r="G1070" i="1"/>
  <c r="Z1069" i="1"/>
  <c r="Y1069" i="1"/>
  <c r="V1069" i="1"/>
  <c r="U1069" i="1"/>
  <c r="T1069" i="1"/>
  <c r="S1069" i="1"/>
  <c r="R1069" i="1"/>
  <c r="L1069" i="1"/>
  <c r="G1069" i="1"/>
  <c r="Z1068" i="1"/>
  <c r="Y1068" i="1"/>
  <c r="U1068" i="1"/>
  <c r="T1068" i="1"/>
  <c r="S1068" i="1"/>
  <c r="R1068" i="1"/>
  <c r="V1068" i="1" s="1"/>
  <c r="L1068" i="1"/>
  <c r="G1068" i="1"/>
  <c r="Z1067" i="1"/>
  <c r="Y1067" i="1"/>
  <c r="V1067" i="1"/>
  <c r="U1067" i="1"/>
  <c r="T1067" i="1"/>
  <c r="S1067" i="1"/>
  <c r="R1067" i="1"/>
  <c r="L1067" i="1"/>
  <c r="G1067" i="1"/>
  <c r="Z1066" i="1"/>
  <c r="Y1066" i="1"/>
  <c r="U1066" i="1"/>
  <c r="T1066" i="1"/>
  <c r="S1066" i="1"/>
  <c r="R1066" i="1"/>
  <c r="V1066" i="1" s="1"/>
  <c r="L1066" i="1"/>
  <c r="G1066" i="1"/>
  <c r="Z1065" i="1"/>
  <c r="Y1065" i="1"/>
  <c r="U1065" i="1"/>
  <c r="T1065" i="1"/>
  <c r="S1065" i="1"/>
  <c r="R1065" i="1"/>
  <c r="V1065" i="1" s="1"/>
  <c r="L1065" i="1"/>
  <c r="G1065" i="1"/>
  <c r="Z1064" i="1"/>
  <c r="Y1064" i="1"/>
  <c r="U1064" i="1"/>
  <c r="T1064" i="1"/>
  <c r="S1064" i="1"/>
  <c r="R1064" i="1"/>
  <c r="V1064" i="1" s="1"/>
  <c r="L1064" i="1"/>
  <c r="G1064" i="1"/>
  <c r="Z1063" i="1"/>
  <c r="Y1063" i="1"/>
  <c r="V1063" i="1"/>
  <c r="U1063" i="1"/>
  <c r="T1063" i="1"/>
  <c r="S1063" i="1"/>
  <c r="R1063" i="1"/>
  <c r="L1063" i="1"/>
  <c r="G1063" i="1"/>
  <c r="Z1062" i="1"/>
  <c r="Y1062" i="1"/>
  <c r="U1062" i="1"/>
  <c r="T1062" i="1"/>
  <c r="S1062" i="1"/>
  <c r="R1062" i="1"/>
  <c r="V1062" i="1" s="1"/>
  <c r="L1062" i="1"/>
  <c r="G1062" i="1"/>
  <c r="Z1061" i="1"/>
  <c r="Y1061" i="1"/>
  <c r="U1061" i="1"/>
  <c r="T1061" i="1"/>
  <c r="S1061" i="1"/>
  <c r="R1061" i="1"/>
  <c r="V1061" i="1" s="1"/>
  <c r="L1061" i="1"/>
  <c r="G1061" i="1"/>
  <c r="Z1060" i="1"/>
  <c r="Y1060" i="1"/>
  <c r="U1060" i="1"/>
  <c r="T1060" i="1"/>
  <c r="S1060" i="1"/>
  <c r="R1060" i="1"/>
  <c r="V1060" i="1" s="1"/>
  <c r="L1060" i="1"/>
  <c r="G1060" i="1"/>
  <c r="Z1059" i="1"/>
  <c r="Y1059" i="1"/>
  <c r="V1059" i="1"/>
  <c r="U1059" i="1"/>
  <c r="T1059" i="1"/>
  <c r="S1059" i="1"/>
  <c r="R1059" i="1"/>
  <c r="L1059" i="1"/>
  <c r="G1059" i="1"/>
  <c r="Z1058" i="1"/>
  <c r="Y1058" i="1"/>
  <c r="U1058" i="1"/>
  <c r="T1058" i="1"/>
  <c r="S1058" i="1"/>
  <c r="R1058" i="1"/>
  <c r="V1058" i="1" s="1"/>
  <c r="L1058" i="1"/>
  <c r="G1058" i="1"/>
  <c r="Z1057" i="1"/>
  <c r="Y1057" i="1"/>
  <c r="V1057" i="1"/>
  <c r="U1057" i="1"/>
  <c r="T1057" i="1"/>
  <c r="S1057" i="1"/>
  <c r="R1057" i="1"/>
  <c r="L1057" i="1"/>
  <c r="G1057" i="1"/>
  <c r="Z1056" i="1"/>
  <c r="Y1056" i="1"/>
  <c r="U1056" i="1"/>
  <c r="T1056" i="1"/>
  <c r="S1056" i="1"/>
  <c r="R1056" i="1"/>
  <c r="V1056" i="1" s="1"/>
  <c r="L1056" i="1"/>
  <c r="G1056" i="1"/>
  <c r="Z1055" i="1"/>
  <c r="Y1055" i="1"/>
  <c r="V1055" i="1"/>
  <c r="U1055" i="1"/>
  <c r="T1055" i="1"/>
  <c r="S1055" i="1"/>
  <c r="R1055" i="1"/>
  <c r="L1055" i="1"/>
  <c r="G1055" i="1"/>
  <c r="Z1054" i="1"/>
  <c r="Y1054" i="1"/>
  <c r="U1054" i="1"/>
  <c r="T1054" i="1"/>
  <c r="S1054" i="1"/>
  <c r="R1054" i="1"/>
  <c r="V1054" i="1" s="1"/>
  <c r="L1054" i="1"/>
  <c r="G1054" i="1"/>
  <c r="Z1053" i="1"/>
  <c r="Y1053" i="1"/>
  <c r="V1053" i="1"/>
  <c r="U1053" i="1"/>
  <c r="T1053" i="1"/>
  <c r="S1053" i="1"/>
  <c r="R1053" i="1"/>
  <c r="L1053" i="1"/>
  <c r="G1053" i="1"/>
  <c r="Z1052" i="1"/>
  <c r="Y1052" i="1"/>
  <c r="U1052" i="1"/>
  <c r="T1052" i="1"/>
  <c r="S1052" i="1"/>
  <c r="R1052" i="1"/>
  <c r="V1052" i="1" s="1"/>
  <c r="L1052" i="1"/>
  <c r="G1052" i="1"/>
  <c r="Z1051" i="1"/>
  <c r="Y1051" i="1"/>
  <c r="V1051" i="1"/>
  <c r="U1051" i="1"/>
  <c r="T1051" i="1"/>
  <c r="S1051" i="1"/>
  <c r="R1051" i="1"/>
  <c r="L1051" i="1"/>
  <c r="G1051" i="1"/>
  <c r="Z1050" i="1"/>
  <c r="Y1050" i="1"/>
  <c r="U1050" i="1"/>
  <c r="T1050" i="1"/>
  <c r="S1050" i="1"/>
  <c r="R1050" i="1"/>
  <c r="V1050" i="1" s="1"/>
  <c r="L1050" i="1"/>
  <c r="G1050" i="1"/>
  <c r="Z1049" i="1"/>
  <c r="Y1049" i="1"/>
  <c r="U1049" i="1"/>
  <c r="T1049" i="1"/>
  <c r="S1049" i="1"/>
  <c r="R1049" i="1"/>
  <c r="V1049" i="1" s="1"/>
  <c r="L1049" i="1"/>
  <c r="G1049" i="1"/>
  <c r="Z1048" i="1"/>
  <c r="Y1048" i="1"/>
  <c r="U1048" i="1"/>
  <c r="T1048" i="1"/>
  <c r="S1048" i="1"/>
  <c r="R1048" i="1"/>
  <c r="V1048" i="1" s="1"/>
  <c r="L1048" i="1"/>
  <c r="G1048" i="1"/>
  <c r="Z1047" i="1"/>
  <c r="Y1047" i="1"/>
  <c r="U1047" i="1"/>
  <c r="T1047" i="1"/>
  <c r="S1047" i="1"/>
  <c r="R1047" i="1"/>
  <c r="V1047" i="1" s="1"/>
  <c r="L1047" i="1"/>
  <c r="G1047" i="1"/>
  <c r="Z1046" i="1"/>
  <c r="Y1046" i="1"/>
  <c r="U1046" i="1"/>
  <c r="T1046" i="1"/>
  <c r="S1046" i="1"/>
  <c r="R1046" i="1"/>
  <c r="V1046" i="1" s="1"/>
  <c r="L1046" i="1"/>
  <c r="G1046" i="1"/>
  <c r="Z1045" i="1"/>
  <c r="Y1045" i="1"/>
  <c r="U1045" i="1"/>
  <c r="T1045" i="1"/>
  <c r="S1045" i="1"/>
  <c r="R1045" i="1"/>
  <c r="V1045" i="1" s="1"/>
  <c r="L1045" i="1"/>
  <c r="G1045" i="1"/>
  <c r="Z1044" i="1"/>
  <c r="Y1044" i="1"/>
  <c r="U1044" i="1"/>
  <c r="T1044" i="1"/>
  <c r="S1044" i="1"/>
  <c r="R1044" i="1"/>
  <c r="V1044" i="1" s="1"/>
  <c r="L1044" i="1"/>
  <c r="G1044" i="1"/>
  <c r="Z1043" i="1"/>
  <c r="Y1043" i="1"/>
  <c r="U1043" i="1"/>
  <c r="T1043" i="1"/>
  <c r="S1043" i="1"/>
  <c r="R1043" i="1"/>
  <c r="V1043" i="1" s="1"/>
  <c r="L1043" i="1"/>
  <c r="G1043" i="1"/>
  <c r="Z1042" i="1"/>
  <c r="Y1042" i="1"/>
  <c r="U1042" i="1"/>
  <c r="T1042" i="1"/>
  <c r="S1042" i="1"/>
  <c r="R1042" i="1"/>
  <c r="V1042" i="1" s="1"/>
  <c r="L1042" i="1"/>
  <c r="G1042" i="1"/>
  <c r="Z1041" i="1"/>
  <c r="Y1041" i="1"/>
  <c r="U1041" i="1"/>
  <c r="T1041" i="1"/>
  <c r="S1041" i="1"/>
  <c r="R1041" i="1"/>
  <c r="V1041" i="1" s="1"/>
  <c r="L1041" i="1"/>
  <c r="G1041" i="1"/>
  <c r="Z1040" i="1"/>
  <c r="Y1040" i="1"/>
  <c r="U1040" i="1"/>
  <c r="T1040" i="1"/>
  <c r="S1040" i="1"/>
  <c r="R1040" i="1"/>
  <c r="V1040" i="1" s="1"/>
  <c r="L1040" i="1"/>
  <c r="G1040" i="1"/>
  <c r="Z1039" i="1"/>
  <c r="Y1039" i="1"/>
  <c r="U1039" i="1"/>
  <c r="T1039" i="1"/>
  <c r="S1039" i="1"/>
  <c r="R1039" i="1"/>
  <c r="V1039" i="1" s="1"/>
  <c r="L1039" i="1"/>
  <c r="G1039" i="1"/>
  <c r="Z1038" i="1"/>
  <c r="Y1038" i="1"/>
  <c r="U1038" i="1"/>
  <c r="T1038" i="1"/>
  <c r="S1038" i="1"/>
  <c r="R1038" i="1"/>
  <c r="V1038" i="1" s="1"/>
  <c r="L1038" i="1"/>
  <c r="G1038" i="1"/>
  <c r="Z1037" i="1"/>
  <c r="Y1037" i="1"/>
  <c r="V1037" i="1"/>
  <c r="U1037" i="1"/>
  <c r="T1037" i="1"/>
  <c r="S1037" i="1"/>
  <c r="R1037" i="1"/>
  <c r="L1037" i="1"/>
  <c r="G1037" i="1"/>
  <c r="Z1036" i="1"/>
  <c r="Y1036" i="1"/>
  <c r="U1036" i="1"/>
  <c r="T1036" i="1"/>
  <c r="S1036" i="1"/>
  <c r="R1036" i="1"/>
  <c r="V1036" i="1" s="1"/>
  <c r="L1036" i="1"/>
  <c r="G1036" i="1"/>
  <c r="Z1035" i="1"/>
  <c r="Y1035" i="1"/>
  <c r="V1035" i="1"/>
  <c r="U1035" i="1"/>
  <c r="T1035" i="1"/>
  <c r="S1035" i="1"/>
  <c r="R1035" i="1"/>
  <c r="L1035" i="1"/>
  <c r="G1035" i="1"/>
  <c r="Z1034" i="1"/>
  <c r="Y1034" i="1"/>
  <c r="U1034" i="1"/>
  <c r="T1034" i="1"/>
  <c r="S1034" i="1"/>
  <c r="R1034" i="1"/>
  <c r="V1034" i="1" s="1"/>
  <c r="L1034" i="1"/>
  <c r="G1034" i="1"/>
  <c r="Z1033" i="1"/>
  <c r="Y1033" i="1"/>
  <c r="V1033" i="1"/>
  <c r="U1033" i="1"/>
  <c r="T1033" i="1"/>
  <c r="S1033" i="1"/>
  <c r="R1033" i="1"/>
  <c r="L1033" i="1"/>
  <c r="G1033" i="1"/>
  <c r="Z1032" i="1"/>
  <c r="Y1032" i="1"/>
  <c r="U1032" i="1"/>
  <c r="T1032" i="1"/>
  <c r="S1032" i="1"/>
  <c r="R1032" i="1"/>
  <c r="V1032" i="1" s="1"/>
  <c r="L1032" i="1"/>
  <c r="G1032" i="1"/>
  <c r="Z1031" i="1"/>
  <c r="Y1031" i="1"/>
  <c r="V1031" i="1"/>
  <c r="U1031" i="1"/>
  <c r="T1031" i="1"/>
  <c r="S1031" i="1"/>
  <c r="R1031" i="1"/>
  <c r="L1031" i="1"/>
  <c r="G1031" i="1"/>
  <c r="Z1030" i="1"/>
  <c r="Y1030" i="1"/>
  <c r="U1030" i="1"/>
  <c r="T1030" i="1"/>
  <c r="S1030" i="1"/>
  <c r="R1030" i="1"/>
  <c r="V1030" i="1" s="1"/>
  <c r="L1030" i="1"/>
  <c r="G1030" i="1"/>
  <c r="Z1029" i="1"/>
  <c r="Y1029" i="1"/>
  <c r="V1029" i="1"/>
  <c r="U1029" i="1"/>
  <c r="T1029" i="1"/>
  <c r="S1029" i="1"/>
  <c r="R1029" i="1"/>
  <c r="L1029" i="1"/>
  <c r="G1029" i="1"/>
  <c r="Z1028" i="1"/>
  <c r="Y1028" i="1"/>
  <c r="U1028" i="1"/>
  <c r="T1028" i="1"/>
  <c r="S1028" i="1"/>
  <c r="R1028" i="1"/>
  <c r="V1028" i="1" s="1"/>
  <c r="L1028" i="1"/>
  <c r="G1028" i="1"/>
  <c r="Z1027" i="1"/>
  <c r="Y1027" i="1"/>
  <c r="V1027" i="1"/>
  <c r="U1027" i="1"/>
  <c r="T1027" i="1"/>
  <c r="S1027" i="1"/>
  <c r="R1027" i="1"/>
  <c r="L1027" i="1"/>
  <c r="G1027" i="1"/>
  <c r="Z1026" i="1"/>
  <c r="Y1026" i="1"/>
  <c r="U1026" i="1"/>
  <c r="T1026" i="1"/>
  <c r="S1026" i="1"/>
  <c r="R1026" i="1"/>
  <c r="V1026" i="1" s="1"/>
  <c r="L1026" i="1"/>
  <c r="G1026" i="1"/>
  <c r="Z1025" i="1"/>
  <c r="Y1025" i="1"/>
  <c r="V1025" i="1"/>
  <c r="U1025" i="1"/>
  <c r="T1025" i="1"/>
  <c r="S1025" i="1"/>
  <c r="R1025" i="1"/>
  <c r="L1025" i="1"/>
  <c r="G1025" i="1"/>
  <c r="Z1024" i="1"/>
  <c r="Y1024" i="1"/>
  <c r="U1024" i="1"/>
  <c r="T1024" i="1"/>
  <c r="S1024" i="1"/>
  <c r="R1024" i="1"/>
  <c r="V1024" i="1" s="1"/>
  <c r="L1024" i="1"/>
  <c r="G1024" i="1"/>
  <c r="Z1023" i="1"/>
  <c r="Y1023" i="1"/>
  <c r="V1023" i="1"/>
  <c r="U1023" i="1"/>
  <c r="T1023" i="1"/>
  <c r="S1023" i="1"/>
  <c r="R1023" i="1"/>
  <c r="L1023" i="1"/>
  <c r="G1023" i="1"/>
  <c r="Z1022" i="1"/>
  <c r="Y1022" i="1"/>
  <c r="U1022" i="1"/>
  <c r="T1022" i="1"/>
  <c r="S1022" i="1"/>
  <c r="R1022" i="1"/>
  <c r="V1022" i="1" s="1"/>
  <c r="L1022" i="1"/>
  <c r="G1022" i="1"/>
  <c r="Z1021" i="1"/>
  <c r="Y1021" i="1"/>
  <c r="U1021" i="1"/>
  <c r="T1021" i="1"/>
  <c r="S1021" i="1"/>
  <c r="R1021" i="1"/>
  <c r="V1021" i="1" s="1"/>
  <c r="L1021" i="1"/>
  <c r="G1021" i="1"/>
  <c r="Z1020" i="1"/>
  <c r="Y1020" i="1"/>
  <c r="U1020" i="1"/>
  <c r="T1020" i="1"/>
  <c r="S1020" i="1"/>
  <c r="R1020" i="1"/>
  <c r="V1020" i="1" s="1"/>
  <c r="L1020" i="1"/>
  <c r="G1020" i="1"/>
  <c r="Z1019" i="1"/>
  <c r="Y1019" i="1"/>
  <c r="U1019" i="1"/>
  <c r="T1019" i="1"/>
  <c r="S1019" i="1"/>
  <c r="R1019" i="1"/>
  <c r="V1019" i="1" s="1"/>
  <c r="L1019" i="1"/>
  <c r="G1019" i="1"/>
  <c r="Z1018" i="1"/>
  <c r="Y1018" i="1"/>
  <c r="U1018" i="1"/>
  <c r="T1018" i="1"/>
  <c r="S1018" i="1"/>
  <c r="R1018" i="1"/>
  <c r="V1018" i="1" s="1"/>
  <c r="L1018" i="1"/>
  <c r="G1018" i="1"/>
  <c r="Z1017" i="1"/>
  <c r="Y1017" i="1"/>
  <c r="U1017" i="1"/>
  <c r="T1017" i="1"/>
  <c r="S1017" i="1"/>
  <c r="R1017" i="1"/>
  <c r="V1017" i="1" s="1"/>
  <c r="L1017" i="1"/>
  <c r="G1017" i="1"/>
  <c r="Z1016" i="1"/>
  <c r="Y1016" i="1"/>
  <c r="U1016" i="1"/>
  <c r="T1016" i="1"/>
  <c r="S1016" i="1"/>
  <c r="R1016" i="1"/>
  <c r="V1016" i="1" s="1"/>
  <c r="L1016" i="1"/>
  <c r="G1016" i="1"/>
  <c r="Z1015" i="1"/>
  <c r="Y1015" i="1"/>
  <c r="U1015" i="1"/>
  <c r="T1015" i="1"/>
  <c r="S1015" i="1"/>
  <c r="R1015" i="1"/>
  <c r="V1015" i="1" s="1"/>
  <c r="L1015" i="1"/>
  <c r="G1015" i="1"/>
  <c r="Z1014" i="1"/>
  <c r="Y1014" i="1"/>
  <c r="U1014" i="1"/>
  <c r="T1014" i="1"/>
  <c r="S1014" i="1"/>
  <c r="R1014" i="1"/>
  <c r="V1014" i="1" s="1"/>
  <c r="L1014" i="1"/>
  <c r="G1014" i="1"/>
  <c r="Z1013" i="1"/>
  <c r="Y1013" i="1"/>
  <c r="U1013" i="1"/>
  <c r="T1013" i="1"/>
  <c r="S1013" i="1"/>
  <c r="R1013" i="1"/>
  <c r="V1013" i="1" s="1"/>
  <c r="L1013" i="1"/>
  <c r="G1013" i="1"/>
  <c r="Z1012" i="1"/>
  <c r="Y1012" i="1"/>
  <c r="U1012" i="1"/>
  <c r="T1012" i="1"/>
  <c r="S1012" i="1"/>
  <c r="R1012" i="1"/>
  <c r="V1012" i="1" s="1"/>
  <c r="L1012" i="1"/>
  <c r="G1012" i="1"/>
  <c r="Z1011" i="1"/>
  <c r="Y1011" i="1"/>
  <c r="U1011" i="1"/>
  <c r="T1011" i="1"/>
  <c r="S1011" i="1"/>
  <c r="R1011" i="1"/>
  <c r="V1011" i="1" s="1"/>
  <c r="L1011" i="1"/>
  <c r="G1011" i="1"/>
  <c r="Z1010" i="1"/>
  <c r="Y1010" i="1"/>
  <c r="U1010" i="1"/>
  <c r="T1010" i="1"/>
  <c r="S1010" i="1"/>
  <c r="R1010" i="1"/>
  <c r="V1010" i="1" s="1"/>
  <c r="L1010" i="1"/>
  <c r="G1010" i="1"/>
  <c r="Z1009" i="1"/>
  <c r="Y1009" i="1"/>
  <c r="U1009" i="1"/>
  <c r="T1009" i="1"/>
  <c r="S1009" i="1"/>
  <c r="R1009" i="1"/>
  <c r="V1009" i="1" s="1"/>
  <c r="L1009" i="1"/>
  <c r="G1009" i="1"/>
  <c r="Z1008" i="1"/>
  <c r="Y1008" i="1"/>
  <c r="U1008" i="1"/>
  <c r="T1008" i="1"/>
  <c r="S1008" i="1"/>
  <c r="R1008" i="1"/>
  <c r="V1008" i="1" s="1"/>
  <c r="L1008" i="1"/>
  <c r="G1008" i="1"/>
  <c r="Z1007" i="1"/>
  <c r="Y1007" i="1"/>
  <c r="U1007" i="1"/>
  <c r="T1007" i="1"/>
  <c r="S1007" i="1"/>
  <c r="R1007" i="1"/>
  <c r="V1007" i="1" s="1"/>
  <c r="L1007" i="1"/>
  <c r="G1007" i="1"/>
  <c r="Z1006" i="1"/>
  <c r="Y1006" i="1"/>
  <c r="U1006" i="1"/>
  <c r="T1006" i="1"/>
  <c r="S1006" i="1"/>
  <c r="R1006" i="1"/>
  <c r="V1006" i="1" s="1"/>
  <c r="L1006" i="1"/>
  <c r="G1006" i="1"/>
  <c r="Z1005" i="1"/>
  <c r="Y1005" i="1"/>
  <c r="U1005" i="1"/>
  <c r="T1005" i="1"/>
  <c r="S1005" i="1"/>
  <c r="R1005" i="1"/>
  <c r="V1005" i="1" s="1"/>
  <c r="L1005" i="1"/>
  <c r="G1005" i="1"/>
  <c r="Z1004" i="1"/>
  <c r="Y1004" i="1"/>
  <c r="U1004" i="1"/>
  <c r="T1004" i="1"/>
  <c r="S1004" i="1"/>
  <c r="R1004" i="1"/>
  <c r="V1004" i="1" s="1"/>
  <c r="L1004" i="1"/>
  <c r="G1004" i="1"/>
  <c r="Z1003" i="1"/>
  <c r="Y1003" i="1"/>
  <c r="U1003" i="1"/>
  <c r="T1003" i="1"/>
  <c r="S1003" i="1"/>
  <c r="R1003" i="1"/>
  <c r="V1003" i="1" s="1"/>
  <c r="L1003" i="1"/>
  <c r="G1003" i="1"/>
  <c r="Z1002" i="1"/>
  <c r="Y1002" i="1"/>
  <c r="U1002" i="1"/>
  <c r="T1002" i="1"/>
  <c r="S1002" i="1"/>
  <c r="R1002" i="1"/>
  <c r="V1002" i="1" s="1"/>
  <c r="L1002" i="1"/>
  <c r="G1002" i="1"/>
  <c r="Z1001" i="1"/>
  <c r="Y1001" i="1"/>
  <c r="V1001" i="1"/>
  <c r="U1001" i="1"/>
  <c r="T1001" i="1"/>
  <c r="S1001" i="1"/>
  <c r="R1001" i="1"/>
  <c r="L1001" i="1"/>
  <c r="G1001" i="1"/>
  <c r="Z1000" i="1"/>
  <c r="Y1000" i="1"/>
  <c r="U1000" i="1"/>
  <c r="T1000" i="1"/>
  <c r="S1000" i="1"/>
  <c r="R1000" i="1"/>
  <c r="V1000" i="1" s="1"/>
  <c r="L1000" i="1"/>
  <c r="G1000" i="1"/>
  <c r="Z999" i="1"/>
  <c r="Y999" i="1"/>
  <c r="V999" i="1"/>
  <c r="U999" i="1"/>
  <c r="T999" i="1"/>
  <c r="S999" i="1"/>
  <c r="R999" i="1"/>
  <c r="L999" i="1"/>
  <c r="G999" i="1"/>
  <c r="Z998" i="1"/>
  <c r="Y998" i="1"/>
  <c r="U998" i="1"/>
  <c r="T998" i="1"/>
  <c r="S998" i="1"/>
  <c r="R998" i="1"/>
  <c r="V998" i="1" s="1"/>
  <c r="L998" i="1"/>
  <c r="G998" i="1"/>
  <c r="Z997" i="1"/>
  <c r="Y997" i="1"/>
  <c r="V997" i="1"/>
  <c r="U997" i="1"/>
  <c r="T997" i="1"/>
  <c r="S997" i="1"/>
  <c r="R997" i="1"/>
  <c r="L997" i="1"/>
  <c r="G997" i="1"/>
  <c r="Z996" i="1"/>
  <c r="Y996" i="1"/>
  <c r="U996" i="1"/>
  <c r="T996" i="1"/>
  <c r="S996" i="1"/>
  <c r="R996" i="1"/>
  <c r="V996" i="1" s="1"/>
  <c r="L996" i="1"/>
  <c r="G996" i="1"/>
  <c r="Z995" i="1"/>
  <c r="Y995" i="1"/>
  <c r="V995" i="1"/>
  <c r="U995" i="1"/>
  <c r="T995" i="1"/>
  <c r="S995" i="1"/>
  <c r="R995" i="1"/>
  <c r="L995" i="1"/>
  <c r="G995" i="1"/>
  <c r="Z994" i="1"/>
  <c r="Y994" i="1"/>
  <c r="U994" i="1"/>
  <c r="T994" i="1"/>
  <c r="S994" i="1"/>
  <c r="R994" i="1"/>
  <c r="V994" i="1" s="1"/>
  <c r="L994" i="1"/>
  <c r="G994" i="1"/>
  <c r="Z993" i="1"/>
  <c r="Y993" i="1"/>
  <c r="U993" i="1"/>
  <c r="T993" i="1"/>
  <c r="S993" i="1"/>
  <c r="R993" i="1"/>
  <c r="V993" i="1" s="1"/>
  <c r="L993" i="1"/>
  <c r="G993" i="1"/>
  <c r="Z992" i="1"/>
  <c r="Y992" i="1"/>
  <c r="U992" i="1"/>
  <c r="T992" i="1"/>
  <c r="S992" i="1"/>
  <c r="R992" i="1"/>
  <c r="V992" i="1" s="1"/>
  <c r="L992" i="1"/>
  <c r="G992" i="1"/>
  <c r="Z991" i="1"/>
  <c r="Y991" i="1"/>
  <c r="U991" i="1"/>
  <c r="T991" i="1"/>
  <c r="S991" i="1"/>
  <c r="R991" i="1"/>
  <c r="V991" i="1" s="1"/>
  <c r="L991" i="1"/>
  <c r="G991" i="1"/>
  <c r="Z990" i="1"/>
  <c r="Y990" i="1"/>
  <c r="U990" i="1"/>
  <c r="T990" i="1"/>
  <c r="S990" i="1"/>
  <c r="R990" i="1"/>
  <c r="V990" i="1" s="1"/>
  <c r="L990" i="1"/>
  <c r="G990" i="1"/>
  <c r="Z989" i="1"/>
  <c r="Y989" i="1"/>
  <c r="U989" i="1"/>
  <c r="T989" i="1"/>
  <c r="S989" i="1"/>
  <c r="R989" i="1"/>
  <c r="V989" i="1" s="1"/>
  <c r="L989" i="1"/>
  <c r="G989" i="1"/>
  <c r="Z988" i="1"/>
  <c r="Y988" i="1"/>
  <c r="U988" i="1"/>
  <c r="T988" i="1"/>
  <c r="S988" i="1"/>
  <c r="R988" i="1"/>
  <c r="V988" i="1" s="1"/>
  <c r="L988" i="1"/>
  <c r="G988" i="1"/>
  <c r="Z987" i="1"/>
  <c r="Y987" i="1"/>
  <c r="U987" i="1"/>
  <c r="T987" i="1"/>
  <c r="S987" i="1"/>
  <c r="R987" i="1"/>
  <c r="V987" i="1" s="1"/>
  <c r="L987" i="1"/>
  <c r="G987" i="1"/>
  <c r="Z986" i="1"/>
  <c r="Y986" i="1"/>
  <c r="U986" i="1"/>
  <c r="T986" i="1"/>
  <c r="S986" i="1"/>
  <c r="R986" i="1"/>
  <c r="V986" i="1" s="1"/>
  <c r="L986" i="1"/>
  <c r="G986" i="1"/>
  <c r="Z985" i="1"/>
  <c r="Y985" i="1"/>
  <c r="U985" i="1"/>
  <c r="T985" i="1"/>
  <c r="S985" i="1"/>
  <c r="R985" i="1"/>
  <c r="V985" i="1" s="1"/>
  <c r="L985" i="1"/>
  <c r="G985" i="1"/>
  <c r="Z984" i="1"/>
  <c r="Y984" i="1"/>
  <c r="U984" i="1"/>
  <c r="T984" i="1"/>
  <c r="S984" i="1"/>
  <c r="R984" i="1"/>
  <c r="V984" i="1" s="1"/>
  <c r="L984" i="1"/>
  <c r="G984" i="1"/>
  <c r="Z983" i="1"/>
  <c r="Y983" i="1"/>
  <c r="U983" i="1"/>
  <c r="T983" i="1"/>
  <c r="S983" i="1"/>
  <c r="R983" i="1"/>
  <c r="V983" i="1" s="1"/>
  <c r="L983" i="1"/>
  <c r="G983" i="1"/>
  <c r="Z982" i="1"/>
  <c r="Y982" i="1"/>
  <c r="U982" i="1"/>
  <c r="T982" i="1"/>
  <c r="S982" i="1"/>
  <c r="R982" i="1"/>
  <c r="V982" i="1" s="1"/>
  <c r="L982" i="1"/>
  <c r="G982" i="1"/>
  <c r="Z981" i="1"/>
  <c r="Y981" i="1"/>
  <c r="U981" i="1"/>
  <c r="T981" i="1"/>
  <c r="S981" i="1"/>
  <c r="R981" i="1"/>
  <c r="V981" i="1" s="1"/>
  <c r="L981" i="1"/>
  <c r="G981" i="1"/>
  <c r="Z980" i="1"/>
  <c r="Y980" i="1"/>
  <c r="U980" i="1"/>
  <c r="T980" i="1"/>
  <c r="S980" i="1"/>
  <c r="R980" i="1"/>
  <c r="V980" i="1" s="1"/>
  <c r="L980" i="1"/>
  <c r="G980" i="1"/>
  <c r="Z979" i="1"/>
  <c r="Y979" i="1"/>
  <c r="V979" i="1"/>
  <c r="U979" i="1"/>
  <c r="T979" i="1"/>
  <c r="S979" i="1"/>
  <c r="R979" i="1"/>
  <c r="L979" i="1"/>
  <c r="G979" i="1"/>
  <c r="Z978" i="1"/>
  <c r="Y978" i="1"/>
  <c r="U978" i="1"/>
  <c r="T978" i="1"/>
  <c r="S978" i="1"/>
  <c r="R978" i="1"/>
  <c r="V978" i="1" s="1"/>
  <c r="L978" i="1"/>
  <c r="G978" i="1"/>
  <c r="Z977" i="1"/>
  <c r="Y977" i="1"/>
  <c r="V977" i="1"/>
  <c r="U977" i="1"/>
  <c r="T977" i="1"/>
  <c r="S977" i="1"/>
  <c r="R977" i="1"/>
  <c r="L977" i="1"/>
  <c r="G977" i="1"/>
  <c r="Z976" i="1"/>
  <c r="Y976" i="1"/>
  <c r="U976" i="1"/>
  <c r="T976" i="1"/>
  <c r="S976" i="1"/>
  <c r="R976" i="1"/>
  <c r="V976" i="1" s="1"/>
  <c r="L976" i="1"/>
  <c r="G976" i="1"/>
  <c r="Z975" i="1"/>
  <c r="Y975" i="1"/>
  <c r="U975" i="1"/>
  <c r="T975" i="1"/>
  <c r="S975" i="1"/>
  <c r="R975" i="1"/>
  <c r="V975" i="1" s="1"/>
  <c r="L975" i="1"/>
  <c r="G975" i="1"/>
  <c r="Z974" i="1"/>
  <c r="Y974" i="1"/>
  <c r="U974" i="1"/>
  <c r="T974" i="1"/>
  <c r="S974" i="1"/>
  <c r="R974" i="1"/>
  <c r="V974" i="1" s="1"/>
  <c r="L974" i="1"/>
  <c r="G974" i="1"/>
  <c r="Z973" i="1"/>
  <c r="Y973" i="1"/>
  <c r="U973" i="1"/>
  <c r="T973" i="1"/>
  <c r="S973" i="1"/>
  <c r="R973" i="1"/>
  <c r="V973" i="1" s="1"/>
  <c r="L973" i="1"/>
  <c r="G973" i="1"/>
  <c r="Z972" i="1"/>
  <c r="Y972" i="1"/>
  <c r="U972" i="1"/>
  <c r="T972" i="1"/>
  <c r="S972" i="1"/>
  <c r="R972" i="1"/>
  <c r="V972" i="1" s="1"/>
  <c r="L972" i="1"/>
  <c r="G972" i="1"/>
  <c r="Z971" i="1"/>
  <c r="Y971" i="1"/>
  <c r="U971" i="1"/>
  <c r="T971" i="1"/>
  <c r="S971" i="1"/>
  <c r="R971" i="1"/>
  <c r="V971" i="1" s="1"/>
  <c r="L971" i="1"/>
  <c r="G971" i="1"/>
  <c r="Z970" i="1"/>
  <c r="Y970" i="1"/>
  <c r="U970" i="1"/>
  <c r="T970" i="1"/>
  <c r="S970" i="1"/>
  <c r="R970" i="1"/>
  <c r="V970" i="1" s="1"/>
  <c r="L970" i="1"/>
  <c r="G970" i="1"/>
  <c r="Z969" i="1"/>
  <c r="Y969" i="1"/>
  <c r="U969" i="1"/>
  <c r="T969" i="1"/>
  <c r="S969" i="1"/>
  <c r="R969" i="1"/>
  <c r="V969" i="1" s="1"/>
  <c r="L969" i="1"/>
  <c r="G969" i="1"/>
  <c r="Z968" i="1"/>
  <c r="Y968" i="1"/>
  <c r="U968" i="1"/>
  <c r="T968" i="1"/>
  <c r="S968" i="1"/>
  <c r="R968" i="1"/>
  <c r="V968" i="1" s="1"/>
  <c r="L968" i="1"/>
  <c r="G968" i="1"/>
  <c r="Z967" i="1"/>
  <c r="Y967" i="1"/>
  <c r="U967" i="1"/>
  <c r="T967" i="1"/>
  <c r="S967" i="1"/>
  <c r="R967" i="1"/>
  <c r="V967" i="1" s="1"/>
  <c r="L967" i="1"/>
  <c r="G967" i="1"/>
  <c r="Z966" i="1"/>
  <c r="Y966" i="1"/>
  <c r="U966" i="1"/>
  <c r="T966" i="1"/>
  <c r="S966" i="1"/>
  <c r="R966" i="1"/>
  <c r="V966" i="1" s="1"/>
  <c r="L966" i="1"/>
  <c r="G966" i="1"/>
  <c r="Z965" i="1"/>
  <c r="Y965" i="1"/>
  <c r="V965" i="1"/>
  <c r="U965" i="1"/>
  <c r="T965" i="1"/>
  <c r="S965" i="1"/>
  <c r="R965" i="1"/>
  <c r="L965" i="1"/>
  <c r="G965" i="1"/>
  <c r="Z964" i="1"/>
  <c r="Y964" i="1"/>
  <c r="U964" i="1"/>
  <c r="T964" i="1"/>
  <c r="S964" i="1"/>
  <c r="R964" i="1"/>
  <c r="V964" i="1" s="1"/>
  <c r="L964" i="1"/>
  <c r="G964" i="1"/>
  <c r="Z963" i="1"/>
  <c r="Y963" i="1"/>
  <c r="V963" i="1"/>
  <c r="U963" i="1"/>
  <c r="T963" i="1"/>
  <c r="S963" i="1"/>
  <c r="R963" i="1"/>
  <c r="L963" i="1"/>
  <c r="G963" i="1"/>
  <c r="Z962" i="1"/>
  <c r="Y962" i="1"/>
  <c r="U962" i="1"/>
  <c r="T962" i="1"/>
  <c r="S962" i="1"/>
  <c r="R962" i="1"/>
  <c r="V962" i="1" s="1"/>
  <c r="L962" i="1"/>
  <c r="G962" i="1"/>
  <c r="Z961" i="1"/>
  <c r="Y961" i="1"/>
  <c r="V961" i="1"/>
  <c r="U961" i="1"/>
  <c r="T961" i="1"/>
  <c r="S961" i="1"/>
  <c r="R961" i="1"/>
  <c r="L961" i="1"/>
  <c r="G961" i="1"/>
  <c r="Z960" i="1"/>
  <c r="Y960" i="1"/>
  <c r="U960" i="1"/>
  <c r="T960" i="1"/>
  <c r="S960" i="1"/>
  <c r="R960" i="1"/>
  <c r="V960" i="1" s="1"/>
  <c r="L960" i="1"/>
  <c r="G960" i="1"/>
  <c r="Z959" i="1"/>
  <c r="Y959" i="1"/>
  <c r="V959" i="1"/>
  <c r="U959" i="1"/>
  <c r="T959" i="1"/>
  <c r="S959" i="1"/>
  <c r="R959" i="1"/>
  <c r="L959" i="1"/>
  <c r="G959" i="1"/>
  <c r="Z958" i="1"/>
  <c r="Y958" i="1"/>
  <c r="U958" i="1"/>
  <c r="T958" i="1"/>
  <c r="S958" i="1"/>
  <c r="R958" i="1"/>
  <c r="V958" i="1" s="1"/>
  <c r="L958" i="1"/>
  <c r="G958" i="1"/>
  <c r="Z957" i="1"/>
  <c r="Y957" i="1"/>
  <c r="U957" i="1"/>
  <c r="T957" i="1"/>
  <c r="S957" i="1"/>
  <c r="R957" i="1"/>
  <c r="V957" i="1" s="1"/>
  <c r="L957" i="1"/>
  <c r="G957" i="1"/>
  <c r="Z956" i="1"/>
  <c r="Y956" i="1"/>
  <c r="U956" i="1"/>
  <c r="T956" i="1"/>
  <c r="S956" i="1"/>
  <c r="R956" i="1"/>
  <c r="V956" i="1" s="1"/>
  <c r="L956" i="1"/>
  <c r="G956" i="1"/>
  <c r="Z955" i="1"/>
  <c r="Y955" i="1"/>
  <c r="U955" i="1"/>
  <c r="T955" i="1"/>
  <c r="S955" i="1"/>
  <c r="R955" i="1"/>
  <c r="V955" i="1" s="1"/>
  <c r="L955" i="1"/>
  <c r="G955" i="1"/>
  <c r="Z954" i="1"/>
  <c r="Y954" i="1"/>
  <c r="U954" i="1"/>
  <c r="T954" i="1"/>
  <c r="S954" i="1"/>
  <c r="R954" i="1"/>
  <c r="V954" i="1" s="1"/>
  <c r="L954" i="1"/>
  <c r="G954" i="1"/>
  <c r="Z953" i="1"/>
  <c r="Y953" i="1"/>
  <c r="U953" i="1"/>
  <c r="T953" i="1"/>
  <c r="S953" i="1"/>
  <c r="R953" i="1"/>
  <c r="V953" i="1" s="1"/>
  <c r="L953" i="1"/>
  <c r="G953" i="1"/>
  <c r="Z952" i="1"/>
  <c r="Y952" i="1"/>
  <c r="U952" i="1"/>
  <c r="T952" i="1"/>
  <c r="S952" i="1"/>
  <c r="R952" i="1"/>
  <c r="V952" i="1" s="1"/>
  <c r="L952" i="1"/>
  <c r="G952" i="1"/>
  <c r="Z951" i="1"/>
  <c r="Y951" i="1"/>
  <c r="V951" i="1"/>
  <c r="U951" i="1"/>
  <c r="T951" i="1"/>
  <c r="S951" i="1"/>
  <c r="R951" i="1"/>
  <c r="L951" i="1"/>
  <c r="G951" i="1"/>
  <c r="Z950" i="1"/>
  <c r="Y950" i="1"/>
  <c r="U950" i="1"/>
  <c r="T950" i="1"/>
  <c r="S950" i="1"/>
  <c r="R950" i="1"/>
  <c r="V950" i="1" s="1"/>
  <c r="L950" i="1"/>
  <c r="G950" i="1"/>
  <c r="Z949" i="1"/>
  <c r="Y949" i="1"/>
  <c r="V949" i="1"/>
  <c r="U949" i="1"/>
  <c r="T949" i="1"/>
  <c r="S949" i="1"/>
  <c r="R949" i="1"/>
  <c r="L949" i="1"/>
  <c r="G949" i="1"/>
  <c r="Z948" i="1"/>
  <c r="Y948" i="1"/>
  <c r="U948" i="1"/>
  <c r="T948" i="1"/>
  <c r="S948" i="1"/>
  <c r="R948" i="1"/>
  <c r="V948" i="1" s="1"/>
  <c r="L948" i="1"/>
  <c r="G948" i="1"/>
  <c r="Z947" i="1"/>
  <c r="Y947" i="1"/>
  <c r="U947" i="1"/>
  <c r="T947" i="1"/>
  <c r="S947" i="1"/>
  <c r="R947" i="1"/>
  <c r="V947" i="1" s="1"/>
  <c r="L947" i="1"/>
  <c r="G947" i="1"/>
  <c r="Z946" i="1"/>
  <c r="Y946" i="1"/>
  <c r="U946" i="1"/>
  <c r="T946" i="1"/>
  <c r="S946" i="1"/>
  <c r="R946" i="1"/>
  <c r="V946" i="1" s="1"/>
  <c r="L946" i="1"/>
  <c r="G946" i="1"/>
  <c r="Z945" i="1"/>
  <c r="Y945" i="1"/>
  <c r="U945" i="1"/>
  <c r="T945" i="1"/>
  <c r="S945" i="1"/>
  <c r="R945" i="1"/>
  <c r="V945" i="1" s="1"/>
  <c r="L945" i="1"/>
  <c r="G945" i="1"/>
  <c r="Z944" i="1"/>
  <c r="Y944" i="1"/>
  <c r="U944" i="1"/>
  <c r="T944" i="1"/>
  <c r="S944" i="1"/>
  <c r="R944" i="1"/>
  <c r="V944" i="1" s="1"/>
  <c r="L944" i="1"/>
  <c r="G944" i="1"/>
  <c r="Z943" i="1"/>
  <c r="Y943" i="1"/>
  <c r="V943" i="1"/>
  <c r="U943" i="1"/>
  <c r="T943" i="1"/>
  <c r="S943" i="1"/>
  <c r="R943" i="1"/>
  <c r="L943" i="1"/>
  <c r="G943" i="1"/>
  <c r="Z942" i="1"/>
  <c r="Y942" i="1"/>
  <c r="U942" i="1"/>
  <c r="T942" i="1"/>
  <c r="S942" i="1"/>
  <c r="R942" i="1"/>
  <c r="V942" i="1" s="1"/>
  <c r="L942" i="1"/>
  <c r="G942" i="1"/>
  <c r="Z941" i="1"/>
  <c r="Y941" i="1"/>
  <c r="U941" i="1"/>
  <c r="T941" i="1"/>
  <c r="S941" i="1"/>
  <c r="R941" i="1"/>
  <c r="V941" i="1" s="1"/>
  <c r="L941" i="1"/>
  <c r="G941" i="1"/>
  <c r="Z940" i="1"/>
  <c r="Y940" i="1"/>
  <c r="U940" i="1"/>
  <c r="T940" i="1"/>
  <c r="S940" i="1"/>
  <c r="R940" i="1"/>
  <c r="V940" i="1" s="1"/>
  <c r="L940" i="1"/>
  <c r="G940" i="1"/>
  <c r="Z939" i="1"/>
  <c r="Y939" i="1"/>
  <c r="V939" i="1"/>
  <c r="U939" i="1"/>
  <c r="T939" i="1"/>
  <c r="S939" i="1"/>
  <c r="R939" i="1"/>
  <c r="L939" i="1"/>
  <c r="G939" i="1"/>
  <c r="Z938" i="1"/>
  <c r="Y938" i="1"/>
  <c r="U938" i="1"/>
  <c r="T938" i="1"/>
  <c r="S938" i="1"/>
  <c r="R938" i="1"/>
  <c r="V938" i="1" s="1"/>
  <c r="L938" i="1"/>
  <c r="G938" i="1"/>
  <c r="Z937" i="1"/>
  <c r="Y937" i="1"/>
  <c r="V937" i="1"/>
  <c r="U937" i="1"/>
  <c r="T937" i="1"/>
  <c r="S937" i="1"/>
  <c r="R937" i="1"/>
  <c r="L937" i="1"/>
  <c r="G937" i="1"/>
  <c r="Z936" i="1"/>
  <c r="Y936" i="1"/>
  <c r="U936" i="1"/>
  <c r="T936" i="1"/>
  <c r="S936" i="1"/>
  <c r="R936" i="1"/>
  <c r="V936" i="1" s="1"/>
  <c r="L936" i="1"/>
  <c r="G936" i="1"/>
  <c r="Z935" i="1"/>
  <c r="Y935" i="1"/>
  <c r="U935" i="1"/>
  <c r="T935" i="1"/>
  <c r="S935" i="1"/>
  <c r="R935" i="1"/>
  <c r="V935" i="1" s="1"/>
  <c r="L935" i="1"/>
  <c r="G935" i="1"/>
  <c r="Z934" i="1"/>
  <c r="Y934" i="1"/>
  <c r="U934" i="1"/>
  <c r="T934" i="1"/>
  <c r="S934" i="1"/>
  <c r="R934" i="1"/>
  <c r="V934" i="1" s="1"/>
  <c r="L934" i="1"/>
  <c r="G934" i="1"/>
  <c r="Z933" i="1"/>
  <c r="Y933" i="1"/>
  <c r="U933" i="1"/>
  <c r="T933" i="1"/>
  <c r="S933" i="1"/>
  <c r="R933" i="1"/>
  <c r="V933" i="1" s="1"/>
  <c r="L933" i="1"/>
  <c r="G933" i="1"/>
  <c r="Z932" i="1"/>
  <c r="Y932" i="1"/>
  <c r="U932" i="1"/>
  <c r="T932" i="1"/>
  <c r="S932" i="1"/>
  <c r="R932" i="1"/>
  <c r="V932" i="1" s="1"/>
  <c r="L932" i="1"/>
  <c r="G932" i="1"/>
  <c r="Z931" i="1"/>
  <c r="Y931" i="1"/>
  <c r="U931" i="1"/>
  <c r="T931" i="1"/>
  <c r="S931" i="1"/>
  <c r="R931" i="1"/>
  <c r="V931" i="1" s="1"/>
  <c r="L931" i="1"/>
  <c r="G931" i="1"/>
  <c r="Z930" i="1"/>
  <c r="Y930" i="1"/>
  <c r="U930" i="1"/>
  <c r="T930" i="1"/>
  <c r="S930" i="1"/>
  <c r="R930" i="1"/>
  <c r="V930" i="1" s="1"/>
  <c r="L930" i="1"/>
  <c r="G930" i="1"/>
  <c r="Z929" i="1"/>
  <c r="Y929" i="1"/>
  <c r="U929" i="1"/>
  <c r="T929" i="1"/>
  <c r="S929" i="1"/>
  <c r="R929" i="1"/>
  <c r="V929" i="1" s="1"/>
  <c r="L929" i="1"/>
  <c r="G929" i="1"/>
  <c r="Z928" i="1"/>
  <c r="Y928" i="1"/>
  <c r="U928" i="1"/>
  <c r="T928" i="1"/>
  <c r="S928" i="1"/>
  <c r="R928" i="1"/>
  <c r="V928" i="1" s="1"/>
  <c r="L928" i="1"/>
  <c r="G928" i="1"/>
  <c r="Z927" i="1"/>
  <c r="Y927" i="1"/>
  <c r="V927" i="1"/>
  <c r="U927" i="1"/>
  <c r="T927" i="1"/>
  <c r="S927" i="1"/>
  <c r="R927" i="1"/>
  <c r="L927" i="1"/>
  <c r="G927" i="1"/>
  <c r="Z926" i="1"/>
  <c r="Y926" i="1"/>
  <c r="U926" i="1"/>
  <c r="T926" i="1"/>
  <c r="S926" i="1"/>
  <c r="R926" i="1"/>
  <c r="V926" i="1" s="1"/>
  <c r="L926" i="1"/>
  <c r="G926" i="1"/>
  <c r="Z925" i="1"/>
  <c r="Y925" i="1"/>
  <c r="V925" i="1"/>
  <c r="U925" i="1"/>
  <c r="T925" i="1"/>
  <c r="S925" i="1"/>
  <c r="R925" i="1"/>
  <c r="L925" i="1"/>
  <c r="G925" i="1"/>
  <c r="Z924" i="1"/>
  <c r="Y924" i="1"/>
  <c r="U924" i="1"/>
  <c r="T924" i="1"/>
  <c r="S924" i="1"/>
  <c r="R924" i="1"/>
  <c r="V924" i="1" s="1"/>
  <c r="L924" i="1"/>
  <c r="G924" i="1"/>
  <c r="Z923" i="1"/>
  <c r="Y923" i="1"/>
  <c r="V923" i="1"/>
  <c r="U923" i="1"/>
  <c r="T923" i="1"/>
  <c r="S923" i="1"/>
  <c r="R923" i="1"/>
  <c r="L923" i="1"/>
  <c r="G923" i="1"/>
  <c r="Z922" i="1"/>
  <c r="Y922" i="1"/>
  <c r="U922" i="1"/>
  <c r="T922" i="1"/>
  <c r="S922" i="1"/>
  <c r="R922" i="1"/>
  <c r="V922" i="1" s="1"/>
  <c r="L922" i="1"/>
  <c r="G922" i="1"/>
  <c r="Z921" i="1"/>
  <c r="Y921" i="1"/>
  <c r="V921" i="1"/>
  <c r="U921" i="1"/>
  <c r="T921" i="1"/>
  <c r="S921" i="1"/>
  <c r="R921" i="1"/>
  <c r="L921" i="1"/>
  <c r="G921" i="1"/>
  <c r="Z920" i="1"/>
  <c r="Y920" i="1"/>
  <c r="U920" i="1"/>
  <c r="T920" i="1"/>
  <c r="S920" i="1"/>
  <c r="R920" i="1"/>
  <c r="V920" i="1" s="1"/>
  <c r="L920" i="1"/>
  <c r="G920" i="1"/>
  <c r="Z919" i="1"/>
  <c r="Y919" i="1"/>
  <c r="V919" i="1"/>
  <c r="U919" i="1"/>
  <c r="T919" i="1"/>
  <c r="S919" i="1"/>
  <c r="R919" i="1"/>
  <c r="L919" i="1"/>
  <c r="G919" i="1"/>
  <c r="Z918" i="1"/>
  <c r="Y918" i="1"/>
  <c r="U918" i="1"/>
  <c r="T918" i="1"/>
  <c r="S918" i="1"/>
  <c r="R918" i="1"/>
  <c r="V918" i="1" s="1"/>
  <c r="L918" i="1"/>
  <c r="G918" i="1"/>
  <c r="Z917" i="1"/>
  <c r="Y917" i="1"/>
  <c r="U917" i="1"/>
  <c r="T917" i="1"/>
  <c r="S917" i="1"/>
  <c r="R917" i="1"/>
  <c r="V917" i="1" s="1"/>
  <c r="L917" i="1"/>
  <c r="G917" i="1"/>
  <c r="Z916" i="1"/>
  <c r="Y916" i="1"/>
  <c r="U916" i="1"/>
  <c r="T916" i="1"/>
  <c r="S916" i="1"/>
  <c r="R916" i="1"/>
  <c r="V916" i="1" s="1"/>
  <c r="L916" i="1"/>
  <c r="G916" i="1"/>
  <c r="Z915" i="1"/>
  <c r="Y915" i="1"/>
  <c r="U915" i="1"/>
  <c r="T915" i="1"/>
  <c r="S915" i="1"/>
  <c r="R915" i="1"/>
  <c r="V915" i="1" s="1"/>
  <c r="L915" i="1"/>
  <c r="G915" i="1"/>
  <c r="Z914" i="1"/>
  <c r="Y914" i="1"/>
  <c r="U914" i="1"/>
  <c r="T914" i="1"/>
  <c r="S914" i="1"/>
  <c r="R914" i="1"/>
  <c r="V914" i="1" s="1"/>
  <c r="L914" i="1"/>
  <c r="G914" i="1"/>
  <c r="Z913" i="1"/>
  <c r="Y913" i="1"/>
  <c r="V913" i="1"/>
  <c r="U913" i="1"/>
  <c r="T913" i="1"/>
  <c r="S913" i="1"/>
  <c r="R913" i="1"/>
  <c r="L913" i="1"/>
  <c r="G913" i="1"/>
  <c r="Z912" i="1"/>
  <c r="Y912" i="1"/>
  <c r="U912" i="1"/>
  <c r="T912" i="1"/>
  <c r="S912" i="1"/>
  <c r="R912" i="1"/>
  <c r="V912" i="1" s="1"/>
  <c r="L912" i="1"/>
  <c r="G912" i="1"/>
  <c r="Z911" i="1"/>
  <c r="Y911" i="1"/>
  <c r="U911" i="1"/>
  <c r="T911" i="1"/>
  <c r="S911" i="1"/>
  <c r="R911" i="1"/>
  <c r="V911" i="1" s="1"/>
  <c r="L911" i="1"/>
  <c r="G911" i="1"/>
  <c r="Z910" i="1"/>
  <c r="Y910" i="1"/>
  <c r="U910" i="1"/>
  <c r="T910" i="1"/>
  <c r="S910" i="1"/>
  <c r="R910" i="1"/>
  <c r="V910" i="1" s="1"/>
  <c r="L910" i="1"/>
  <c r="G910" i="1"/>
  <c r="Z909" i="1"/>
  <c r="Y909" i="1"/>
  <c r="V909" i="1"/>
  <c r="U909" i="1"/>
  <c r="T909" i="1"/>
  <c r="S909" i="1"/>
  <c r="R909" i="1"/>
  <c r="L909" i="1"/>
  <c r="G909" i="1"/>
  <c r="Z908" i="1"/>
  <c r="Y908" i="1"/>
  <c r="U908" i="1"/>
  <c r="T908" i="1"/>
  <c r="S908" i="1"/>
  <c r="R908" i="1"/>
  <c r="V908" i="1" s="1"/>
  <c r="L908" i="1"/>
  <c r="G908" i="1"/>
  <c r="Z907" i="1"/>
  <c r="Y907" i="1"/>
  <c r="V907" i="1"/>
  <c r="U907" i="1"/>
  <c r="T907" i="1"/>
  <c r="S907" i="1"/>
  <c r="R907" i="1"/>
  <c r="L907" i="1"/>
  <c r="G907" i="1"/>
  <c r="Z906" i="1"/>
  <c r="Y906" i="1"/>
  <c r="U906" i="1"/>
  <c r="T906" i="1"/>
  <c r="S906" i="1"/>
  <c r="R906" i="1"/>
  <c r="V906" i="1" s="1"/>
  <c r="L906" i="1"/>
  <c r="G906" i="1"/>
  <c r="Z905" i="1"/>
  <c r="Y905" i="1"/>
  <c r="U905" i="1"/>
  <c r="T905" i="1"/>
  <c r="S905" i="1"/>
  <c r="R905" i="1"/>
  <c r="V905" i="1" s="1"/>
  <c r="L905" i="1"/>
  <c r="G905" i="1"/>
  <c r="Z904" i="1"/>
  <c r="Y904" i="1"/>
  <c r="U904" i="1"/>
  <c r="T904" i="1"/>
  <c r="S904" i="1"/>
  <c r="R904" i="1"/>
  <c r="V904" i="1" s="1"/>
  <c r="L904" i="1"/>
  <c r="G904" i="1"/>
  <c r="Z903" i="1"/>
  <c r="Y903" i="1"/>
  <c r="V903" i="1"/>
  <c r="U903" i="1"/>
  <c r="T903" i="1"/>
  <c r="S903" i="1"/>
  <c r="R903" i="1"/>
  <c r="L903" i="1"/>
  <c r="G903" i="1"/>
  <c r="Z902" i="1"/>
  <c r="Y902" i="1"/>
  <c r="U902" i="1"/>
  <c r="T902" i="1"/>
  <c r="S902" i="1"/>
  <c r="R902" i="1"/>
  <c r="V902" i="1" s="1"/>
  <c r="L902" i="1"/>
  <c r="G902" i="1"/>
  <c r="Z901" i="1"/>
  <c r="Y901" i="1"/>
  <c r="U901" i="1"/>
  <c r="T901" i="1"/>
  <c r="S901" i="1"/>
  <c r="R901" i="1"/>
  <c r="V901" i="1" s="1"/>
  <c r="L901" i="1"/>
  <c r="G901" i="1"/>
  <c r="Z900" i="1"/>
  <c r="Y900" i="1"/>
  <c r="U900" i="1"/>
  <c r="T900" i="1"/>
  <c r="S900" i="1"/>
  <c r="R900" i="1"/>
  <c r="V900" i="1" s="1"/>
  <c r="L900" i="1"/>
  <c r="G900" i="1"/>
  <c r="Z899" i="1"/>
  <c r="Y899" i="1"/>
  <c r="U899" i="1"/>
  <c r="T899" i="1"/>
  <c r="S899" i="1"/>
  <c r="R899" i="1"/>
  <c r="V899" i="1" s="1"/>
  <c r="L899" i="1"/>
  <c r="G899" i="1"/>
  <c r="Z898" i="1"/>
  <c r="Y898" i="1"/>
  <c r="U898" i="1"/>
  <c r="T898" i="1"/>
  <c r="S898" i="1"/>
  <c r="R898" i="1"/>
  <c r="V898" i="1" s="1"/>
  <c r="L898" i="1"/>
  <c r="G898" i="1"/>
  <c r="Z897" i="1"/>
  <c r="Y897" i="1"/>
  <c r="U897" i="1"/>
  <c r="T897" i="1"/>
  <c r="S897" i="1"/>
  <c r="R897" i="1"/>
  <c r="V897" i="1" s="1"/>
  <c r="L897" i="1"/>
  <c r="G897" i="1"/>
  <c r="Z896" i="1"/>
  <c r="Y896" i="1"/>
  <c r="U896" i="1"/>
  <c r="T896" i="1"/>
  <c r="S896" i="1"/>
  <c r="R896" i="1"/>
  <c r="V896" i="1" s="1"/>
  <c r="L896" i="1"/>
  <c r="G896" i="1"/>
  <c r="Z895" i="1"/>
  <c r="Y895" i="1"/>
  <c r="U895" i="1"/>
  <c r="T895" i="1"/>
  <c r="S895" i="1"/>
  <c r="R895" i="1"/>
  <c r="V895" i="1" s="1"/>
  <c r="L895" i="1"/>
  <c r="G895" i="1"/>
  <c r="Z894" i="1"/>
  <c r="Y894" i="1"/>
  <c r="U894" i="1"/>
  <c r="T894" i="1"/>
  <c r="S894" i="1"/>
  <c r="R894" i="1"/>
  <c r="V894" i="1" s="1"/>
  <c r="L894" i="1"/>
  <c r="G894" i="1"/>
  <c r="Z893" i="1"/>
  <c r="Y893" i="1"/>
  <c r="U893" i="1"/>
  <c r="T893" i="1"/>
  <c r="S893" i="1"/>
  <c r="R893" i="1"/>
  <c r="V893" i="1" s="1"/>
  <c r="L893" i="1"/>
  <c r="G893" i="1"/>
  <c r="Z892" i="1"/>
  <c r="Y892" i="1"/>
  <c r="U892" i="1"/>
  <c r="T892" i="1"/>
  <c r="S892" i="1"/>
  <c r="R892" i="1"/>
  <c r="V892" i="1" s="1"/>
  <c r="L892" i="1"/>
  <c r="G892" i="1"/>
  <c r="Z891" i="1"/>
  <c r="Y891" i="1"/>
  <c r="U891" i="1"/>
  <c r="T891" i="1"/>
  <c r="S891" i="1"/>
  <c r="R891" i="1"/>
  <c r="V891" i="1" s="1"/>
  <c r="L891" i="1"/>
  <c r="G891" i="1"/>
  <c r="Z890" i="1"/>
  <c r="Y890" i="1"/>
  <c r="U890" i="1"/>
  <c r="T890" i="1"/>
  <c r="S890" i="1"/>
  <c r="R890" i="1"/>
  <c r="V890" i="1" s="1"/>
  <c r="L890" i="1"/>
  <c r="G890" i="1"/>
  <c r="Z889" i="1"/>
  <c r="Y889" i="1"/>
  <c r="U889" i="1"/>
  <c r="T889" i="1"/>
  <c r="S889" i="1"/>
  <c r="R889" i="1"/>
  <c r="V889" i="1" s="1"/>
  <c r="L889" i="1"/>
  <c r="G889" i="1"/>
  <c r="Z888" i="1"/>
  <c r="Y888" i="1"/>
  <c r="U888" i="1"/>
  <c r="T888" i="1"/>
  <c r="S888" i="1"/>
  <c r="R888" i="1"/>
  <c r="V888" i="1" s="1"/>
  <c r="L888" i="1"/>
  <c r="G888" i="1"/>
  <c r="Z887" i="1"/>
  <c r="Y887" i="1"/>
  <c r="U887" i="1"/>
  <c r="T887" i="1"/>
  <c r="S887" i="1"/>
  <c r="R887" i="1"/>
  <c r="V887" i="1" s="1"/>
  <c r="L887" i="1"/>
  <c r="G887" i="1"/>
  <c r="Z886" i="1"/>
  <c r="Y886" i="1"/>
  <c r="U886" i="1"/>
  <c r="T886" i="1"/>
  <c r="S886" i="1"/>
  <c r="R886" i="1"/>
  <c r="V886" i="1" s="1"/>
  <c r="L886" i="1"/>
  <c r="G886" i="1"/>
  <c r="Z885" i="1"/>
  <c r="Y885" i="1"/>
  <c r="V885" i="1"/>
  <c r="U885" i="1"/>
  <c r="T885" i="1"/>
  <c r="S885" i="1"/>
  <c r="R885" i="1"/>
  <c r="L885" i="1"/>
  <c r="G885" i="1"/>
  <c r="Z884" i="1"/>
  <c r="Y884" i="1"/>
  <c r="U884" i="1"/>
  <c r="T884" i="1"/>
  <c r="S884" i="1"/>
  <c r="R884" i="1"/>
  <c r="V884" i="1" s="1"/>
  <c r="L884" i="1"/>
  <c r="G884" i="1"/>
  <c r="Z883" i="1"/>
  <c r="Y883" i="1"/>
  <c r="V883" i="1"/>
  <c r="U883" i="1"/>
  <c r="T883" i="1"/>
  <c r="S883" i="1"/>
  <c r="R883" i="1"/>
  <c r="L883" i="1"/>
  <c r="G883" i="1"/>
  <c r="Z882" i="1"/>
  <c r="Y882" i="1"/>
  <c r="U882" i="1"/>
  <c r="T882" i="1"/>
  <c r="S882" i="1"/>
  <c r="R882" i="1"/>
  <c r="V882" i="1" s="1"/>
  <c r="L882" i="1"/>
  <c r="G882" i="1"/>
  <c r="Z881" i="1"/>
  <c r="Y881" i="1"/>
  <c r="U881" i="1"/>
  <c r="T881" i="1"/>
  <c r="S881" i="1"/>
  <c r="R881" i="1"/>
  <c r="V881" i="1" s="1"/>
  <c r="L881" i="1"/>
  <c r="G881" i="1"/>
  <c r="Z880" i="1"/>
  <c r="Y880" i="1"/>
  <c r="U880" i="1"/>
  <c r="T880" i="1"/>
  <c r="S880" i="1"/>
  <c r="R880" i="1"/>
  <c r="V880" i="1" s="1"/>
  <c r="L880" i="1"/>
  <c r="G880" i="1"/>
  <c r="Z879" i="1"/>
  <c r="Y879" i="1"/>
  <c r="U879" i="1"/>
  <c r="T879" i="1"/>
  <c r="S879" i="1"/>
  <c r="R879" i="1"/>
  <c r="V879" i="1" s="1"/>
  <c r="L879" i="1"/>
  <c r="G879" i="1"/>
  <c r="Z878" i="1"/>
  <c r="Y878" i="1"/>
  <c r="U878" i="1"/>
  <c r="T878" i="1"/>
  <c r="S878" i="1"/>
  <c r="R878" i="1"/>
  <c r="V878" i="1" s="1"/>
  <c r="L878" i="1"/>
  <c r="G878" i="1"/>
  <c r="Z877" i="1"/>
  <c r="Y877" i="1"/>
  <c r="U877" i="1"/>
  <c r="T877" i="1"/>
  <c r="S877" i="1"/>
  <c r="R877" i="1"/>
  <c r="V877" i="1" s="1"/>
  <c r="L877" i="1"/>
  <c r="G877" i="1"/>
  <c r="Z876" i="1"/>
  <c r="Y876" i="1"/>
  <c r="U876" i="1"/>
  <c r="T876" i="1"/>
  <c r="S876" i="1"/>
  <c r="R876" i="1"/>
  <c r="V876" i="1" s="1"/>
  <c r="L876" i="1"/>
  <c r="G876" i="1"/>
  <c r="Z875" i="1"/>
  <c r="Y875" i="1"/>
  <c r="U875" i="1"/>
  <c r="T875" i="1"/>
  <c r="S875" i="1"/>
  <c r="R875" i="1"/>
  <c r="V875" i="1" s="1"/>
  <c r="L875" i="1"/>
  <c r="G875" i="1"/>
  <c r="Z874" i="1"/>
  <c r="Y874" i="1"/>
  <c r="U874" i="1"/>
  <c r="T874" i="1"/>
  <c r="S874" i="1"/>
  <c r="R874" i="1"/>
  <c r="V874" i="1" s="1"/>
  <c r="L874" i="1"/>
  <c r="G874" i="1"/>
  <c r="Z873" i="1"/>
  <c r="Y873" i="1"/>
  <c r="V873" i="1"/>
  <c r="U873" i="1"/>
  <c r="T873" i="1"/>
  <c r="S873" i="1"/>
  <c r="R873" i="1"/>
  <c r="L873" i="1"/>
  <c r="G873" i="1"/>
  <c r="Z872" i="1"/>
  <c r="Y872" i="1"/>
  <c r="U872" i="1"/>
  <c r="T872" i="1"/>
  <c r="S872" i="1"/>
  <c r="R872" i="1"/>
  <c r="V872" i="1" s="1"/>
  <c r="L872" i="1"/>
  <c r="G872" i="1"/>
  <c r="Z871" i="1"/>
  <c r="Y871" i="1"/>
  <c r="V871" i="1"/>
  <c r="U871" i="1"/>
  <c r="T871" i="1"/>
  <c r="S871" i="1"/>
  <c r="R871" i="1"/>
  <c r="L871" i="1"/>
  <c r="G871" i="1"/>
  <c r="Z870" i="1"/>
  <c r="Y870" i="1"/>
  <c r="U870" i="1"/>
  <c r="T870" i="1"/>
  <c r="S870" i="1"/>
  <c r="R870" i="1"/>
  <c r="V870" i="1" s="1"/>
  <c r="L870" i="1"/>
  <c r="G870" i="1"/>
  <c r="Z869" i="1"/>
  <c r="Y869" i="1"/>
  <c r="V869" i="1"/>
  <c r="U869" i="1"/>
  <c r="T869" i="1"/>
  <c r="S869" i="1"/>
  <c r="R869" i="1"/>
  <c r="L869" i="1"/>
  <c r="G869" i="1"/>
  <c r="Z868" i="1"/>
  <c r="Y868" i="1"/>
  <c r="U868" i="1"/>
  <c r="T868" i="1"/>
  <c r="S868" i="1"/>
  <c r="R868" i="1"/>
  <c r="V868" i="1" s="1"/>
  <c r="L868" i="1"/>
  <c r="G868" i="1"/>
  <c r="Z867" i="1"/>
  <c r="Y867" i="1"/>
  <c r="V867" i="1"/>
  <c r="U867" i="1"/>
  <c r="T867" i="1"/>
  <c r="S867" i="1"/>
  <c r="R867" i="1"/>
  <c r="L867" i="1"/>
  <c r="G867" i="1"/>
  <c r="Z866" i="1"/>
  <c r="Y866" i="1"/>
  <c r="U866" i="1"/>
  <c r="T866" i="1"/>
  <c r="S866" i="1"/>
  <c r="R866" i="1"/>
  <c r="V866" i="1" s="1"/>
  <c r="L866" i="1"/>
  <c r="G866" i="1"/>
  <c r="Z865" i="1"/>
  <c r="Y865" i="1"/>
  <c r="V865" i="1"/>
  <c r="U865" i="1"/>
  <c r="T865" i="1"/>
  <c r="S865" i="1"/>
  <c r="R865" i="1"/>
  <c r="L865" i="1"/>
  <c r="G865" i="1"/>
  <c r="Z864" i="1"/>
  <c r="Y864" i="1"/>
  <c r="U864" i="1"/>
  <c r="T864" i="1"/>
  <c r="S864" i="1"/>
  <c r="R864" i="1"/>
  <c r="V864" i="1" s="1"/>
  <c r="L864" i="1"/>
  <c r="G864" i="1"/>
  <c r="Z863" i="1"/>
  <c r="Y863" i="1"/>
  <c r="U863" i="1"/>
  <c r="T863" i="1"/>
  <c r="S863" i="1"/>
  <c r="R863" i="1"/>
  <c r="V863" i="1" s="1"/>
  <c r="L863" i="1"/>
  <c r="G863" i="1"/>
  <c r="Z862" i="1"/>
  <c r="Y862" i="1"/>
  <c r="U862" i="1"/>
  <c r="T862" i="1"/>
  <c r="S862" i="1"/>
  <c r="R862" i="1"/>
  <c r="V862" i="1" s="1"/>
  <c r="L862" i="1"/>
  <c r="G862" i="1"/>
  <c r="Z861" i="1"/>
  <c r="Y861" i="1"/>
  <c r="V861" i="1"/>
  <c r="U861" i="1"/>
  <c r="T861" i="1"/>
  <c r="S861" i="1"/>
  <c r="R861" i="1"/>
  <c r="L861" i="1"/>
  <c r="G861" i="1"/>
  <c r="Z860" i="1"/>
  <c r="Y860" i="1"/>
  <c r="U860" i="1"/>
  <c r="T860" i="1"/>
  <c r="S860" i="1"/>
  <c r="R860" i="1"/>
  <c r="V860" i="1" s="1"/>
  <c r="L860" i="1"/>
  <c r="G860" i="1"/>
  <c r="Z859" i="1"/>
  <c r="Y859" i="1"/>
  <c r="U859" i="1"/>
  <c r="T859" i="1"/>
  <c r="S859" i="1"/>
  <c r="R859" i="1"/>
  <c r="V859" i="1" s="1"/>
  <c r="L859" i="1"/>
  <c r="G859" i="1"/>
  <c r="Z858" i="1"/>
  <c r="Y858" i="1"/>
  <c r="U858" i="1"/>
  <c r="T858" i="1"/>
  <c r="S858" i="1"/>
  <c r="R858" i="1"/>
  <c r="V858" i="1" s="1"/>
  <c r="L858" i="1"/>
  <c r="G858" i="1"/>
  <c r="Z857" i="1"/>
  <c r="Y857" i="1"/>
  <c r="U857" i="1"/>
  <c r="T857" i="1"/>
  <c r="S857" i="1"/>
  <c r="R857" i="1"/>
  <c r="V857" i="1" s="1"/>
  <c r="L857" i="1"/>
  <c r="G857" i="1"/>
  <c r="Z856" i="1"/>
  <c r="Y856" i="1"/>
  <c r="U856" i="1"/>
  <c r="T856" i="1"/>
  <c r="S856" i="1"/>
  <c r="R856" i="1"/>
  <c r="V856" i="1" s="1"/>
  <c r="L856" i="1"/>
  <c r="G856" i="1"/>
  <c r="Z855" i="1"/>
  <c r="Y855" i="1"/>
  <c r="U855" i="1"/>
  <c r="T855" i="1"/>
  <c r="S855" i="1"/>
  <c r="R855" i="1"/>
  <c r="V855" i="1" s="1"/>
  <c r="L855" i="1"/>
  <c r="G855" i="1"/>
  <c r="Z854" i="1"/>
  <c r="Y854" i="1"/>
  <c r="U854" i="1"/>
  <c r="T854" i="1"/>
  <c r="S854" i="1"/>
  <c r="R854" i="1"/>
  <c r="V854" i="1" s="1"/>
  <c r="L854" i="1"/>
  <c r="G854" i="1"/>
  <c r="Z853" i="1"/>
  <c r="Y853" i="1"/>
  <c r="U853" i="1"/>
  <c r="T853" i="1"/>
  <c r="S853" i="1"/>
  <c r="R853" i="1"/>
  <c r="V853" i="1" s="1"/>
  <c r="L853" i="1"/>
  <c r="G853" i="1"/>
  <c r="Z852" i="1"/>
  <c r="Y852" i="1"/>
  <c r="U852" i="1"/>
  <c r="T852" i="1"/>
  <c r="S852" i="1"/>
  <c r="R852" i="1"/>
  <c r="V852" i="1" s="1"/>
  <c r="L852" i="1"/>
  <c r="G852" i="1"/>
  <c r="Z851" i="1"/>
  <c r="Y851" i="1"/>
  <c r="U851" i="1"/>
  <c r="T851" i="1"/>
  <c r="S851" i="1"/>
  <c r="R851" i="1"/>
  <c r="V851" i="1" s="1"/>
  <c r="L851" i="1"/>
  <c r="G851" i="1"/>
  <c r="Z850" i="1"/>
  <c r="Y850" i="1"/>
  <c r="U850" i="1"/>
  <c r="T850" i="1"/>
  <c r="S850" i="1"/>
  <c r="R850" i="1"/>
  <c r="V850" i="1" s="1"/>
  <c r="L850" i="1"/>
  <c r="G850" i="1"/>
  <c r="Z849" i="1"/>
  <c r="Y849" i="1"/>
  <c r="V849" i="1"/>
  <c r="U849" i="1"/>
  <c r="T849" i="1"/>
  <c r="S849" i="1"/>
  <c r="R849" i="1"/>
  <c r="L849" i="1"/>
  <c r="G849" i="1"/>
  <c r="Z848" i="1"/>
  <c r="Y848" i="1"/>
  <c r="U848" i="1"/>
  <c r="T848" i="1"/>
  <c r="S848" i="1"/>
  <c r="R848" i="1"/>
  <c r="V848" i="1" s="1"/>
  <c r="L848" i="1"/>
  <c r="G848" i="1"/>
  <c r="Z847" i="1"/>
  <c r="Y847" i="1"/>
  <c r="V847" i="1"/>
  <c r="U847" i="1"/>
  <c r="T847" i="1"/>
  <c r="S847" i="1"/>
  <c r="R847" i="1"/>
  <c r="L847" i="1"/>
  <c r="G847" i="1"/>
  <c r="Z846" i="1"/>
  <c r="Y846" i="1"/>
  <c r="U846" i="1"/>
  <c r="T846" i="1"/>
  <c r="S846" i="1"/>
  <c r="R846" i="1"/>
  <c r="V846" i="1" s="1"/>
  <c r="L846" i="1"/>
  <c r="G846" i="1"/>
  <c r="Z845" i="1"/>
  <c r="Y845" i="1"/>
  <c r="U845" i="1"/>
  <c r="T845" i="1"/>
  <c r="S845" i="1"/>
  <c r="R845" i="1"/>
  <c r="V845" i="1" s="1"/>
  <c r="L845" i="1"/>
  <c r="G845" i="1"/>
  <c r="Z844" i="1"/>
  <c r="Y844" i="1"/>
  <c r="U844" i="1"/>
  <c r="T844" i="1"/>
  <c r="S844" i="1"/>
  <c r="R844" i="1"/>
  <c r="V844" i="1" s="1"/>
  <c r="L844" i="1"/>
  <c r="G844" i="1"/>
  <c r="Z843" i="1"/>
  <c r="Y843" i="1"/>
  <c r="U843" i="1"/>
  <c r="T843" i="1"/>
  <c r="S843" i="1"/>
  <c r="R843" i="1"/>
  <c r="V843" i="1" s="1"/>
  <c r="L843" i="1"/>
  <c r="G843" i="1"/>
  <c r="Z842" i="1"/>
  <c r="Y842" i="1"/>
  <c r="U842" i="1"/>
  <c r="T842" i="1"/>
  <c r="S842" i="1"/>
  <c r="R842" i="1"/>
  <c r="V842" i="1" s="1"/>
  <c r="L842" i="1"/>
  <c r="G842" i="1"/>
  <c r="Z841" i="1"/>
  <c r="Y841" i="1"/>
  <c r="V841" i="1"/>
  <c r="U841" i="1"/>
  <c r="T841" i="1"/>
  <c r="S841" i="1"/>
  <c r="R841" i="1"/>
  <c r="L841" i="1"/>
  <c r="G841" i="1"/>
  <c r="Z840" i="1"/>
  <c r="Y840" i="1"/>
  <c r="U840" i="1"/>
  <c r="T840" i="1"/>
  <c r="S840" i="1"/>
  <c r="R840" i="1"/>
  <c r="V840" i="1" s="1"/>
  <c r="L840" i="1"/>
  <c r="G840" i="1"/>
  <c r="Z839" i="1"/>
  <c r="Y839" i="1"/>
  <c r="U839" i="1"/>
  <c r="T839" i="1"/>
  <c r="S839" i="1"/>
  <c r="R839" i="1"/>
  <c r="V839" i="1" s="1"/>
  <c r="L839" i="1"/>
  <c r="G839" i="1"/>
  <c r="Z838" i="1"/>
  <c r="Y838" i="1"/>
  <c r="U838" i="1"/>
  <c r="T838" i="1"/>
  <c r="S838" i="1"/>
  <c r="R838" i="1"/>
  <c r="V838" i="1" s="1"/>
  <c r="L838" i="1"/>
  <c r="G838" i="1"/>
  <c r="Z837" i="1"/>
  <c r="Y837" i="1"/>
  <c r="V837" i="1"/>
  <c r="U837" i="1"/>
  <c r="T837" i="1"/>
  <c r="S837" i="1"/>
  <c r="R837" i="1"/>
  <c r="L837" i="1"/>
  <c r="G837" i="1"/>
  <c r="Z836" i="1"/>
  <c r="Y836" i="1"/>
  <c r="U836" i="1"/>
  <c r="T836" i="1"/>
  <c r="S836" i="1"/>
  <c r="R836" i="1"/>
  <c r="V836" i="1" s="1"/>
  <c r="L836" i="1"/>
  <c r="G836" i="1"/>
  <c r="Z835" i="1"/>
  <c r="Y835" i="1"/>
  <c r="V835" i="1"/>
  <c r="U835" i="1"/>
  <c r="T835" i="1"/>
  <c r="S835" i="1"/>
  <c r="R835" i="1"/>
  <c r="L835" i="1"/>
  <c r="G835" i="1"/>
  <c r="Z834" i="1"/>
  <c r="Y834" i="1"/>
  <c r="U834" i="1"/>
  <c r="T834" i="1"/>
  <c r="S834" i="1"/>
  <c r="R834" i="1"/>
  <c r="V834" i="1" s="1"/>
  <c r="L834" i="1"/>
  <c r="G834" i="1"/>
  <c r="Z833" i="1"/>
  <c r="Y833" i="1"/>
  <c r="U833" i="1"/>
  <c r="T833" i="1"/>
  <c r="S833" i="1"/>
  <c r="R833" i="1"/>
  <c r="V833" i="1" s="1"/>
  <c r="L833" i="1"/>
  <c r="G833" i="1"/>
  <c r="Z832" i="1"/>
  <c r="Y832" i="1"/>
  <c r="U832" i="1"/>
  <c r="T832" i="1"/>
  <c r="S832" i="1"/>
  <c r="R832" i="1"/>
  <c r="V832" i="1" s="1"/>
  <c r="L832" i="1"/>
  <c r="G832" i="1"/>
  <c r="Z831" i="1"/>
  <c r="Y831" i="1"/>
  <c r="V831" i="1"/>
  <c r="U831" i="1"/>
  <c r="T831" i="1"/>
  <c r="S831" i="1"/>
  <c r="R831" i="1"/>
  <c r="L831" i="1"/>
  <c r="G831" i="1"/>
  <c r="Z830" i="1"/>
  <c r="Y830" i="1"/>
  <c r="U830" i="1"/>
  <c r="T830" i="1"/>
  <c r="S830" i="1"/>
  <c r="R830" i="1"/>
  <c r="V830" i="1" s="1"/>
  <c r="L830" i="1"/>
  <c r="G830" i="1"/>
  <c r="Z829" i="1"/>
  <c r="Y829" i="1"/>
  <c r="U829" i="1"/>
  <c r="T829" i="1"/>
  <c r="S829" i="1"/>
  <c r="R829" i="1"/>
  <c r="V829" i="1" s="1"/>
  <c r="L829" i="1"/>
  <c r="G829" i="1"/>
  <c r="Z828" i="1"/>
  <c r="Y828" i="1"/>
  <c r="U828" i="1"/>
  <c r="T828" i="1"/>
  <c r="S828" i="1"/>
  <c r="R828" i="1"/>
  <c r="V828" i="1" s="1"/>
  <c r="L828" i="1"/>
  <c r="G828" i="1"/>
  <c r="Z827" i="1"/>
  <c r="Y827" i="1"/>
  <c r="U827" i="1"/>
  <c r="T827" i="1"/>
  <c r="S827" i="1"/>
  <c r="R827" i="1"/>
  <c r="V827" i="1" s="1"/>
  <c r="L827" i="1"/>
  <c r="G827" i="1"/>
  <c r="Z826" i="1"/>
  <c r="Y826" i="1"/>
  <c r="U826" i="1"/>
  <c r="T826" i="1"/>
  <c r="S826" i="1"/>
  <c r="R826" i="1"/>
  <c r="V826" i="1" s="1"/>
  <c r="L826" i="1"/>
  <c r="G826" i="1"/>
  <c r="Z825" i="1"/>
  <c r="Y825" i="1"/>
  <c r="U825" i="1"/>
  <c r="T825" i="1"/>
  <c r="S825" i="1"/>
  <c r="R825" i="1"/>
  <c r="V825" i="1" s="1"/>
  <c r="L825" i="1"/>
  <c r="G825" i="1"/>
  <c r="Z824" i="1"/>
  <c r="Y824" i="1"/>
  <c r="U824" i="1"/>
  <c r="T824" i="1"/>
  <c r="S824" i="1"/>
  <c r="R824" i="1"/>
  <c r="V824" i="1" s="1"/>
  <c r="L824" i="1"/>
  <c r="G824" i="1"/>
  <c r="Z823" i="1"/>
  <c r="Y823" i="1"/>
  <c r="U823" i="1"/>
  <c r="T823" i="1"/>
  <c r="S823" i="1"/>
  <c r="R823" i="1"/>
  <c r="V823" i="1" s="1"/>
  <c r="L823" i="1"/>
  <c r="G823" i="1"/>
  <c r="Z822" i="1"/>
  <c r="Y822" i="1"/>
  <c r="U822" i="1"/>
  <c r="T822" i="1"/>
  <c r="S822" i="1"/>
  <c r="R822" i="1"/>
  <c r="V822" i="1" s="1"/>
  <c r="L822" i="1"/>
  <c r="G822" i="1"/>
  <c r="Z821" i="1"/>
  <c r="Y821" i="1"/>
  <c r="U821" i="1"/>
  <c r="T821" i="1"/>
  <c r="S821" i="1"/>
  <c r="R821" i="1"/>
  <c r="V821" i="1" s="1"/>
  <c r="L821" i="1"/>
  <c r="G821" i="1"/>
  <c r="Z820" i="1"/>
  <c r="Y820" i="1"/>
  <c r="U820" i="1"/>
  <c r="T820" i="1"/>
  <c r="S820" i="1"/>
  <c r="R820" i="1"/>
  <c r="V820" i="1" s="1"/>
  <c r="L820" i="1"/>
  <c r="G820" i="1"/>
  <c r="Z819" i="1"/>
  <c r="Y819" i="1"/>
  <c r="U819" i="1"/>
  <c r="T819" i="1"/>
  <c r="S819" i="1"/>
  <c r="R819" i="1"/>
  <c r="V819" i="1" s="1"/>
  <c r="L819" i="1"/>
  <c r="G819" i="1"/>
  <c r="Z818" i="1"/>
  <c r="Y818" i="1"/>
  <c r="U818" i="1"/>
  <c r="T818" i="1"/>
  <c r="S818" i="1"/>
  <c r="R818" i="1"/>
  <c r="V818" i="1" s="1"/>
  <c r="L818" i="1"/>
  <c r="G818" i="1"/>
  <c r="Z817" i="1"/>
  <c r="Y817" i="1"/>
  <c r="U817" i="1"/>
  <c r="T817" i="1"/>
  <c r="S817" i="1"/>
  <c r="R817" i="1"/>
  <c r="V817" i="1" s="1"/>
  <c r="L817" i="1"/>
  <c r="G817" i="1"/>
  <c r="Z816" i="1"/>
  <c r="Y816" i="1"/>
  <c r="U816" i="1"/>
  <c r="T816" i="1"/>
  <c r="S816" i="1"/>
  <c r="R816" i="1"/>
  <c r="V816" i="1" s="1"/>
  <c r="L816" i="1"/>
  <c r="G816" i="1"/>
  <c r="Z815" i="1"/>
  <c r="Y815" i="1"/>
  <c r="U815" i="1"/>
  <c r="T815" i="1"/>
  <c r="S815" i="1"/>
  <c r="R815" i="1"/>
  <c r="V815" i="1" s="1"/>
  <c r="L815" i="1"/>
  <c r="G815" i="1"/>
  <c r="Z814" i="1"/>
  <c r="Y814" i="1"/>
  <c r="U814" i="1"/>
  <c r="T814" i="1"/>
  <c r="S814" i="1"/>
  <c r="R814" i="1"/>
  <c r="V814" i="1" s="1"/>
  <c r="L814" i="1"/>
  <c r="G814" i="1"/>
  <c r="Z813" i="1"/>
  <c r="Y813" i="1"/>
  <c r="V813" i="1"/>
  <c r="U813" i="1"/>
  <c r="T813" i="1"/>
  <c r="S813" i="1"/>
  <c r="R813" i="1"/>
  <c r="L813" i="1"/>
  <c r="G813" i="1"/>
  <c r="Z812" i="1"/>
  <c r="Y812" i="1"/>
  <c r="U812" i="1"/>
  <c r="T812" i="1"/>
  <c r="S812" i="1"/>
  <c r="R812" i="1"/>
  <c r="V812" i="1" s="1"/>
  <c r="L812" i="1"/>
  <c r="G812" i="1"/>
  <c r="Z811" i="1"/>
  <c r="Y811" i="1"/>
  <c r="V811" i="1"/>
  <c r="U811" i="1"/>
  <c r="T811" i="1"/>
  <c r="S811" i="1"/>
  <c r="R811" i="1"/>
  <c r="L811" i="1"/>
  <c r="G811" i="1"/>
  <c r="Z810" i="1"/>
  <c r="Y810" i="1"/>
  <c r="U810" i="1"/>
  <c r="T810" i="1"/>
  <c r="S810" i="1"/>
  <c r="R810" i="1"/>
  <c r="V810" i="1" s="1"/>
  <c r="L810" i="1"/>
  <c r="G810" i="1"/>
  <c r="Z809" i="1"/>
  <c r="Y809" i="1"/>
  <c r="U809" i="1"/>
  <c r="T809" i="1"/>
  <c r="S809" i="1"/>
  <c r="R809" i="1"/>
  <c r="V809" i="1" s="1"/>
  <c r="L809" i="1"/>
  <c r="G809" i="1"/>
  <c r="Z808" i="1"/>
  <c r="Y808" i="1"/>
  <c r="U808" i="1"/>
  <c r="T808" i="1"/>
  <c r="S808" i="1"/>
  <c r="R808" i="1"/>
  <c r="V808" i="1" s="1"/>
  <c r="L808" i="1"/>
  <c r="G808" i="1"/>
  <c r="Z807" i="1"/>
  <c r="Y807" i="1"/>
  <c r="U807" i="1"/>
  <c r="T807" i="1"/>
  <c r="S807" i="1"/>
  <c r="R807" i="1"/>
  <c r="V807" i="1" s="1"/>
  <c r="L807" i="1"/>
  <c r="G807" i="1"/>
  <c r="Z806" i="1"/>
  <c r="Y806" i="1"/>
  <c r="U806" i="1"/>
  <c r="T806" i="1"/>
  <c r="S806" i="1"/>
  <c r="R806" i="1"/>
  <c r="V806" i="1" s="1"/>
  <c r="L806" i="1"/>
  <c r="G806" i="1"/>
  <c r="Z805" i="1"/>
  <c r="Y805" i="1"/>
  <c r="U805" i="1"/>
  <c r="T805" i="1"/>
  <c r="S805" i="1"/>
  <c r="R805" i="1"/>
  <c r="V805" i="1" s="1"/>
  <c r="L805" i="1"/>
  <c r="G805" i="1"/>
  <c r="Z804" i="1"/>
  <c r="Y804" i="1"/>
  <c r="U804" i="1"/>
  <c r="T804" i="1"/>
  <c r="S804" i="1"/>
  <c r="R804" i="1"/>
  <c r="V804" i="1" s="1"/>
  <c r="L804" i="1"/>
  <c r="G804" i="1"/>
  <c r="Z803" i="1"/>
  <c r="Y803" i="1"/>
  <c r="V803" i="1"/>
  <c r="U803" i="1"/>
  <c r="T803" i="1"/>
  <c r="S803" i="1"/>
  <c r="R803" i="1"/>
  <c r="L803" i="1"/>
  <c r="G803" i="1"/>
  <c r="Z802" i="1"/>
  <c r="Y802" i="1"/>
  <c r="U802" i="1"/>
  <c r="T802" i="1"/>
  <c r="S802" i="1"/>
  <c r="R802" i="1"/>
  <c r="V802" i="1" s="1"/>
  <c r="L802" i="1"/>
  <c r="G802" i="1"/>
  <c r="Z801" i="1"/>
  <c r="Y801" i="1"/>
  <c r="V801" i="1"/>
  <c r="U801" i="1"/>
  <c r="T801" i="1"/>
  <c r="S801" i="1"/>
  <c r="R801" i="1"/>
  <c r="L801" i="1"/>
  <c r="G801" i="1"/>
  <c r="Z800" i="1"/>
  <c r="Y800" i="1"/>
  <c r="U800" i="1"/>
  <c r="T800" i="1"/>
  <c r="S800" i="1"/>
  <c r="R800" i="1"/>
  <c r="V800" i="1" s="1"/>
  <c r="L800" i="1"/>
  <c r="G800" i="1"/>
  <c r="Z799" i="1"/>
  <c r="Y799" i="1"/>
  <c r="V799" i="1"/>
  <c r="U799" i="1"/>
  <c r="T799" i="1"/>
  <c r="S799" i="1"/>
  <c r="R799" i="1"/>
  <c r="L799" i="1"/>
  <c r="G799" i="1"/>
  <c r="Z798" i="1"/>
  <c r="Y798" i="1"/>
  <c r="U798" i="1"/>
  <c r="T798" i="1"/>
  <c r="S798" i="1"/>
  <c r="R798" i="1"/>
  <c r="V798" i="1" s="1"/>
  <c r="L798" i="1"/>
  <c r="G798" i="1"/>
  <c r="Z797" i="1"/>
  <c r="Y797" i="1"/>
  <c r="U797" i="1"/>
  <c r="T797" i="1"/>
  <c r="S797" i="1"/>
  <c r="R797" i="1"/>
  <c r="V797" i="1" s="1"/>
  <c r="L797" i="1"/>
  <c r="G797" i="1"/>
  <c r="Z796" i="1"/>
  <c r="Y796" i="1"/>
  <c r="U796" i="1"/>
  <c r="T796" i="1"/>
  <c r="S796" i="1"/>
  <c r="R796" i="1"/>
  <c r="V796" i="1" s="1"/>
  <c r="L796" i="1"/>
  <c r="G796" i="1"/>
  <c r="Z795" i="1"/>
  <c r="Y795" i="1"/>
  <c r="V795" i="1"/>
  <c r="U795" i="1"/>
  <c r="T795" i="1"/>
  <c r="S795" i="1"/>
  <c r="R795" i="1"/>
  <c r="L795" i="1"/>
  <c r="G795" i="1"/>
  <c r="Z794" i="1"/>
  <c r="Y794" i="1"/>
  <c r="U794" i="1"/>
  <c r="T794" i="1"/>
  <c r="S794" i="1"/>
  <c r="R794" i="1"/>
  <c r="V794" i="1" s="1"/>
  <c r="L794" i="1"/>
  <c r="G794" i="1"/>
  <c r="Z793" i="1"/>
  <c r="Y793" i="1"/>
  <c r="V793" i="1"/>
  <c r="U793" i="1"/>
  <c r="T793" i="1"/>
  <c r="S793" i="1"/>
  <c r="R793" i="1"/>
  <c r="L793" i="1"/>
  <c r="G793" i="1"/>
  <c r="Z792" i="1"/>
  <c r="Y792" i="1"/>
  <c r="U792" i="1"/>
  <c r="T792" i="1"/>
  <c r="S792" i="1"/>
  <c r="R792" i="1"/>
  <c r="V792" i="1" s="1"/>
  <c r="L792" i="1"/>
  <c r="G792" i="1"/>
  <c r="Z791" i="1"/>
  <c r="Y791" i="1"/>
  <c r="U791" i="1"/>
  <c r="T791" i="1"/>
  <c r="S791" i="1"/>
  <c r="R791" i="1"/>
  <c r="V791" i="1" s="1"/>
  <c r="L791" i="1"/>
  <c r="G791" i="1"/>
  <c r="Z790" i="1"/>
  <c r="Y790" i="1"/>
  <c r="U790" i="1"/>
  <c r="T790" i="1"/>
  <c r="S790" i="1"/>
  <c r="R790" i="1"/>
  <c r="V790" i="1" s="1"/>
  <c r="L790" i="1"/>
  <c r="G790" i="1"/>
  <c r="Z789" i="1"/>
  <c r="Y789" i="1"/>
  <c r="U789" i="1"/>
  <c r="T789" i="1"/>
  <c r="S789" i="1"/>
  <c r="R789" i="1"/>
  <c r="V789" i="1" s="1"/>
  <c r="L789" i="1"/>
  <c r="G789" i="1"/>
  <c r="Z788" i="1"/>
  <c r="Y788" i="1"/>
  <c r="U788" i="1"/>
  <c r="T788" i="1"/>
  <c r="S788" i="1"/>
  <c r="R788" i="1"/>
  <c r="V788" i="1" s="1"/>
  <c r="L788" i="1"/>
  <c r="G788" i="1"/>
  <c r="Z787" i="1"/>
  <c r="Y787" i="1"/>
  <c r="U787" i="1"/>
  <c r="T787" i="1"/>
  <c r="S787" i="1"/>
  <c r="R787" i="1"/>
  <c r="V787" i="1" s="1"/>
  <c r="L787" i="1"/>
  <c r="G787" i="1"/>
  <c r="Z786" i="1"/>
  <c r="Y786" i="1"/>
  <c r="U786" i="1"/>
  <c r="T786" i="1"/>
  <c r="S786" i="1"/>
  <c r="R786" i="1"/>
  <c r="V786" i="1" s="1"/>
  <c r="L786" i="1"/>
  <c r="G786" i="1"/>
  <c r="Z785" i="1"/>
  <c r="Y785" i="1"/>
  <c r="U785" i="1"/>
  <c r="T785" i="1"/>
  <c r="S785" i="1"/>
  <c r="R785" i="1"/>
  <c r="V785" i="1" s="1"/>
  <c r="L785" i="1"/>
  <c r="G785" i="1"/>
  <c r="Z784" i="1"/>
  <c r="Y784" i="1"/>
  <c r="U784" i="1"/>
  <c r="T784" i="1"/>
  <c r="S784" i="1"/>
  <c r="R784" i="1"/>
  <c r="V784" i="1" s="1"/>
  <c r="L784" i="1"/>
  <c r="G784" i="1"/>
  <c r="Z783" i="1"/>
  <c r="Y783" i="1"/>
  <c r="U783" i="1"/>
  <c r="T783" i="1"/>
  <c r="S783" i="1"/>
  <c r="R783" i="1"/>
  <c r="V783" i="1" s="1"/>
  <c r="L783" i="1"/>
  <c r="G783" i="1"/>
  <c r="Z782" i="1"/>
  <c r="Y782" i="1"/>
  <c r="U782" i="1"/>
  <c r="T782" i="1"/>
  <c r="S782" i="1"/>
  <c r="R782" i="1"/>
  <c r="V782" i="1" s="1"/>
  <c r="L782" i="1"/>
  <c r="G782" i="1"/>
  <c r="Z781" i="1"/>
  <c r="Y781" i="1"/>
  <c r="U781" i="1"/>
  <c r="T781" i="1"/>
  <c r="S781" i="1"/>
  <c r="R781" i="1"/>
  <c r="V781" i="1" s="1"/>
  <c r="L781" i="1"/>
  <c r="G781" i="1"/>
  <c r="Z780" i="1"/>
  <c r="Y780" i="1"/>
  <c r="U780" i="1"/>
  <c r="T780" i="1"/>
  <c r="S780" i="1"/>
  <c r="R780" i="1"/>
  <c r="V780" i="1" s="1"/>
  <c r="L780" i="1"/>
  <c r="G780" i="1"/>
  <c r="Z779" i="1"/>
  <c r="Y779" i="1"/>
  <c r="U779" i="1"/>
  <c r="T779" i="1"/>
  <c r="S779" i="1"/>
  <c r="R779" i="1"/>
  <c r="V779" i="1" s="1"/>
  <c r="L779" i="1"/>
  <c r="G779" i="1"/>
  <c r="Z778" i="1"/>
  <c r="Y778" i="1"/>
  <c r="U778" i="1"/>
  <c r="T778" i="1"/>
  <c r="S778" i="1"/>
  <c r="R778" i="1"/>
  <c r="V778" i="1" s="1"/>
  <c r="L778" i="1"/>
  <c r="G778" i="1"/>
  <c r="Z777" i="1"/>
  <c r="Y777" i="1"/>
  <c r="V777" i="1"/>
  <c r="U777" i="1"/>
  <c r="T777" i="1"/>
  <c r="S777" i="1"/>
  <c r="R777" i="1"/>
  <c r="L777" i="1"/>
  <c r="G777" i="1"/>
  <c r="Z776" i="1"/>
  <c r="Y776" i="1"/>
  <c r="U776" i="1"/>
  <c r="T776" i="1"/>
  <c r="S776" i="1"/>
  <c r="R776" i="1"/>
  <c r="V776" i="1" s="1"/>
  <c r="L776" i="1"/>
  <c r="G776" i="1"/>
  <c r="Z775" i="1"/>
  <c r="Y775" i="1"/>
  <c r="V775" i="1"/>
  <c r="U775" i="1"/>
  <c r="T775" i="1"/>
  <c r="S775" i="1"/>
  <c r="R775" i="1"/>
  <c r="L775" i="1"/>
  <c r="G775" i="1"/>
  <c r="Z774" i="1"/>
  <c r="Y774" i="1"/>
  <c r="U774" i="1"/>
  <c r="T774" i="1"/>
  <c r="S774" i="1"/>
  <c r="R774" i="1"/>
  <c r="V774" i="1" s="1"/>
  <c r="L774" i="1"/>
  <c r="G774" i="1"/>
  <c r="Z773" i="1"/>
  <c r="Y773" i="1"/>
  <c r="U773" i="1"/>
  <c r="T773" i="1"/>
  <c r="S773" i="1"/>
  <c r="R773" i="1"/>
  <c r="V773" i="1" s="1"/>
  <c r="L773" i="1"/>
  <c r="G773" i="1"/>
  <c r="Z772" i="1"/>
  <c r="Y772" i="1"/>
  <c r="U772" i="1"/>
  <c r="T772" i="1"/>
  <c r="S772" i="1"/>
  <c r="R772" i="1"/>
  <c r="V772" i="1" s="1"/>
  <c r="L772" i="1"/>
  <c r="G772" i="1"/>
  <c r="Z771" i="1"/>
  <c r="Y771" i="1"/>
  <c r="U771" i="1"/>
  <c r="T771" i="1"/>
  <c r="S771" i="1"/>
  <c r="R771" i="1"/>
  <c r="V771" i="1" s="1"/>
  <c r="L771" i="1"/>
  <c r="G771" i="1"/>
  <c r="Z770" i="1"/>
  <c r="Y770" i="1"/>
  <c r="U770" i="1"/>
  <c r="T770" i="1"/>
  <c r="S770" i="1"/>
  <c r="R770" i="1"/>
  <c r="V770" i="1" s="1"/>
  <c r="L770" i="1"/>
  <c r="G770" i="1"/>
  <c r="Z769" i="1"/>
  <c r="Y769" i="1"/>
  <c r="V769" i="1"/>
  <c r="U769" i="1"/>
  <c r="T769" i="1"/>
  <c r="S769" i="1"/>
  <c r="R769" i="1"/>
  <c r="L769" i="1"/>
  <c r="G769" i="1"/>
  <c r="Z768" i="1"/>
  <c r="Y768" i="1"/>
  <c r="U768" i="1"/>
  <c r="T768" i="1"/>
  <c r="S768" i="1"/>
  <c r="R768" i="1"/>
  <c r="V768" i="1" s="1"/>
  <c r="L768" i="1"/>
  <c r="G768" i="1"/>
  <c r="Z767" i="1"/>
  <c r="Y767" i="1"/>
  <c r="V767" i="1"/>
  <c r="U767" i="1"/>
  <c r="T767" i="1"/>
  <c r="S767" i="1"/>
  <c r="R767" i="1"/>
  <c r="L767" i="1"/>
  <c r="G767" i="1"/>
  <c r="Z766" i="1"/>
  <c r="Y766" i="1"/>
  <c r="U766" i="1"/>
  <c r="T766" i="1"/>
  <c r="S766" i="1"/>
  <c r="R766" i="1"/>
  <c r="V766" i="1" s="1"/>
  <c r="L766" i="1"/>
  <c r="G766" i="1"/>
  <c r="Z765" i="1"/>
  <c r="Y765" i="1"/>
  <c r="V765" i="1"/>
  <c r="U765" i="1"/>
  <c r="T765" i="1"/>
  <c r="S765" i="1"/>
  <c r="R765" i="1"/>
  <c r="L765" i="1"/>
  <c r="G765" i="1"/>
  <c r="Z764" i="1"/>
  <c r="Y764" i="1"/>
  <c r="U764" i="1"/>
  <c r="T764" i="1"/>
  <c r="S764" i="1"/>
  <c r="R764" i="1"/>
  <c r="V764" i="1" s="1"/>
  <c r="L764" i="1"/>
  <c r="G764" i="1"/>
  <c r="Z763" i="1"/>
  <c r="Y763" i="1"/>
  <c r="V763" i="1"/>
  <c r="U763" i="1"/>
  <c r="T763" i="1"/>
  <c r="S763" i="1"/>
  <c r="R763" i="1"/>
  <c r="L763" i="1"/>
  <c r="G763" i="1"/>
  <c r="Z762" i="1"/>
  <c r="Y762" i="1"/>
  <c r="U762" i="1"/>
  <c r="T762" i="1"/>
  <c r="S762" i="1"/>
  <c r="R762" i="1"/>
  <c r="V762" i="1" s="1"/>
  <c r="L762" i="1"/>
  <c r="G762" i="1"/>
  <c r="Z761" i="1"/>
  <c r="Y761" i="1"/>
  <c r="U761" i="1"/>
  <c r="T761" i="1"/>
  <c r="S761" i="1"/>
  <c r="R761" i="1"/>
  <c r="V761" i="1" s="1"/>
  <c r="L761" i="1"/>
  <c r="G761" i="1"/>
  <c r="Z760" i="1"/>
  <c r="Y760" i="1"/>
  <c r="U760" i="1"/>
  <c r="T760" i="1"/>
  <c r="S760" i="1"/>
  <c r="R760" i="1"/>
  <c r="V760" i="1" s="1"/>
  <c r="L760" i="1"/>
  <c r="G760" i="1"/>
  <c r="Z759" i="1"/>
  <c r="Y759" i="1"/>
  <c r="V759" i="1"/>
  <c r="U759" i="1"/>
  <c r="T759" i="1"/>
  <c r="S759" i="1"/>
  <c r="R759" i="1"/>
  <c r="L759" i="1"/>
  <c r="G759" i="1"/>
  <c r="Z758" i="1"/>
  <c r="Y758" i="1"/>
  <c r="U758" i="1"/>
  <c r="T758" i="1"/>
  <c r="S758" i="1"/>
  <c r="R758" i="1"/>
  <c r="V758" i="1" s="1"/>
  <c r="L758" i="1"/>
  <c r="G758" i="1"/>
  <c r="Z757" i="1"/>
  <c r="Y757" i="1"/>
  <c r="U757" i="1"/>
  <c r="T757" i="1"/>
  <c r="S757" i="1"/>
  <c r="R757" i="1"/>
  <c r="V757" i="1" s="1"/>
  <c r="L757" i="1"/>
  <c r="G757" i="1"/>
  <c r="Z756" i="1"/>
  <c r="Y756" i="1"/>
  <c r="U756" i="1"/>
  <c r="T756" i="1"/>
  <c r="S756" i="1"/>
  <c r="R756" i="1"/>
  <c r="V756" i="1" s="1"/>
  <c r="L756" i="1"/>
  <c r="G756" i="1"/>
  <c r="Z755" i="1"/>
  <c r="Y755" i="1"/>
  <c r="U755" i="1"/>
  <c r="T755" i="1"/>
  <c r="S755" i="1"/>
  <c r="R755" i="1"/>
  <c r="V755" i="1" s="1"/>
  <c r="L755" i="1"/>
  <c r="G755" i="1"/>
  <c r="Z754" i="1"/>
  <c r="Y754" i="1"/>
  <c r="U754" i="1"/>
  <c r="T754" i="1"/>
  <c r="S754" i="1"/>
  <c r="R754" i="1"/>
  <c r="V754" i="1" s="1"/>
  <c r="L754" i="1"/>
  <c r="G754" i="1"/>
  <c r="Z753" i="1"/>
  <c r="Y753" i="1"/>
  <c r="U753" i="1"/>
  <c r="T753" i="1"/>
  <c r="S753" i="1"/>
  <c r="R753" i="1"/>
  <c r="V753" i="1" s="1"/>
  <c r="L753" i="1"/>
  <c r="G753" i="1"/>
  <c r="Z752" i="1"/>
  <c r="Y752" i="1"/>
  <c r="U752" i="1"/>
  <c r="T752" i="1"/>
  <c r="S752" i="1"/>
  <c r="R752" i="1"/>
  <c r="V752" i="1" s="1"/>
  <c r="L752" i="1"/>
  <c r="G752" i="1"/>
  <c r="Z751" i="1"/>
  <c r="Y751" i="1"/>
  <c r="U751" i="1"/>
  <c r="T751" i="1"/>
  <c r="S751" i="1"/>
  <c r="R751" i="1"/>
  <c r="V751" i="1" s="1"/>
  <c r="L751" i="1"/>
  <c r="G751" i="1"/>
  <c r="Z750" i="1"/>
  <c r="Y750" i="1"/>
  <c r="U750" i="1"/>
  <c r="T750" i="1"/>
  <c r="S750" i="1"/>
  <c r="R750" i="1"/>
  <c r="V750" i="1" s="1"/>
  <c r="L750" i="1"/>
  <c r="G750" i="1"/>
  <c r="Z749" i="1"/>
  <c r="Y749" i="1"/>
  <c r="U749" i="1"/>
  <c r="T749" i="1"/>
  <c r="S749" i="1"/>
  <c r="R749" i="1"/>
  <c r="V749" i="1" s="1"/>
  <c r="L749" i="1"/>
  <c r="G749" i="1"/>
  <c r="Z748" i="1"/>
  <c r="Y748" i="1"/>
  <c r="U748" i="1"/>
  <c r="T748" i="1"/>
  <c r="S748" i="1"/>
  <c r="R748" i="1"/>
  <c r="V748" i="1" s="1"/>
  <c r="L748" i="1"/>
  <c r="G748" i="1"/>
  <c r="Z747" i="1"/>
  <c r="Y747" i="1"/>
  <c r="U747" i="1"/>
  <c r="T747" i="1"/>
  <c r="S747" i="1"/>
  <c r="R747" i="1"/>
  <c r="V747" i="1" s="1"/>
  <c r="L747" i="1"/>
  <c r="G747" i="1"/>
  <c r="Z746" i="1"/>
  <c r="Y746" i="1"/>
  <c r="U746" i="1"/>
  <c r="T746" i="1"/>
  <c r="S746" i="1"/>
  <c r="R746" i="1"/>
  <c r="V746" i="1" s="1"/>
  <c r="L746" i="1"/>
  <c r="G746" i="1"/>
  <c r="Z745" i="1"/>
  <c r="Y745" i="1"/>
  <c r="U745" i="1"/>
  <c r="T745" i="1"/>
  <c r="S745" i="1"/>
  <c r="R745" i="1"/>
  <c r="V745" i="1" s="1"/>
  <c r="L745" i="1"/>
  <c r="G745" i="1"/>
  <c r="Z744" i="1"/>
  <c r="Y744" i="1"/>
  <c r="U744" i="1"/>
  <c r="T744" i="1"/>
  <c r="S744" i="1"/>
  <c r="R744" i="1"/>
  <c r="V744" i="1" s="1"/>
  <c r="L744" i="1"/>
  <c r="G744" i="1"/>
  <c r="Z743" i="1"/>
  <c r="Y743" i="1"/>
  <c r="U743" i="1"/>
  <c r="T743" i="1"/>
  <c r="S743" i="1"/>
  <c r="R743" i="1"/>
  <c r="V743" i="1" s="1"/>
  <c r="L743" i="1"/>
  <c r="G743" i="1"/>
  <c r="Z742" i="1"/>
  <c r="Y742" i="1"/>
  <c r="U742" i="1"/>
  <c r="T742" i="1"/>
  <c r="S742" i="1"/>
  <c r="R742" i="1"/>
  <c r="V742" i="1" s="1"/>
  <c r="L742" i="1"/>
  <c r="G742" i="1"/>
  <c r="Z741" i="1"/>
  <c r="Y741" i="1"/>
  <c r="V741" i="1"/>
  <c r="U741" i="1"/>
  <c r="T741" i="1"/>
  <c r="S741" i="1"/>
  <c r="R741" i="1"/>
  <c r="L741" i="1"/>
  <c r="G741" i="1"/>
  <c r="Z740" i="1"/>
  <c r="Y740" i="1"/>
  <c r="U740" i="1"/>
  <c r="T740" i="1"/>
  <c r="S740" i="1"/>
  <c r="R740" i="1"/>
  <c r="V740" i="1" s="1"/>
  <c r="L740" i="1"/>
  <c r="G740" i="1"/>
  <c r="Z739" i="1"/>
  <c r="Y739" i="1"/>
  <c r="V739" i="1"/>
  <c r="U739" i="1"/>
  <c r="T739" i="1"/>
  <c r="S739" i="1"/>
  <c r="R739" i="1"/>
  <c r="L739" i="1"/>
  <c r="G739" i="1"/>
  <c r="Z738" i="1"/>
  <c r="Y738" i="1"/>
  <c r="U738" i="1"/>
  <c r="T738" i="1"/>
  <c r="S738" i="1"/>
  <c r="R738" i="1"/>
  <c r="V738" i="1" s="1"/>
  <c r="L738" i="1"/>
  <c r="G738" i="1"/>
  <c r="Z737" i="1"/>
  <c r="Y737" i="1"/>
  <c r="U737" i="1"/>
  <c r="T737" i="1"/>
  <c r="S737" i="1"/>
  <c r="R737" i="1"/>
  <c r="V737" i="1" s="1"/>
  <c r="L737" i="1"/>
  <c r="G737" i="1"/>
  <c r="Z736" i="1"/>
  <c r="Y736" i="1"/>
  <c r="U736" i="1"/>
  <c r="T736" i="1"/>
  <c r="S736" i="1"/>
  <c r="R736" i="1"/>
  <c r="V736" i="1" s="1"/>
  <c r="L736" i="1"/>
  <c r="G736" i="1"/>
  <c r="Z735" i="1"/>
  <c r="Y735" i="1"/>
  <c r="U735" i="1"/>
  <c r="T735" i="1"/>
  <c r="S735" i="1"/>
  <c r="R735" i="1"/>
  <c r="V735" i="1" s="1"/>
  <c r="L735" i="1"/>
  <c r="G735" i="1"/>
  <c r="Z734" i="1"/>
  <c r="Y734" i="1"/>
  <c r="U734" i="1"/>
  <c r="T734" i="1"/>
  <c r="S734" i="1"/>
  <c r="R734" i="1"/>
  <c r="V734" i="1" s="1"/>
  <c r="L734" i="1"/>
  <c r="G734" i="1"/>
  <c r="Z733" i="1"/>
  <c r="Y733" i="1"/>
  <c r="U733" i="1"/>
  <c r="T733" i="1"/>
  <c r="S733" i="1"/>
  <c r="R733" i="1"/>
  <c r="V733" i="1" s="1"/>
  <c r="L733" i="1"/>
  <c r="G733" i="1"/>
  <c r="Z732" i="1"/>
  <c r="Y732" i="1"/>
  <c r="U732" i="1"/>
  <c r="T732" i="1"/>
  <c r="S732" i="1"/>
  <c r="R732" i="1"/>
  <c r="V732" i="1" s="1"/>
  <c r="L732" i="1"/>
  <c r="G732" i="1"/>
  <c r="Z731" i="1"/>
  <c r="Y731" i="1"/>
  <c r="V731" i="1"/>
  <c r="U731" i="1"/>
  <c r="T731" i="1"/>
  <c r="S731" i="1"/>
  <c r="R731" i="1"/>
  <c r="L731" i="1"/>
  <c r="G731" i="1"/>
  <c r="Z730" i="1"/>
  <c r="Y730" i="1"/>
  <c r="U730" i="1"/>
  <c r="T730" i="1"/>
  <c r="S730" i="1"/>
  <c r="R730" i="1"/>
  <c r="V730" i="1" s="1"/>
  <c r="L730" i="1"/>
  <c r="G730" i="1"/>
  <c r="Z729" i="1"/>
  <c r="Y729" i="1"/>
  <c r="V729" i="1"/>
  <c r="U729" i="1"/>
  <c r="T729" i="1"/>
  <c r="S729" i="1"/>
  <c r="R729" i="1"/>
  <c r="L729" i="1"/>
  <c r="G729" i="1"/>
  <c r="Z728" i="1"/>
  <c r="Y728" i="1"/>
  <c r="U728" i="1"/>
  <c r="T728" i="1"/>
  <c r="S728" i="1"/>
  <c r="R728" i="1"/>
  <c r="V728" i="1" s="1"/>
  <c r="L728" i="1"/>
  <c r="G728" i="1"/>
  <c r="Z727" i="1"/>
  <c r="Y727" i="1"/>
  <c r="V727" i="1"/>
  <c r="U727" i="1"/>
  <c r="T727" i="1"/>
  <c r="S727" i="1"/>
  <c r="R727" i="1"/>
  <c r="L727" i="1"/>
  <c r="G727" i="1"/>
  <c r="Z726" i="1"/>
  <c r="Y726" i="1"/>
  <c r="U726" i="1"/>
  <c r="T726" i="1"/>
  <c r="S726" i="1"/>
  <c r="R726" i="1"/>
  <c r="V726" i="1" s="1"/>
  <c r="L726" i="1"/>
  <c r="G726" i="1"/>
  <c r="Z725" i="1"/>
  <c r="Y725" i="1"/>
  <c r="V725" i="1"/>
  <c r="U725" i="1"/>
  <c r="T725" i="1"/>
  <c r="S725" i="1"/>
  <c r="R725" i="1"/>
  <c r="L725" i="1"/>
  <c r="G725" i="1"/>
  <c r="Z724" i="1"/>
  <c r="Y724" i="1"/>
  <c r="U724" i="1"/>
  <c r="T724" i="1"/>
  <c r="S724" i="1"/>
  <c r="R724" i="1"/>
  <c r="V724" i="1" s="1"/>
  <c r="L724" i="1"/>
  <c r="G724" i="1"/>
  <c r="Z723" i="1"/>
  <c r="Y723" i="1"/>
  <c r="V723" i="1"/>
  <c r="U723" i="1"/>
  <c r="T723" i="1"/>
  <c r="S723" i="1"/>
  <c r="R723" i="1"/>
  <c r="L723" i="1"/>
  <c r="G723" i="1"/>
  <c r="Z722" i="1"/>
  <c r="Y722" i="1"/>
  <c r="U722" i="1"/>
  <c r="T722" i="1"/>
  <c r="S722" i="1"/>
  <c r="R722" i="1"/>
  <c r="V722" i="1" s="1"/>
  <c r="L722" i="1"/>
  <c r="G722" i="1"/>
  <c r="Z721" i="1"/>
  <c r="Y721" i="1"/>
  <c r="U721" i="1"/>
  <c r="T721" i="1"/>
  <c r="S721" i="1"/>
  <c r="R721" i="1"/>
  <c r="V721" i="1" s="1"/>
  <c r="L721" i="1"/>
  <c r="G721" i="1"/>
  <c r="Z720" i="1"/>
  <c r="Y720" i="1"/>
  <c r="U720" i="1"/>
  <c r="T720" i="1"/>
  <c r="S720" i="1"/>
  <c r="R720" i="1"/>
  <c r="V720" i="1" s="1"/>
  <c r="L720" i="1"/>
  <c r="G720" i="1"/>
  <c r="Z719" i="1"/>
  <c r="Y719" i="1"/>
  <c r="U719" i="1"/>
  <c r="T719" i="1"/>
  <c r="S719" i="1"/>
  <c r="R719" i="1"/>
  <c r="V719" i="1" s="1"/>
  <c r="L719" i="1"/>
  <c r="G719" i="1"/>
  <c r="Z718" i="1"/>
  <c r="Y718" i="1"/>
  <c r="U718" i="1"/>
  <c r="T718" i="1"/>
  <c r="S718" i="1"/>
  <c r="R718" i="1"/>
  <c r="V718" i="1" s="1"/>
  <c r="L718" i="1"/>
  <c r="G718" i="1"/>
  <c r="Z717" i="1"/>
  <c r="Y717" i="1"/>
  <c r="V717" i="1"/>
  <c r="U717" i="1"/>
  <c r="T717" i="1"/>
  <c r="S717" i="1"/>
  <c r="R717" i="1"/>
  <c r="L717" i="1"/>
  <c r="G717" i="1"/>
  <c r="Z716" i="1"/>
  <c r="Y716" i="1"/>
  <c r="U716" i="1"/>
  <c r="T716" i="1"/>
  <c r="S716" i="1"/>
  <c r="R716" i="1"/>
  <c r="V716" i="1" s="1"/>
  <c r="L716" i="1"/>
  <c r="G716" i="1"/>
  <c r="Z715" i="1"/>
  <c r="Y715" i="1"/>
  <c r="U715" i="1"/>
  <c r="T715" i="1"/>
  <c r="S715" i="1"/>
  <c r="R715" i="1"/>
  <c r="V715" i="1" s="1"/>
  <c r="L715" i="1"/>
  <c r="G715" i="1"/>
  <c r="Z714" i="1"/>
  <c r="Y714" i="1"/>
  <c r="U714" i="1"/>
  <c r="T714" i="1"/>
  <c r="S714" i="1"/>
  <c r="R714" i="1"/>
  <c r="V714" i="1" s="1"/>
  <c r="L714" i="1"/>
  <c r="G714" i="1"/>
  <c r="Z713" i="1"/>
  <c r="Y713" i="1"/>
  <c r="U713" i="1"/>
  <c r="T713" i="1"/>
  <c r="S713" i="1"/>
  <c r="R713" i="1"/>
  <c r="V713" i="1" s="1"/>
  <c r="L713" i="1"/>
  <c r="G713" i="1"/>
  <c r="Z712" i="1"/>
  <c r="Y712" i="1"/>
  <c r="U712" i="1"/>
  <c r="T712" i="1"/>
  <c r="S712" i="1"/>
  <c r="R712" i="1"/>
  <c r="V712" i="1" s="1"/>
  <c r="L712" i="1"/>
  <c r="G712" i="1"/>
  <c r="Z711" i="1"/>
  <c r="Y711" i="1"/>
  <c r="U711" i="1"/>
  <c r="T711" i="1"/>
  <c r="S711" i="1"/>
  <c r="R711" i="1"/>
  <c r="V711" i="1" s="1"/>
  <c r="L711" i="1"/>
  <c r="G711" i="1"/>
  <c r="Z710" i="1"/>
  <c r="Y710" i="1"/>
  <c r="U710" i="1"/>
  <c r="T710" i="1"/>
  <c r="S710" i="1"/>
  <c r="R710" i="1"/>
  <c r="V710" i="1" s="1"/>
  <c r="L710" i="1"/>
  <c r="G710" i="1"/>
  <c r="Z708" i="1"/>
  <c r="Y708" i="1"/>
  <c r="U708" i="1"/>
  <c r="T708" i="1"/>
  <c r="S708" i="1"/>
  <c r="R708" i="1"/>
  <c r="V708" i="1" s="1"/>
  <c r="L708" i="1"/>
  <c r="G708" i="1"/>
  <c r="Z707" i="1"/>
  <c r="Y707" i="1"/>
  <c r="U707" i="1"/>
  <c r="T707" i="1"/>
  <c r="S707" i="1"/>
  <c r="R707" i="1"/>
  <c r="V707" i="1" s="1"/>
  <c r="L707" i="1"/>
  <c r="G707" i="1"/>
  <c r="Z706" i="1"/>
  <c r="Y706" i="1"/>
  <c r="U706" i="1"/>
  <c r="T706" i="1"/>
  <c r="S706" i="1"/>
  <c r="R706" i="1"/>
  <c r="V706" i="1" s="1"/>
  <c r="L706" i="1"/>
  <c r="G706" i="1"/>
  <c r="Z705" i="1"/>
  <c r="Y705" i="1"/>
  <c r="U705" i="1"/>
  <c r="T705" i="1"/>
  <c r="S705" i="1"/>
  <c r="R705" i="1"/>
  <c r="V705" i="1" s="1"/>
  <c r="L705" i="1"/>
  <c r="G705" i="1"/>
  <c r="Z704" i="1"/>
  <c r="Y704" i="1"/>
  <c r="V704" i="1"/>
  <c r="U704" i="1"/>
  <c r="T704" i="1"/>
  <c r="S704" i="1"/>
  <c r="R704" i="1"/>
  <c r="L704" i="1"/>
  <c r="G704" i="1"/>
  <c r="Z703" i="1"/>
  <c r="Y703" i="1"/>
  <c r="U703" i="1"/>
  <c r="T703" i="1"/>
  <c r="S703" i="1"/>
  <c r="R703" i="1"/>
  <c r="V703" i="1" s="1"/>
  <c r="L703" i="1"/>
  <c r="G703" i="1"/>
  <c r="Z702" i="1"/>
  <c r="Y702" i="1"/>
  <c r="V702" i="1"/>
  <c r="U702" i="1"/>
  <c r="T702" i="1"/>
  <c r="S702" i="1"/>
  <c r="R702" i="1"/>
  <c r="L702" i="1"/>
  <c r="G702" i="1"/>
  <c r="Z701" i="1"/>
  <c r="Y701" i="1"/>
  <c r="U701" i="1"/>
  <c r="T701" i="1"/>
  <c r="S701" i="1"/>
  <c r="R701" i="1"/>
  <c r="V701" i="1" s="1"/>
  <c r="L701" i="1"/>
  <c r="G701" i="1"/>
  <c r="Z700" i="1"/>
  <c r="Y700" i="1"/>
  <c r="U700" i="1"/>
  <c r="T700" i="1"/>
  <c r="S700" i="1"/>
  <c r="R700" i="1"/>
  <c r="V700" i="1" s="1"/>
  <c r="L700" i="1"/>
  <c r="G700" i="1"/>
  <c r="Z699" i="1"/>
  <c r="Y699" i="1"/>
  <c r="U699" i="1"/>
  <c r="T699" i="1"/>
  <c r="S699" i="1"/>
  <c r="R699" i="1"/>
  <c r="V699" i="1" s="1"/>
  <c r="L699" i="1"/>
  <c r="G699" i="1"/>
  <c r="Z698" i="1"/>
  <c r="Y698" i="1"/>
  <c r="U698" i="1"/>
  <c r="T698" i="1"/>
  <c r="S698" i="1"/>
  <c r="R698" i="1"/>
  <c r="V698" i="1" s="1"/>
  <c r="L698" i="1"/>
  <c r="G698" i="1"/>
  <c r="Z697" i="1"/>
  <c r="Y697" i="1"/>
  <c r="U697" i="1"/>
  <c r="T697" i="1"/>
  <c r="S697" i="1"/>
  <c r="R697" i="1"/>
  <c r="V697" i="1" s="1"/>
  <c r="L697" i="1"/>
  <c r="G697" i="1"/>
  <c r="Z696" i="1"/>
  <c r="Y696" i="1"/>
  <c r="V696" i="1"/>
  <c r="U696" i="1"/>
  <c r="T696" i="1"/>
  <c r="S696" i="1"/>
  <c r="R696" i="1"/>
  <c r="L696" i="1"/>
  <c r="G696" i="1"/>
  <c r="Z695" i="1"/>
  <c r="Y695" i="1"/>
  <c r="U695" i="1"/>
  <c r="T695" i="1"/>
  <c r="S695" i="1"/>
  <c r="R695" i="1"/>
  <c r="V695" i="1" s="1"/>
  <c r="L695" i="1"/>
  <c r="G695" i="1"/>
  <c r="Z694" i="1"/>
  <c r="Y694" i="1"/>
  <c r="V694" i="1"/>
  <c r="U694" i="1"/>
  <c r="T694" i="1"/>
  <c r="S694" i="1"/>
  <c r="R694" i="1"/>
  <c r="L694" i="1"/>
  <c r="G694" i="1"/>
  <c r="Z693" i="1"/>
  <c r="Y693" i="1"/>
  <c r="U693" i="1"/>
  <c r="T693" i="1"/>
  <c r="S693" i="1"/>
  <c r="R693" i="1"/>
  <c r="V693" i="1" s="1"/>
  <c r="L693" i="1"/>
  <c r="G693" i="1"/>
  <c r="Z692" i="1"/>
  <c r="Y692" i="1"/>
  <c r="V692" i="1"/>
  <c r="U692" i="1"/>
  <c r="T692" i="1"/>
  <c r="S692" i="1"/>
  <c r="R692" i="1"/>
  <c r="L692" i="1"/>
  <c r="G692" i="1"/>
  <c r="Z691" i="1"/>
  <c r="Y691" i="1"/>
  <c r="U691" i="1"/>
  <c r="T691" i="1"/>
  <c r="S691" i="1"/>
  <c r="R691" i="1"/>
  <c r="V691" i="1" s="1"/>
  <c r="L691" i="1"/>
  <c r="G691" i="1"/>
  <c r="Z690" i="1"/>
  <c r="Y690" i="1"/>
  <c r="V690" i="1"/>
  <c r="U690" i="1"/>
  <c r="T690" i="1"/>
  <c r="S690" i="1"/>
  <c r="R690" i="1"/>
  <c r="L690" i="1"/>
  <c r="G690" i="1"/>
  <c r="Z689" i="1"/>
  <c r="Y689" i="1"/>
  <c r="U689" i="1"/>
  <c r="T689" i="1"/>
  <c r="S689" i="1"/>
  <c r="R689" i="1"/>
  <c r="V689" i="1" s="1"/>
  <c r="L689" i="1"/>
  <c r="G689" i="1"/>
  <c r="Z688" i="1"/>
  <c r="Y688" i="1"/>
  <c r="U688" i="1"/>
  <c r="T688" i="1"/>
  <c r="S688" i="1"/>
  <c r="R688" i="1"/>
  <c r="V688" i="1" s="1"/>
  <c r="L688" i="1"/>
  <c r="G688" i="1"/>
  <c r="Z687" i="1"/>
  <c r="Y687" i="1"/>
  <c r="U687" i="1"/>
  <c r="T687" i="1"/>
  <c r="S687" i="1"/>
  <c r="R687" i="1"/>
  <c r="V687" i="1" s="1"/>
  <c r="L687" i="1"/>
  <c r="G687" i="1"/>
  <c r="Z686" i="1"/>
  <c r="Y686" i="1"/>
  <c r="V686" i="1"/>
  <c r="U686" i="1"/>
  <c r="T686" i="1"/>
  <c r="S686" i="1"/>
  <c r="R686" i="1"/>
  <c r="L686" i="1"/>
  <c r="G686" i="1"/>
  <c r="Z685" i="1"/>
  <c r="Y685" i="1"/>
  <c r="U685" i="1"/>
  <c r="T685" i="1"/>
  <c r="S685" i="1"/>
  <c r="R685" i="1"/>
  <c r="V685" i="1" s="1"/>
  <c r="L685" i="1"/>
  <c r="G685" i="1"/>
  <c r="Z684" i="1"/>
  <c r="Y684" i="1"/>
  <c r="U684" i="1"/>
  <c r="T684" i="1"/>
  <c r="S684" i="1"/>
  <c r="R684" i="1"/>
  <c r="V684" i="1" s="1"/>
  <c r="L684" i="1"/>
  <c r="G684" i="1"/>
  <c r="Z683" i="1"/>
  <c r="Y683" i="1"/>
  <c r="U683" i="1"/>
  <c r="T683" i="1"/>
  <c r="S683" i="1"/>
  <c r="R683" i="1"/>
  <c r="V683" i="1" s="1"/>
  <c r="L683" i="1"/>
  <c r="G683" i="1"/>
  <c r="Z682" i="1"/>
  <c r="Y682" i="1"/>
  <c r="U682" i="1"/>
  <c r="T682" i="1"/>
  <c r="S682" i="1"/>
  <c r="R682" i="1"/>
  <c r="V682" i="1" s="1"/>
  <c r="L682" i="1"/>
  <c r="G682" i="1"/>
  <c r="Z681" i="1"/>
  <c r="Y681" i="1"/>
  <c r="U681" i="1"/>
  <c r="T681" i="1"/>
  <c r="S681" i="1"/>
  <c r="R681" i="1"/>
  <c r="V681" i="1" s="1"/>
  <c r="L681" i="1"/>
  <c r="G681" i="1"/>
  <c r="Z680" i="1"/>
  <c r="Y680" i="1"/>
  <c r="U680" i="1"/>
  <c r="T680" i="1"/>
  <c r="S680" i="1"/>
  <c r="R680" i="1"/>
  <c r="V680" i="1" s="1"/>
  <c r="L680" i="1"/>
  <c r="G680" i="1"/>
  <c r="Z679" i="1"/>
  <c r="Y679" i="1"/>
  <c r="U679" i="1"/>
  <c r="T679" i="1"/>
  <c r="S679" i="1"/>
  <c r="R679" i="1"/>
  <c r="V679" i="1" s="1"/>
  <c r="L679" i="1"/>
  <c r="G679" i="1"/>
  <c r="Z678" i="1"/>
  <c r="Y678" i="1"/>
  <c r="U678" i="1"/>
  <c r="T678" i="1"/>
  <c r="S678" i="1"/>
  <c r="R678" i="1"/>
  <c r="V678" i="1" s="1"/>
  <c r="L678" i="1"/>
  <c r="G678" i="1"/>
  <c r="Z677" i="1"/>
  <c r="Y677" i="1"/>
  <c r="U677" i="1"/>
  <c r="T677" i="1"/>
  <c r="S677" i="1"/>
  <c r="R677" i="1"/>
  <c r="V677" i="1" s="1"/>
  <c r="L677" i="1"/>
  <c r="G677" i="1"/>
  <c r="Z676" i="1"/>
  <c r="Y676" i="1"/>
  <c r="U676" i="1"/>
  <c r="T676" i="1"/>
  <c r="S676" i="1"/>
  <c r="R676" i="1"/>
  <c r="V676" i="1" s="1"/>
  <c r="L676" i="1"/>
  <c r="G676" i="1"/>
  <c r="Z675" i="1"/>
  <c r="Y675" i="1"/>
  <c r="U675" i="1"/>
  <c r="T675" i="1"/>
  <c r="S675" i="1"/>
  <c r="R675" i="1"/>
  <c r="V675" i="1" s="1"/>
  <c r="L675" i="1"/>
  <c r="G675" i="1"/>
  <c r="Z674" i="1"/>
  <c r="Y674" i="1"/>
  <c r="U674" i="1"/>
  <c r="T674" i="1"/>
  <c r="S674" i="1"/>
  <c r="R674" i="1"/>
  <c r="V674" i="1" s="1"/>
  <c r="L674" i="1"/>
  <c r="G674" i="1"/>
  <c r="Z673" i="1"/>
  <c r="Y673" i="1"/>
  <c r="U673" i="1"/>
  <c r="T673" i="1"/>
  <c r="S673" i="1"/>
  <c r="R673" i="1"/>
  <c r="V673" i="1" s="1"/>
  <c r="L673" i="1"/>
  <c r="G673" i="1"/>
  <c r="Z672" i="1"/>
  <c r="Y672" i="1"/>
  <c r="U672" i="1"/>
  <c r="T672" i="1"/>
  <c r="S672" i="1"/>
  <c r="R672" i="1"/>
  <c r="V672" i="1" s="1"/>
  <c r="L672" i="1"/>
  <c r="G672" i="1"/>
  <c r="Z671" i="1"/>
  <c r="Y671" i="1"/>
  <c r="U671" i="1"/>
  <c r="T671" i="1"/>
  <c r="S671" i="1"/>
  <c r="R671" i="1"/>
  <c r="V671" i="1" s="1"/>
  <c r="L671" i="1"/>
  <c r="G671" i="1"/>
  <c r="Z670" i="1"/>
  <c r="Y670" i="1"/>
  <c r="U670" i="1"/>
  <c r="T670" i="1"/>
  <c r="S670" i="1"/>
  <c r="R670" i="1"/>
  <c r="V670" i="1" s="1"/>
  <c r="L670" i="1"/>
  <c r="G670" i="1"/>
  <c r="Z669" i="1"/>
  <c r="Y669" i="1"/>
  <c r="U669" i="1"/>
  <c r="T669" i="1"/>
  <c r="S669" i="1"/>
  <c r="R669" i="1"/>
  <c r="V669" i="1" s="1"/>
  <c r="L669" i="1"/>
  <c r="G669" i="1"/>
  <c r="Z668" i="1"/>
  <c r="Y668" i="1"/>
  <c r="V668" i="1"/>
  <c r="U668" i="1"/>
  <c r="T668" i="1"/>
  <c r="S668" i="1"/>
  <c r="R668" i="1"/>
  <c r="L668" i="1"/>
  <c r="G668" i="1"/>
  <c r="Z667" i="1"/>
  <c r="Y667" i="1"/>
  <c r="U667" i="1"/>
  <c r="T667" i="1"/>
  <c r="S667" i="1"/>
  <c r="R667" i="1"/>
  <c r="V667" i="1" s="1"/>
  <c r="L667" i="1"/>
  <c r="G667" i="1"/>
  <c r="Z666" i="1"/>
  <c r="Y666" i="1"/>
  <c r="V666" i="1"/>
  <c r="U666" i="1"/>
  <c r="T666" i="1"/>
  <c r="S666" i="1"/>
  <c r="R666" i="1"/>
  <c r="L666" i="1"/>
  <c r="G666" i="1"/>
  <c r="Z665" i="1"/>
  <c r="Y665" i="1"/>
  <c r="U665" i="1"/>
  <c r="T665" i="1"/>
  <c r="S665" i="1"/>
  <c r="R665" i="1"/>
  <c r="V665" i="1" s="1"/>
  <c r="L665" i="1"/>
  <c r="G665" i="1"/>
  <c r="Z664" i="1"/>
  <c r="Y664" i="1"/>
  <c r="U664" i="1"/>
  <c r="T664" i="1"/>
  <c r="S664" i="1"/>
  <c r="R664" i="1"/>
  <c r="V664" i="1" s="1"/>
  <c r="L664" i="1"/>
  <c r="G664" i="1"/>
  <c r="Z663" i="1"/>
  <c r="Y663" i="1"/>
  <c r="U663" i="1"/>
  <c r="T663" i="1"/>
  <c r="S663" i="1"/>
  <c r="R663" i="1"/>
  <c r="V663" i="1" s="1"/>
  <c r="L663" i="1"/>
  <c r="G663" i="1"/>
  <c r="Z662" i="1"/>
  <c r="Y662" i="1"/>
  <c r="U662" i="1"/>
  <c r="T662" i="1"/>
  <c r="S662" i="1"/>
  <c r="R662" i="1"/>
  <c r="V662" i="1" s="1"/>
  <c r="L662" i="1"/>
  <c r="G662" i="1"/>
  <c r="Z661" i="1"/>
  <c r="Y661" i="1"/>
  <c r="U661" i="1"/>
  <c r="T661" i="1"/>
  <c r="S661" i="1"/>
  <c r="R661" i="1"/>
  <c r="V661" i="1" s="1"/>
  <c r="L661" i="1"/>
  <c r="G661" i="1"/>
  <c r="Z660" i="1"/>
  <c r="Y660" i="1"/>
  <c r="U660" i="1"/>
  <c r="T660" i="1"/>
  <c r="S660" i="1"/>
  <c r="R660" i="1"/>
  <c r="V660" i="1" s="1"/>
  <c r="L660" i="1"/>
  <c r="G660" i="1"/>
  <c r="Z659" i="1"/>
  <c r="Y659" i="1"/>
  <c r="U659" i="1"/>
  <c r="T659" i="1"/>
  <c r="S659" i="1"/>
  <c r="R659" i="1"/>
  <c r="V659" i="1" s="1"/>
  <c r="L659" i="1"/>
  <c r="G659" i="1"/>
  <c r="Z658" i="1"/>
  <c r="Y658" i="1"/>
  <c r="V658" i="1"/>
  <c r="U658" i="1"/>
  <c r="T658" i="1"/>
  <c r="S658" i="1"/>
  <c r="R658" i="1"/>
  <c r="L658" i="1"/>
  <c r="G658" i="1"/>
  <c r="Z657" i="1"/>
  <c r="Y657" i="1"/>
  <c r="U657" i="1"/>
  <c r="T657" i="1"/>
  <c r="S657" i="1"/>
  <c r="R657" i="1"/>
  <c r="V657" i="1" s="1"/>
  <c r="L657" i="1"/>
  <c r="G657" i="1"/>
  <c r="Z656" i="1"/>
  <c r="Y656" i="1"/>
  <c r="V656" i="1"/>
  <c r="U656" i="1"/>
  <c r="T656" i="1"/>
  <c r="S656" i="1"/>
  <c r="R656" i="1"/>
  <c r="L656" i="1"/>
  <c r="G656" i="1"/>
  <c r="Z655" i="1"/>
  <c r="Y655" i="1"/>
  <c r="U655" i="1"/>
  <c r="T655" i="1"/>
  <c r="S655" i="1"/>
  <c r="R655" i="1"/>
  <c r="V655" i="1" s="1"/>
  <c r="L655" i="1"/>
  <c r="G655" i="1"/>
  <c r="Z654" i="1"/>
  <c r="Y654" i="1"/>
  <c r="V654" i="1"/>
  <c r="U654" i="1"/>
  <c r="T654" i="1"/>
  <c r="S654" i="1"/>
  <c r="R654" i="1"/>
  <c r="L654" i="1"/>
  <c r="G654" i="1"/>
  <c r="Z653" i="1"/>
  <c r="Y653" i="1"/>
  <c r="U653" i="1"/>
  <c r="T653" i="1"/>
  <c r="S653" i="1"/>
  <c r="R653" i="1"/>
  <c r="V653" i="1" s="1"/>
  <c r="L653" i="1"/>
  <c r="G653" i="1"/>
  <c r="Z652" i="1"/>
  <c r="Y652" i="1"/>
  <c r="V652" i="1"/>
  <c r="U652" i="1"/>
  <c r="T652" i="1"/>
  <c r="S652" i="1"/>
  <c r="R652" i="1"/>
  <c r="L652" i="1"/>
  <c r="G652" i="1"/>
  <c r="Z651" i="1"/>
  <c r="Y651" i="1"/>
  <c r="U651" i="1"/>
  <c r="T651" i="1"/>
  <c r="S651" i="1"/>
  <c r="R651" i="1"/>
  <c r="V651" i="1" s="1"/>
  <c r="L651" i="1"/>
  <c r="G651" i="1"/>
  <c r="Z650" i="1"/>
  <c r="Y650" i="1"/>
  <c r="V650" i="1"/>
  <c r="U650" i="1"/>
  <c r="T650" i="1"/>
  <c r="S650" i="1"/>
  <c r="R650" i="1"/>
  <c r="L650" i="1"/>
  <c r="G650" i="1"/>
  <c r="Z649" i="1"/>
  <c r="Y649" i="1"/>
  <c r="U649" i="1"/>
  <c r="T649" i="1"/>
  <c r="S649" i="1"/>
  <c r="R649" i="1"/>
  <c r="V649" i="1" s="1"/>
  <c r="L649" i="1"/>
  <c r="G649" i="1"/>
  <c r="Z648" i="1"/>
  <c r="Y648" i="1"/>
  <c r="V648" i="1"/>
  <c r="U648" i="1"/>
  <c r="T648" i="1"/>
  <c r="S648" i="1"/>
  <c r="R648" i="1"/>
  <c r="L648" i="1"/>
  <c r="G648" i="1"/>
  <c r="Z647" i="1"/>
  <c r="Y647" i="1"/>
  <c r="U647" i="1"/>
  <c r="T647" i="1"/>
  <c r="S647" i="1"/>
  <c r="R647" i="1"/>
  <c r="V647" i="1" s="1"/>
  <c r="L647" i="1"/>
  <c r="G647" i="1"/>
  <c r="Z646" i="1"/>
  <c r="Y646" i="1"/>
  <c r="U646" i="1"/>
  <c r="T646" i="1"/>
  <c r="S646" i="1"/>
  <c r="R646" i="1"/>
  <c r="V646" i="1" s="1"/>
  <c r="L646" i="1"/>
  <c r="G646" i="1"/>
  <c r="Z645" i="1"/>
  <c r="Y645" i="1"/>
  <c r="U645" i="1"/>
  <c r="T645" i="1"/>
  <c r="S645" i="1"/>
  <c r="R645" i="1"/>
  <c r="V645" i="1" s="1"/>
  <c r="L645" i="1"/>
  <c r="G645" i="1"/>
  <c r="Z644" i="1"/>
  <c r="Y644" i="1"/>
  <c r="V644" i="1"/>
  <c r="U644" i="1"/>
  <c r="T644" i="1"/>
  <c r="S644" i="1"/>
  <c r="R644" i="1"/>
  <c r="L644" i="1"/>
  <c r="G644" i="1"/>
  <c r="Z643" i="1"/>
  <c r="Y643" i="1"/>
  <c r="U643" i="1"/>
  <c r="T643" i="1"/>
  <c r="S643" i="1"/>
  <c r="R643" i="1"/>
  <c r="V643" i="1" s="1"/>
  <c r="L643" i="1"/>
  <c r="G643" i="1"/>
  <c r="Z642" i="1"/>
  <c r="Y642" i="1"/>
  <c r="U642" i="1"/>
  <c r="T642" i="1"/>
  <c r="S642" i="1"/>
  <c r="R642" i="1"/>
  <c r="V642" i="1" s="1"/>
  <c r="L642" i="1"/>
  <c r="G642" i="1"/>
  <c r="Z641" i="1"/>
  <c r="Y641" i="1"/>
  <c r="U641" i="1"/>
  <c r="T641" i="1"/>
  <c r="S641" i="1"/>
  <c r="R641" i="1"/>
  <c r="V641" i="1" s="1"/>
  <c r="L641" i="1"/>
  <c r="G641" i="1"/>
  <c r="Z640" i="1"/>
  <c r="Y640" i="1"/>
  <c r="U640" i="1"/>
  <c r="T640" i="1"/>
  <c r="S640" i="1"/>
  <c r="R640" i="1"/>
  <c r="V640" i="1" s="1"/>
  <c r="L640" i="1"/>
  <c r="G640" i="1"/>
  <c r="Z639" i="1"/>
  <c r="Y639" i="1"/>
  <c r="U639" i="1"/>
  <c r="T639" i="1"/>
  <c r="S639" i="1"/>
  <c r="R639" i="1"/>
  <c r="V639" i="1" s="1"/>
  <c r="L639" i="1"/>
  <c r="G639" i="1"/>
  <c r="Z638" i="1"/>
  <c r="Y638" i="1"/>
  <c r="U638" i="1"/>
  <c r="T638" i="1"/>
  <c r="S638" i="1"/>
  <c r="R638" i="1"/>
  <c r="V638" i="1" s="1"/>
  <c r="L638" i="1"/>
  <c r="G638" i="1"/>
  <c r="Z637" i="1"/>
  <c r="Y637" i="1"/>
  <c r="U637" i="1"/>
  <c r="T637" i="1"/>
  <c r="S637" i="1"/>
  <c r="R637" i="1"/>
  <c r="V637" i="1" s="1"/>
  <c r="L637" i="1"/>
  <c r="G637" i="1"/>
  <c r="Z636" i="1"/>
  <c r="Y636" i="1"/>
  <c r="U636" i="1"/>
  <c r="T636" i="1"/>
  <c r="S636" i="1"/>
  <c r="R636" i="1"/>
  <c r="V636" i="1" s="1"/>
  <c r="L636" i="1"/>
  <c r="G636" i="1"/>
  <c r="Z635" i="1"/>
  <c r="Y635" i="1"/>
  <c r="U635" i="1"/>
  <c r="T635" i="1"/>
  <c r="S635" i="1"/>
  <c r="R635" i="1"/>
  <c r="V635" i="1" s="1"/>
  <c r="L635" i="1"/>
  <c r="G635" i="1"/>
  <c r="Z634" i="1"/>
  <c r="Y634" i="1"/>
  <c r="U634" i="1"/>
  <c r="T634" i="1"/>
  <c r="S634" i="1"/>
  <c r="R634" i="1"/>
  <c r="V634" i="1" s="1"/>
  <c r="L634" i="1"/>
  <c r="G634" i="1"/>
  <c r="Z633" i="1"/>
  <c r="Y633" i="1"/>
  <c r="U633" i="1"/>
  <c r="T633" i="1"/>
  <c r="S633" i="1"/>
  <c r="R633" i="1"/>
  <c r="V633" i="1" s="1"/>
  <c r="L633" i="1"/>
  <c r="G633" i="1"/>
  <c r="Z632" i="1"/>
  <c r="Y632" i="1"/>
  <c r="V632" i="1"/>
  <c r="U632" i="1"/>
  <c r="T632" i="1"/>
  <c r="S632" i="1"/>
  <c r="R632" i="1"/>
  <c r="L632" i="1"/>
  <c r="G632" i="1"/>
  <c r="Z631" i="1"/>
  <c r="Y631" i="1"/>
  <c r="U631" i="1"/>
  <c r="T631" i="1"/>
  <c r="S631" i="1"/>
  <c r="R631" i="1"/>
  <c r="V631" i="1" s="1"/>
  <c r="L631" i="1"/>
  <c r="G631" i="1"/>
  <c r="Z630" i="1"/>
  <c r="Y630" i="1"/>
  <c r="V630" i="1"/>
  <c r="U630" i="1"/>
  <c r="T630" i="1"/>
  <c r="S630" i="1"/>
  <c r="R630" i="1"/>
  <c r="L630" i="1"/>
  <c r="G630" i="1"/>
  <c r="Z629" i="1"/>
  <c r="Y629" i="1"/>
  <c r="U629" i="1"/>
  <c r="T629" i="1"/>
  <c r="S629" i="1"/>
  <c r="R629" i="1"/>
  <c r="V629" i="1" s="1"/>
  <c r="L629" i="1"/>
  <c r="G629" i="1"/>
  <c r="Z628" i="1"/>
  <c r="Y628" i="1"/>
  <c r="U628" i="1"/>
  <c r="T628" i="1"/>
  <c r="S628" i="1"/>
  <c r="R628" i="1"/>
  <c r="V628" i="1" s="1"/>
  <c r="L628" i="1"/>
  <c r="G628" i="1"/>
  <c r="Z627" i="1"/>
  <c r="Y627" i="1"/>
  <c r="U627" i="1"/>
  <c r="T627" i="1"/>
  <c r="S627" i="1"/>
  <c r="R627" i="1"/>
  <c r="V627" i="1" s="1"/>
  <c r="L627" i="1"/>
  <c r="G627" i="1"/>
  <c r="Z626" i="1"/>
  <c r="Y626" i="1"/>
  <c r="U626" i="1"/>
  <c r="T626" i="1"/>
  <c r="S626" i="1"/>
  <c r="R626" i="1"/>
  <c r="V626" i="1" s="1"/>
  <c r="L626" i="1"/>
  <c r="G626" i="1"/>
  <c r="Z625" i="1"/>
  <c r="Y625" i="1"/>
  <c r="U625" i="1"/>
  <c r="T625" i="1"/>
  <c r="S625" i="1"/>
  <c r="R625" i="1"/>
  <c r="V625" i="1" s="1"/>
  <c r="L625" i="1"/>
  <c r="G625" i="1"/>
  <c r="Z624" i="1"/>
  <c r="Y624" i="1"/>
  <c r="U624" i="1"/>
  <c r="T624" i="1"/>
  <c r="S624" i="1"/>
  <c r="R624" i="1"/>
  <c r="V624" i="1" s="1"/>
  <c r="L624" i="1"/>
  <c r="G624" i="1"/>
  <c r="Z623" i="1"/>
  <c r="Y623" i="1"/>
  <c r="U623" i="1"/>
  <c r="T623" i="1"/>
  <c r="S623" i="1"/>
  <c r="R623" i="1"/>
  <c r="V623" i="1" s="1"/>
  <c r="L623" i="1"/>
  <c r="G623" i="1"/>
  <c r="Z622" i="1"/>
  <c r="Y622" i="1"/>
  <c r="V622" i="1"/>
  <c r="U622" i="1"/>
  <c r="T622" i="1"/>
  <c r="S622" i="1"/>
  <c r="R622" i="1"/>
  <c r="L622" i="1"/>
  <c r="G622" i="1"/>
  <c r="Z621" i="1"/>
  <c r="Y621" i="1"/>
  <c r="U621" i="1"/>
  <c r="T621" i="1"/>
  <c r="S621" i="1"/>
  <c r="R621" i="1"/>
  <c r="V621" i="1" s="1"/>
  <c r="L621" i="1"/>
  <c r="G621" i="1"/>
  <c r="Z620" i="1"/>
  <c r="Y620" i="1"/>
  <c r="V620" i="1"/>
  <c r="U620" i="1"/>
  <c r="T620" i="1"/>
  <c r="S620" i="1"/>
  <c r="R620" i="1"/>
  <c r="L620" i="1"/>
  <c r="G620" i="1"/>
  <c r="Z619" i="1"/>
  <c r="Y619" i="1"/>
  <c r="U619" i="1"/>
  <c r="T619" i="1"/>
  <c r="S619" i="1"/>
  <c r="R619" i="1"/>
  <c r="V619" i="1" s="1"/>
  <c r="L619" i="1"/>
  <c r="G619" i="1"/>
  <c r="Z618" i="1"/>
  <c r="Y618" i="1"/>
  <c r="V618" i="1"/>
  <c r="U618" i="1"/>
  <c r="T618" i="1"/>
  <c r="S618" i="1"/>
  <c r="R618" i="1"/>
  <c r="L618" i="1"/>
  <c r="G618" i="1"/>
  <c r="Z617" i="1"/>
  <c r="Y617" i="1"/>
  <c r="U617" i="1"/>
  <c r="T617" i="1"/>
  <c r="S617" i="1"/>
  <c r="R617" i="1"/>
  <c r="V617" i="1" s="1"/>
  <c r="L617" i="1"/>
  <c r="G617" i="1"/>
  <c r="Z616" i="1"/>
  <c r="Y616" i="1"/>
  <c r="V616" i="1"/>
  <c r="U616" i="1"/>
  <c r="T616" i="1"/>
  <c r="S616" i="1"/>
  <c r="R616" i="1"/>
  <c r="L616" i="1"/>
  <c r="G616" i="1"/>
  <c r="Z615" i="1"/>
  <c r="Y615" i="1"/>
  <c r="U615" i="1"/>
  <c r="T615" i="1"/>
  <c r="S615" i="1"/>
  <c r="R615" i="1"/>
  <c r="V615" i="1" s="1"/>
  <c r="L615" i="1"/>
  <c r="G615" i="1"/>
  <c r="Z614" i="1"/>
  <c r="Y614" i="1"/>
  <c r="V614" i="1"/>
  <c r="U614" i="1"/>
  <c r="T614" i="1"/>
  <c r="S614" i="1"/>
  <c r="R614" i="1"/>
  <c r="L614" i="1"/>
  <c r="G614" i="1"/>
  <c r="Z613" i="1"/>
  <c r="Y613" i="1"/>
  <c r="U613" i="1"/>
  <c r="T613" i="1"/>
  <c r="S613" i="1"/>
  <c r="R613" i="1"/>
  <c r="V613" i="1" s="1"/>
  <c r="L613" i="1"/>
  <c r="G613" i="1"/>
  <c r="Z612" i="1"/>
  <c r="Y612" i="1"/>
  <c r="U612" i="1"/>
  <c r="T612" i="1"/>
  <c r="S612" i="1"/>
  <c r="R612" i="1"/>
  <c r="V612" i="1" s="1"/>
  <c r="L612" i="1"/>
  <c r="G612" i="1"/>
  <c r="Z611" i="1"/>
  <c r="Y611" i="1"/>
  <c r="U611" i="1"/>
  <c r="T611" i="1"/>
  <c r="S611" i="1"/>
  <c r="R611" i="1"/>
  <c r="V611" i="1" s="1"/>
  <c r="L611" i="1"/>
  <c r="G611" i="1"/>
  <c r="Z610" i="1"/>
  <c r="Y610" i="1"/>
  <c r="U610" i="1"/>
  <c r="T610" i="1"/>
  <c r="S610" i="1"/>
  <c r="R610" i="1"/>
  <c r="V610" i="1" s="1"/>
  <c r="L610" i="1"/>
  <c r="G610" i="1"/>
  <c r="Z609" i="1"/>
  <c r="Y609" i="1"/>
  <c r="U609" i="1"/>
  <c r="T609" i="1"/>
  <c r="S609" i="1"/>
  <c r="R609" i="1"/>
  <c r="V609" i="1" s="1"/>
  <c r="L609" i="1"/>
  <c r="G609" i="1"/>
  <c r="Z608" i="1"/>
  <c r="Y608" i="1"/>
  <c r="U608" i="1"/>
  <c r="T608" i="1"/>
  <c r="S608" i="1"/>
  <c r="R608" i="1"/>
  <c r="V608" i="1" s="1"/>
  <c r="L608" i="1"/>
  <c r="G608" i="1"/>
  <c r="Z607" i="1"/>
  <c r="Y607" i="1"/>
  <c r="U607" i="1"/>
  <c r="T607" i="1"/>
  <c r="S607" i="1"/>
  <c r="R607" i="1"/>
  <c r="V607" i="1" s="1"/>
  <c r="L607" i="1"/>
  <c r="G607" i="1"/>
  <c r="Z606" i="1"/>
  <c r="Y606" i="1"/>
  <c r="U606" i="1"/>
  <c r="T606" i="1"/>
  <c r="S606" i="1"/>
  <c r="R606" i="1"/>
  <c r="V606" i="1" s="1"/>
  <c r="L606" i="1"/>
  <c r="G606" i="1"/>
  <c r="Z605" i="1"/>
  <c r="Y605" i="1"/>
  <c r="U605" i="1"/>
  <c r="T605" i="1"/>
  <c r="S605" i="1"/>
  <c r="R605" i="1"/>
  <c r="V605" i="1" s="1"/>
  <c r="L605" i="1"/>
  <c r="G605" i="1"/>
  <c r="Z604" i="1"/>
  <c r="Y604" i="1"/>
  <c r="U604" i="1"/>
  <c r="T604" i="1"/>
  <c r="S604" i="1"/>
  <c r="R604" i="1"/>
  <c r="V604" i="1" s="1"/>
  <c r="L604" i="1"/>
  <c r="G604" i="1"/>
  <c r="Z603" i="1"/>
  <c r="Y603" i="1"/>
  <c r="U603" i="1"/>
  <c r="T603" i="1"/>
  <c r="S603" i="1"/>
  <c r="R603" i="1"/>
  <c r="V603" i="1" s="1"/>
  <c r="L603" i="1"/>
  <c r="G603" i="1"/>
  <c r="Z602" i="1"/>
  <c r="Y602" i="1"/>
  <c r="U602" i="1"/>
  <c r="T602" i="1"/>
  <c r="S602" i="1"/>
  <c r="R602" i="1"/>
  <c r="V602" i="1" s="1"/>
  <c r="L602" i="1"/>
  <c r="G602" i="1"/>
  <c r="Z601" i="1"/>
  <c r="Y601" i="1"/>
  <c r="U601" i="1"/>
  <c r="T601" i="1"/>
  <c r="S601" i="1"/>
  <c r="R601" i="1"/>
  <c r="V601" i="1" s="1"/>
  <c r="L601" i="1"/>
  <c r="G601" i="1"/>
  <c r="Z600" i="1"/>
  <c r="Y600" i="1"/>
  <c r="U600" i="1"/>
  <c r="T600" i="1"/>
  <c r="S600" i="1"/>
  <c r="R600" i="1"/>
  <c r="V600" i="1" s="1"/>
  <c r="L600" i="1"/>
  <c r="G600" i="1"/>
  <c r="Z599" i="1"/>
  <c r="Y599" i="1"/>
  <c r="U599" i="1"/>
  <c r="T599" i="1"/>
  <c r="S599" i="1"/>
  <c r="R599" i="1"/>
  <c r="V599" i="1" s="1"/>
  <c r="L599" i="1"/>
  <c r="G599" i="1"/>
  <c r="Z598" i="1"/>
  <c r="Y598" i="1"/>
  <c r="U598" i="1"/>
  <c r="T598" i="1"/>
  <c r="S598" i="1"/>
  <c r="R598" i="1"/>
  <c r="V598" i="1" s="1"/>
  <c r="L598" i="1"/>
  <c r="G598" i="1"/>
  <c r="Z597" i="1"/>
  <c r="Y597" i="1"/>
  <c r="U597" i="1"/>
  <c r="T597" i="1"/>
  <c r="S597" i="1"/>
  <c r="R597" i="1"/>
  <c r="V597" i="1" s="1"/>
  <c r="L597" i="1"/>
  <c r="G597" i="1"/>
  <c r="Z596" i="1"/>
  <c r="Y596" i="1"/>
  <c r="V596" i="1"/>
  <c r="U596" i="1"/>
  <c r="T596" i="1"/>
  <c r="S596" i="1"/>
  <c r="R596" i="1"/>
  <c r="L596" i="1"/>
  <c r="G596" i="1"/>
  <c r="Z595" i="1"/>
  <c r="Y595" i="1"/>
  <c r="U595" i="1"/>
  <c r="T595" i="1"/>
  <c r="S595" i="1"/>
  <c r="R595" i="1"/>
  <c r="V595" i="1" s="1"/>
  <c r="L595" i="1"/>
  <c r="G595" i="1"/>
  <c r="Z594" i="1"/>
  <c r="Y594" i="1"/>
  <c r="V594" i="1"/>
  <c r="U594" i="1"/>
  <c r="T594" i="1"/>
  <c r="S594" i="1"/>
  <c r="R594" i="1"/>
  <c r="L594" i="1"/>
  <c r="G594" i="1"/>
  <c r="Z593" i="1"/>
  <c r="Y593" i="1"/>
  <c r="U593" i="1"/>
  <c r="T593" i="1"/>
  <c r="S593" i="1"/>
  <c r="R593" i="1"/>
  <c r="V593" i="1" s="1"/>
  <c r="L593" i="1"/>
  <c r="G593" i="1"/>
  <c r="Z592" i="1"/>
  <c r="Y592" i="1"/>
  <c r="U592" i="1"/>
  <c r="T592" i="1"/>
  <c r="S592" i="1"/>
  <c r="R592" i="1"/>
  <c r="V592" i="1" s="1"/>
  <c r="L592" i="1"/>
  <c r="G592" i="1"/>
  <c r="Z591" i="1"/>
  <c r="Y591" i="1"/>
  <c r="U591" i="1"/>
  <c r="T591" i="1"/>
  <c r="S591" i="1"/>
  <c r="R591" i="1"/>
  <c r="V591" i="1" s="1"/>
  <c r="L591" i="1"/>
  <c r="G591" i="1"/>
  <c r="Z590" i="1"/>
  <c r="Y590" i="1"/>
  <c r="U590" i="1"/>
  <c r="T590" i="1"/>
  <c r="S590" i="1"/>
  <c r="R590" i="1"/>
  <c r="V590" i="1" s="1"/>
  <c r="L590" i="1"/>
  <c r="G590" i="1"/>
  <c r="Z589" i="1"/>
  <c r="Y589" i="1"/>
  <c r="U589" i="1"/>
  <c r="T589" i="1"/>
  <c r="S589" i="1"/>
  <c r="R589" i="1"/>
  <c r="V589" i="1" s="1"/>
  <c r="L589" i="1"/>
  <c r="G589" i="1"/>
  <c r="Z588" i="1"/>
  <c r="Y588" i="1"/>
  <c r="U588" i="1"/>
  <c r="T588" i="1"/>
  <c r="S588" i="1"/>
  <c r="R588" i="1"/>
  <c r="V588" i="1" s="1"/>
  <c r="L588" i="1"/>
  <c r="G588" i="1"/>
  <c r="Z587" i="1"/>
  <c r="Y587" i="1"/>
  <c r="U587" i="1"/>
  <c r="T587" i="1"/>
  <c r="S587" i="1"/>
  <c r="R587" i="1"/>
  <c r="V587" i="1" s="1"/>
  <c r="L587" i="1"/>
  <c r="G587" i="1"/>
  <c r="Z586" i="1"/>
  <c r="Y586" i="1"/>
  <c r="U586" i="1"/>
  <c r="T586" i="1"/>
  <c r="S586" i="1"/>
  <c r="R586" i="1"/>
  <c r="V586" i="1" s="1"/>
  <c r="L586" i="1"/>
  <c r="G586" i="1"/>
  <c r="Z585" i="1"/>
  <c r="Y585" i="1"/>
  <c r="U585" i="1"/>
  <c r="T585" i="1"/>
  <c r="S585" i="1"/>
  <c r="R585" i="1"/>
  <c r="V585" i="1" s="1"/>
  <c r="L585" i="1"/>
  <c r="G585" i="1"/>
  <c r="Z584" i="1"/>
  <c r="Y584" i="1"/>
  <c r="U584" i="1"/>
  <c r="T584" i="1"/>
  <c r="S584" i="1"/>
  <c r="R584" i="1"/>
  <c r="V584" i="1" s="1"/>
  <c r="L584" i="1"/>
  <c r="G584" i="1"/>
  <c r="Z583" i="1"/>
  <c r="Y583" i="1"/>
  <c r="U583" i="1"/>
  <c r="T583" i="1"/>
  <c r="S583" i="1"/>
  <c r="R583" i="1"/>
  <c r="V583" i="1" s="1"/>
  <c r="L583" i="1"/>
  <c r="G583" i="1"/>
  <c r="Z582" i="1"/>
  <c r="Y582" i="1"/>
  <c r="U582" i="1"/>
  <c r="T582" i="1"/>
  <c r="S582" i="1"/>
  <c r="R582" i="1"/>
  <c r="V582" i="1" s="1"/>
  <c r="L582" i="1"/>
  <c r="G582" i="1"/>
  <c r="Z581" i="1"/>
  <c r="Y581" i="1"/>
  <c r="U581" i="1"/>
  <c r="T581" i="1"/>
  <c r="S581" i="1"/>
  <c r="R581" i="1"/>
  <c r="V581" i="1" s="1"/>
  <c r="L581" i="1"/>
  <c r="G581" i="1"/>
  <c r="Z580" i="1"/>
  <c r="Y580" i="1"/>
  <c r="U580" i="1"/>
  <c r="T580" i="1"/>
  <c r="S580" i="1"/>
  <c r="R580" i="1"/>
  <c r="V580" i="1" s="1"/>
  <c r="L580" i="1"/>
  <c r="G580" i="1"/>
  <c r="Z579" i="1"/>
  <c r="Y579" i="1"/>
  <c r="U579" i="1"/>
  <c r="T579" i="1"/>
  <c r="S579" i="1"/>
  <c r="R579" i="1"/>
  <c r="V579" i="1" s="1"/>
  <c r="L579" i="1"/>
  <c r="G579" i="1"/>
  <c r="Z578" i="1"/>
  <c r="Y578" i="1"/>
  <c r="U578" i="1"/>
  <c r="T578" i="1"/>
  <c r="S578" i="1"/>
  <c r="R578" i="1"/>
  <c r="V578" i="1" s="1"/>
  <c r="L578" i="1"/>
  <c r="G578" i="1"/>
  <c r="Z577" i="1"/>
  <c r="Y577" i="1"/>
  <c r="U577" i="1"/>
  <c r="T577" i="1"/>
  <c r="S577" i="1"/>
  <c r="R577" i="1"/>
  <c r="V577" i="1" s="1"/>
  <c r="L577" i="1"/>
  <c r="G577" i="1"/>
  <c r="Z576" i="1"/>
  <c r="Y576" i="1"/>
  <c r="V576" i="1"/>
  <c r="U576" i="1"/>
  <c r="T576" i="1"/>
  <c r="S576" i="1"/>
  <c r="R576" i="1"/>
  <c r="L576" i="1"/>
  <c r="G576" i="1"/>
  <c r="Z575" i="1"/>
  <c r="Y575" i="1"/>
  <c r="U575" i="1"/>
  <c r="T575" i="1"/>
  <c r="S575" i="1"/>
  <c r="R575" i="1"/>
  <c r="V575" i="1" s="1"/>
  <c r="L575" i="1"/>
  <c r="G575" i="1"/>
  <c r="Z574" i="1"/>
  <c r="Y574" i="1"/>
  <c r="V574" i="1"/>
  <c r="U574" i="1"/>
  <c r="T574" i="1"/>
  <c r="S574" i="1"/>
  <c r="R574" i="1"/>
  <c r="L574" i="1"/>
  <c r="G574" i="1"/>
  <c r="Z573" i="1"/>
  <c r="Y573" i="1"/>
  <c r="U573" i="1"/>
  <c r="T573" i="1"/>
  <c r="S573" i="1"/>
  <c r="R573" i="1"/>
  <c r="V573" i="1" s="1"/>
  <c r="L573" i="1"/>
  <c r="G573" i="1"/>
  <c r="Z572" i="1"/>
  <c r="Y572" i="1"/>
  <c r="U572" i="1"/>
  <c r="T572" i="1"/>
  <c r="S572" i="1"/>
  <c r="R572" i="1"/>
  <c r="V572" i="1" s="1"/>
  <c r="L572" i="1"/>
  <c r="G572" i="1"/>
  <c r="Z571" i="1"/>
  <c r="Y571" i="1"/>
  <c r="U571" i="1"/>
  <c r="T571" i="1"/>
  <c r="S571" i="1"/>
  <c r="R571" i="1"/>
  <c r="V571" i="1" s="1"/>
  <c r="L571" i="1"/>
  <c r="G571" i="1"/>
  <c r="Z570" i="1"/>
  <c r="Y570" i="1"/>
  <c r="V570" i="1"/>
  <c r="U570" i="1"/>
  <c r="T570" i="1"/>
  <c r="S570" i="1"/>
  <c r="R570" i="1"/>
  <c r="L570" i="1"/>
  <c r="G570" i="1"/>
  <c r="Z569" i="1"/>
  <c r="Y569" i="1"/>
  <c r="U569" i="1"/>
  <c r="T569" i="1"/>
  <c r="S569" i="1"/>
  <c r="R569" i="1"/>
  <c r="V569" i="1" s="1"/>
  <c r="L569" i="1"/>
  <c r="G569" i="1"/>
  <c r="Z568" i="1"/>
  <c r="Y568" i="1"/>
  <c r="U568" i="1"/>
  <c r="T568" i="1"/>
  <c r="S568" i="1"/>
  <c r="R568" i="1"/>
  <c r="V568" i="1" s="1"/>
  <c r="L568" i="1"/>
  <c r="G568" i="1"/>
  <c r="Z567" i="1"/>
  <c r="Y567" i="1"/>
  <c r="U567" i="1"/>
  <c r="T567" i="1"/>
  <c r="S567" i="1"/>
  <c r="R567" i="1"/>
  <c r="V567" i="1" s="1"/>
  <c r="L567" i="1"/>
  <c r="G567" i="1"/>
  <c r="Z566" i="1"/>
  <c r="Y566" i="1"/>
  <c r="U566" i="1"/>
  <c r="T566" i="1"/>
  <c r="S566" i="1"/>
  <c r="R566" i="1"/>
  <c r="V566" i="1" s="1"/>
  <c r="L566" i="1"/>
  <c r="G566" i="1"/>
  <c r="Z565" i="1"/>
  <c r="Y565" i="1"/>
  <c r="U565" i="1"/>
  <c r="T565" i="1"/>
  <c r="S565" i="1"/>
  <c r="R565" i="1"/>
  <c r="V565" i="1" s="1"/>
  <c r="L565" i="1"/>
  <c r="G565" i="1"/>
  <c r="Z564" i="1"/>
  <c r="Y564" i="1"/>
  <c r="V564" i="1"/>
  <c r="U564" i="1"/>
  <c r="T564" i="1"/>
  <c r="S564" i="1"/>
  <c r="R564" i="1"/>
  <c r="L564" i="1"/>
  <c r="G564" i="1"/>
  <c r="Z563" i="1"/>
  <c r="Y563" i="1"/>
  <c r="U563" i="1"/>
  <c r="T563" i="1"/>
  <c r="S563" i="1"/>
  <c r="R563" i="1"/>
  <c r="V563" i="1" s="1"/>
  <c r="L563" i="1"/>
  <c r="G563" i="1"/>
  <c r="Z562" i="1"/>
  <c r="Y562" i="1"/>
  <c r="U562" i="1"/>
  <c r="T562" i="1"/>
  <c r="S562" i="1"/>
  <c r="R562" i="1"/>
  <c r="V562" i="1" s="1"/>
  <c r="L562" i="1"/>
  <c r="G562" i="1"/>
  <c r="Z561" i="1"/>
  <c r="Y561" i="1"/>
  <c r="U561" i="1"/>
  <c r="T561" i="1"/>
  <c r="S561" i="1"/>
  <c r="R561" i="1"/>
  <c r="V561" i="1" s="1"/>
  <c r="L561" i="1"/>
  <c r="G561" i="1"/>
  <c r="Z560" i="1"/>
  <c r="Y560" i="1"/>
  <c r="V560" i="1"/>
  <c r="U560" i="1"/>
  <c r="T560" i="1"/>
  <c r="S560" i="1"/>
  <c r="R560" i="1"/>
  <c r="L560" i="1"/>
  <c r="G560" i="1"/>
  <c r="Z559" i="1"/>
  <c r="Y559" i="1"/>
  <c r="U559" i="1"/>
  <c r="T559" i="1"/>
  <c r="S559" i="1"/>
  <c r="R559" i="1"/>
  <c r="V559" i="1" s="1"/>
  <c r="L559" i="1"/>
  <c r="G559" i="1"/>
  <c r="Z558" i="1"/>
  <c r="Y558" i="1"/>
  <c r="V558" i="1"/>
  <c r="U558" i="1"/>
  <c r="T558" i="1"/>
  <c r="S558" i="1"/>
  <c r="R558" i="1"/>
  <c r="L558" i="1"/>
  <c r="G558" i="1"/>
  <c r="Z557" i="1"/>
  <c r="Y557" i="1"/>
  <c r="U557" i="1"/>
  <c r="T557" i="1"/>
  <c r="S557" i="1"/>
  <c r="R557" i="1"/>
  <c r="V557" i="1" s="1"/>
  <c r="L557" i="1"/>
  <c r="G557" i="1"/>
  <c r="Z556" i="1"/>
  <c r="Y556" i="1"/>
  <c r="U556" i="1"/>
  <c r="T556" i="1"/>
  <c r="S556" i="1"/>
  <c r="R556" i="1"/>
  <c r="V556" i="1" s="1"/>
  <c r="L556" i="1"/>
  <c r="G556" i="1"/>
  <c r="Z555" i="1"/>
  <c r="Y555" i="1"/>
  <c r="U555" i="1"/>
  <c r="T555" i="1"/>
  <c r="S555" i="1"/>
  <c r="R555" i="1"/>
  <c r="V555" i="1" s="1"/>
  <c r="L555" i="1"/>
  <c r="G555" i="1"/>
  <c r="Z554" i="1"/>
  <c r="Y554" i="1"/>
  <c r="U554" i="1"/>
  <c r="T554" i="1"/>
  <c r="S554" i="1"/>
  <c r="R554" i="1"/>
  <c r="V554" i="1" s="1"/>
  <c r="L554" i="1"/>
  <c r="G554" i="1"/>
  <c r="Z553" i="1"/>
  <c r="Y553" i="1"/>
  <c r="U553" i="1"/>
  <c r="T553" i="1"/>
  <c r="S553" i="1"/>
  <c r="R553" i="1"/>
  <c r="V553" i="1" s="1"/>
  <c r="L553" i="1"/>
  <c r="G553" i="1"/>
  <c r="Z552" i="1"/>
  <c r="Y552" i="1"/>
  <c r="U552" i="1"/>
  <c r="T552" i="1"/>
  <c r="S552" i="1"/>
  <c r="R552" i="1"/>
  <c r="V552" i="1" s="1"/>
  <c r="L552" i="1"/>
  <c r="G552" i="1"/>
  <c r="Z551" i="1"/>
  <c r="Y551" i="1"/>
  <c r="U551" i="1"/>
  <c r="T551" i="1"/>
  <c r="S551" i="1"/>
  <c r="R551" i="1"/>
  <c r="V551" i="1" s="1"/>
  <c r="L551" i="1"/>
  <c r="G551" i="1"/>
  <c r="Z550" i="1"/>
  <c r="Y550" i="1"/>
  <c r="U550" i="1"/>
  <c r="T550" i="1"/>
  <c r="S550" i="1"/>
  <c r="R550" i="1"/>
  <c r="V550" i="1" s="1"/>
  <c r="L550" i="1"/>
  <c r="G550" i="1"/>
  <c r="Z549" i="1"/>
  <c r="Y549" i="1"/>
  <c r="U549" i="1"/>
  <c r="T549" i="1"/>
  <c r="S549" i="1"/>
  <c r="R549" i="1"/>
  <c r="V549" i="1" s="1"/>
  <c r="L549" i="1"/>
  <c r="G549" i="1"/>
  <c r="Z548" i="1"/>
  <c r="Y548" i="1"/>
  <c r="U548" i="1"/>
  <c r="T548" i="1"/>
  <c r="S548" i="1"/>
  <c r="R548" i="1"/>
  <c r="V548" i="1" s="1"/>
  <c r="L548" i="1"/>
  <c r="G548" i="1"/>
  <c r="Z547" i="1"/>
  <c r="Y547" i="1"/>
  <c r="U547" i="1"/>
  <c r="T547" i="1"/>
  <c r="S547" i="1"/>
  <c r="R547" i="1"/>
  <c r="V547" i="1" s="1"/>
  <c r="L547" i="1"/>
  <c r="G547" i="1"/>
  <c r="Z546" i="1"/>
  <c r="Y546" i="1"/>
  <c r="V546" i="1"/>
  <c r="U546" i="1"/>
  <c r="T546" i="1"/>
  <c r="S546" i="1"/>
  <c r="R546" i="1"/>
  <c r="L546" i="1"/>
  <c r="G546" i="1"/>
  <c r="Z545" i="1"/>
  <c r="Y545" i="1"/>
  <c r="U545" i="1"/>
  <c r="T545" i="1"/>
  <c r="S545" i="1"/>
  <c r="R545" i="1"/>
  <c r="V545" i="1" s="1"/>
  <c r="L545" i="1"/>
  <c r="G545" i="1"/>
  <c r="Z544" i="1"/>
  <c r="Y544" i="1"/>
  <c r="V544" i="1"/>
  <c r="U544" i="1"/>
  <c r="T544" i="1"/>
  <c r="S544" i="1"/>
  <c r="R544" i="1"/>
  <c r="L544" i="1"/>
  <c r="G544" i="1"/>
  <c r="Z543" i="1"/>
  <c r="Y543" i="1"/>
  <c r="U543" i="1"/>
  <c r="T543" i="1"/>
  <c r="S543" i="1"/>
  <c r="R543" i="1"/>
  <c r="V543" i="1" s="1"/>
  <c r="L543" i="1"/>
  <c r="G543" i="1"/>
  <c r="Z542" i="1"/>
  <c r="Y542" i="1"/>
  <c r="V542" i="1"/>
  <c r="U542" i="1"/>
  <c r="T542" i="1"/>
  <c r="S542" i="1"/>
  <c r="R542" i="1"/>
  <c r="L542" i="1"/>
  <c r="G542" i="1"/>
  <c r="Z541" i="1"/>
  <c r="Y541" i="1"/>
  <c r="U541" i="1"/>
  <c r="T541" i="1"/>
  <c r="S541" i="1"/>
  <c r="R541" i="1"/>
  <c r="V541" i="1" s="1"/>
  <c r="L541" i="1"/>
  <c r="G541" i="1"/>
  <c r="Z540" i="1"/>
  <c r="Y540" i="1"/>
  <c r="V540" i="1"/>
  <c r="U540" i="1"/>
  <c r="T540" i="1"/>
  <c r="S540" i="1"/>
  <c r="R540" i="1"/>
  <c r="L540" i="1"/>
  <c r="G540" i="1"/>
  <c r="Z539" i="1"/>
  <c r="Y539" i="1"/>
  <c r="U539" i="1"/>
  <c r="T539" i="1"/>
  <c r="S539" i="1"/>
  <c r="R539" i="1"/>
  <c r="V539" i="1" s="1"/>
  <c r="L539" i="1"/>
  <c r="G539" i="1"/>
  <c r="Z538" i="1"/>
  <c r="Y538" i="1"/>
  <c r="V538" i="1"/>
  <c r="U538" i="1"/>
  <c r="T538" i="1"/>
  <c r="S538" i="1"/>
  <c r="R538" i="1"/>
  <c r="L538" i="1"/>
  <c r="G538" i="1"/>
  <c r="Z537" i="1"/>
  <c r="Y537" i="1"/>
  <c r="U537" i="1"/>
  <c r="T537" i="1"/>
  <c r="S537" i="1"/>
  <c r="R537" i="1"/>
  <c r="V537" i="1" s="1"/>
  <c r="L537" i="1"/>
  <c r="G537" i="1"/>
  <c r="Z536" i="1"/>
  <c r="Y536" i="1"/>
  <c r="U536" i="1"/>
  <c r="T536" i="1"/>
  <c r="S536" i="1"/>
  <c r="R536" i="1"/>
  <c r="V536" i="1" s="1"/>
  <c r="L536" i="1"/>
  <c r="G536" i="1"/>
  <c r="Z535" i="1"/>
  <c r="Y535" i="1"/>
  <c r="U535" i="1"/>
  <c r="T535" i="1"/>
  <c r="S535" i="1"/>
  <c r="R535" i="1"/>
  <c r="V535" i="1" s="1"/>
  <c r="L535" i="1"/>
  <c r="G535" i="1"/>
  <c r="Z534" i="1"/>
  <c r="Y534" i="1"/>
  <c r="V534" i="1"/>
  <c r="U534" i="1"/>
  <c r="T534" i="1"/>
  <c r="S534" i="1"/>
  <c r="R534" i="1"/>
  <c r="L534" i="1"/>
  <c r="G534" i="1"/>
  <c r="Z533" i="1"/>
  <c r="Y533" i="1"/>
  <c r="U533" i="1"/>
  <c r="T533" i="1"/>
  <c r="S533" i="1"/>
  <c r="R533" i="1"/>
  <c r="V533" i="1" s="1"/>
  <c r="L533" i="1"/>
  <c r="G533" i="1"/>
  <c r="Z532" i="1"/>
  <c r="Y532" i="1"/>
  <c r="U532" i="1"/>
  <c r="T532" i="1"/>
  <c r="S532" i="1"/>
  <c r="R532" i="1"/>
  <c r="V532" i="1" s="1"/>
  <c r="L532" i="1"/>
  <c r="G532" i="1"/>
  <c r="Z531" i="1"/>
  <c r="Y531" i="1"/>
  <c r="U531" i="1"/>
  <c r="T531" i="1"/>
  <c r="S531" i="1"/>
  <c r="R531" i="1"/>
  <c r="V531" i="1" s="1"/>
  <c r="L531" i="1"/>
  <c r="G531" i="1"/>
  <c r="Z530" i="1"/>
  <c r="Y530" i="1"/>
  <c r="U530" i="1"/>
  <c r="T530" i="1"/>
  <c r="S530" i="1"/>
  <c r="R530" i="1"/>
  <c r="V530" i="1" s="1"/>
  <c r="L530" i="1"/>
  <c r="G530" i="1"/>
  <c r="Z529" i="1"/>
  <c r="Y529" i="1"/>
  <c r="U529" i="1"/>
  <c r="T529" i="1"/>
  <c r="S529" i="1"/>
  <c r="R529" i="1"/>
  <c r="V529" i="1" s="1"/>
  <c r="L529" i="1"/>
  <c r="G529" i="1"/>
  <c r="Z528" i="1"/>
  <c r="Y528" i="1"/>
  <c r="V528" i="1"/>
  <c r="U528" i="1"/>
  <c r="T528" i="1"/>
  <c r="S528" i="1"/>
  <c r="R528" i="1"/>
  <c r="L528" i="1"/>
  <c r="G528" i="1"/>
  <c r="Z527" i="1"/>
  <c r="Y527" i="1"/>
  <c r="U527" i="1"/>
  <c r="T527" i="1"/>
  <c r="S527" i="1"/>
  <c r="R527" i="1"/>
  <c r="V527" i="1" s="1"/>
  <c r="L527" i="1"/>
  <c r="G527" i="1"/>
  <c r="Z526" i="1"/>
  <c r="Y526" i="1"/>
  <c r="U526" i="1"/>
  <c r="T526" i="1"/>
  <c r="S526" i="1"/>
  <c r="R526" i="1"/>
  <c r="V526" i="1" s="1"/>
  <c r="L526" i="1"/>
  <c r="G526" i="1"/>
  <c r="Z525" i="1"/>
  <c r="Y525" i="1"/>
  <c r="U525" i="1"/>
  <c r="T525" i="1"/>
  <c r="S525" i="1"/>
  <c r="R525" i="1"/>
  <c r="V525" i="1" s="1"/>
  <c r="L525" i="1"/>
  <c r="G525" i="1"/>
  <c r="Z524" i="1"/>
  <c r="Y524" i="1"/>
  <c r="V524" i="1"/>
  <c r="U524" i="1"/>
  <c r="T524" i="1"/>
  <c r="S524" i="1"/>
  <c r="R524" i="1"/>
  <c r="L524" i="1"/>
  <c r="G524" i="1"/>
  <c r="Z523" i="1"/>
  <c r="Y523" i="1"/>
  <c r="U523" i="1"/>
  <c r="T523" i="1"/>
  <c r="S523" i="1"/>
  <c r="R523" i="1"/>
  <c r="V523" i="1" s="1"/>
  <c r="L523" i="1"/>
  <c r="G523" i="1"/>
  <c r="Z522" i="1"/>
  <c r="Y522" i="1"/>
  <c r="V522" i="1"/>
  <c r="U522" i="1"/>
  <c r="T522" i="1"/>
  <c r="S522" i="1"/>
  <c r="R522" i="1"/>
  <c r="L522" i="1"/>
  <c r="G522" i="1"/>
  <c r="Z521" i="1"/>
  <c r="Y521" i="1"/>
  <c r="U521" i="1"/>
  <c r="T521" i="1"/>
  <c r="S521" i="1"/>
  <c r="R521" i="1"/>
  <c r="V521" i="1" s="1"/>
  <c r="L521" i="1"/>
  <c r="G521" i="1"/>
  <c r="Z520" i="1"/>
  <c r="Y520" i="1"/>
  <c r="U520" i="1"/>
  <c r="T520" i="1"/>
  <c r="S520" i="1"/>
  <c r="R520" i="1"/>
  <c r="V520" i="1" s="1"/>
  <c r="L520" i="1"/>
  <c r="G520" i="1"/>
  <c r="Z519" i="1"/>
  <c r="Y519" i="1"/>
  <c r="U519" i="1"/>
  <c r="T519" i="1"/>
  <c r="S519" i="1"/>
  <c r="R519" i="1"/>
  <c r="V519" i="1" s="1"/>
  <c r="L519" i="1"/>
  <c r="G519" i="1"/>
  <c r="Z518" i="1"/>
  <c r="Y518" i="1"/>
  <c r="U518" i="1"/>
  <c r="T518" i="1"/>
  <c r="S518" i="1"/>
  <c r="R518" i="1"/>
  <c r="V518" i="1" s="1"/>
  <c r="L518" i="1"/>
  <c r="G518" i="1"/>
  <c r="Z517" i="1"/>
  <c r="Y517" i="1"/>
  <c r="U517" i="1"/>
  <c r="T517" i="1"/>
  <c r="S517" i="1"/>
  <c r="R517" i="1"/>
  <c r="V517" i="1" s="1"/>
  <c r="L517" i="1"/>
  <c r="G517" i="1"/>
  <c r="Z516" i="1"/>
  <c r="Y516" i="1"/>
  <c r="V516" i="1"/>
  <c r="U516" i="1"/>
  <c r="T516" i="1"/>
  <c r="S516" i="1"/>
  <c r="R516" i="1"/>
  <c r="L516" i="1"/>
  <c r="G516" i="1"/>
  <c r="Z515" i="1"/>
  <c r="Y515" i="1"/>
  <c r="U515" i="1"/>
  <c r="T515" i="1"/>
  <c r="S515" i="1"/>
  <c r="R515" i="1"/>
  <c r="V515" i="1" s="1"/>
  <c r="L515" i="1"/>
  <c r="G515" i="1"/>
  <c r="Z514" i="1"/>
  <c r="Y514" i="1"/>
  <c r="V514" i="1"/>
  <c r="U514" i="1"/>
  <c r="T514" i="1"/>
  <c r="S514" i="1"/>
  <c r="R514" i="1"/>
  <c r="L514" i="1"/>
  <c r="G514" i="1"/>
  <c r="Z513" i="1"/>
  <c r="Y513" i="1"/>
  <c r="U513" i="1"/>
  <c r="T513" i="1"/>
  <c r="S513" i="1"/>
  <c r="R513" i="1"/>
  <c r="V513" i="1" s="1"/>
  <c r="L513" i="1"/>
  <c r="G513" i="1"/>
  <c r="Z512" i="1"/>
  <c r="Y512" i="1"/>
  <c r="V512" i="1"/>
  <c r="U512" i="1"/>
  <c r="T512" i="1"/>
  <c r="S512" i="1"/>
  <c r="R512" i="1"/>
  <c r="L512" i="1"/>
  <c r="G512" i="1"/>
  <c r="Z511" i="1"/>
  <c r="Y511" i="1"/>
  <c r="U511" i="1"/>
  <c r="T511" i="1"/>
  <c r="S511" i="1"/>
  <c r="R511" i="1"/>
  <c r="V511" i="1" s="1"/>
  <c r="L511" i="1"/>
  <c r="G511" i="1"/>
  <c r="Z510" i="1"/>
  <c r="Y510" i="1"/>
  <c r="V510" i="1"/>
  <c r="U510" i="1"/>
  <c r="T510" i="1"/>
  <c r="S510" i="1"/>
  <c r="R510" i="1"/>
  <c r="L510" i="1"/>
  <c r="G510" i="1"/>
  <c r="Z509" i="1"/>
  <c r="Y509" i="1"/>
  <c r="U509" i="1"/>
  <c r="T509" i="1"/>
  <c r="S509" i="1"/>
  <c r="R509" i="1"/>
  <c r="V509" i="1" s="1"/>
  <c r="L509" i="1"/>
  <c r="G509" i="1"/>
  <c r="Z508" i="1"/>
  <c r="Y508" i="1"/>
  <c r="V508" i="1"/>
  <c r="U508" i="1"/>
  <c r="T508" i="1"/>
  <c r="S508" i="1"/>
  <c r="R508" i="1"/>
  <c r="L508" i="1"/>
  <c r="G508" i="1"/>
  <c r="Z507" i="1"/>
  <c r="Y507" i="1"/>
  <c r="U507" i="1"/>
  <c r="T507" i="1"/>
  <c r="S507" i="1"/>
  <c r="R507" i="1"/>
  <c r="V507" i="1" s="1"/>
  <c r="L507" i="1"/>
  <c r="G507" i="1"/>
  <c r="Z506" i="1"/>
  <c r="Y506" i="1"/>
  <c r="V506" i="1"/>
  <c r="U506" i="1"/>
  <c r="T506" i="1"/>
  <c r="S506" i="1"/>
  <c r="R506" i="1"/>
  <c r="L506" i="1"/>
  <c r="G506" i="1"/>
  <c r="Z505" i="1"/>
  <c r="Y505" i="1"/>
  <c r="U505" i="1"/>
  <c r="T505" i="1"/>
  <c r="S505" i="1"/>
  <c r="R505" i="1"/>
  <c r="V505" i="1" s="1"/>
  <c r="L505" i="1"/>
  <c r="G505" i="1"/>
  <c r="Z504" i="1"/>
  <c r="Y504" i="1"/>
  <c r="V504" i="1"/>
  <c r="U504" i="1"/>
  <c r="T504" i="1"/>
  <c r="S504" i="1"/>
  <c r="R504" i="1"/>
  <c r="L504" i="1"/>
  <c r="G504" i="1"/>
  <c r="Z503" i="1"/>
  <c r="Y503" i="1"/>
  <c r="U503" i="1"/>
  <c r="T503" i="1"/>
  <c r="S503" i="1"/>
  <c r="R503" i="1"/>
  <c r="V503" i="1" s="1"/>
  <c r="L503" i="1"/>
  <c r="G503" i="1"/>
  <c r="Z502" i="1"/>
  <c r="Y502" i="1"/>
  <c r="V502" i="1"/>
  <c r="U502" i="1"/>
  <c r="T502" i="1"/>
  <c r="S502" i="1"/>
  <c r="R502" i="1"/>
  <c r="L502" i="1"/>
  <c r="G502" i="1"/>
  <c r="Z501" i="1"/>
  <c r="Y501" i="1"/>
  <c r="U501" i="1"/>
  <c r="T501" i="1"/>
  <c r="S501" i="1"/>
  <c r="R501" i="1"/>
  <c r="V501" i="1" s="1"/>
  <c r="L501" i="1"/>
  <c r="G501" i="1"/>
  <c r="Z500" i="1"/>
  <c r="Y500" i="1"/>
  <c r="U500" i="1"/>
  <c r="T500" i="1"/>
  <c r="S500" i="1"/>
  <c r="R500" i="1"/>
  <c r="V500" i="1" s="1"/>
  <c r="L500" i="1"/>
  <c r="G500" i="1"/>
  <c r="Z499" i="1"/>
  <c r="Y499" i="1"/>
  <c r="U499" i="1"/>
  <c r="T499" i="1"/>
  <c r="S499" i="1"/>
  <c r="R499" i="1"/>
  <c r="V499" i="1" s="1"/>
  <c r="L499" i="1"/>
  <c r="G499" i="1"/>
  <c r="Z498" i="1"/>
  <c r="Y498" i="1"/>
  <c r="U498" i="1"/>
  <c r="T498" i="1"/>
  <c r="S498" i="1"/>
  <c r="R498" i="1"/>
  <c r="V498" i="1" s="1"/>
  <c r="L498" i="1"/>
  <c r="G498" i="1"/>
  <c r="Z497" i="1"/>
  <c r="Y497" i="1"/>
  <c r="U497" i="1"/>
  <c r="T497" i="1"/>
  <c r="S497" i="1"/>
  <c r="R497" i="1"/>
  <c r="V497" i="1" s="1"/>
  <c r="L497" i="1"/>
  <c r="G497" i="1"/>
  <c r="Z496" i="1"/>
  <c r="Y496" i="1"/>
  <c r="U496" i="1"/>
  <c r="T496" i="1"/>
  <c r="S496" i="1"/>
  <c r="R496" i="1"/>
  <c r="V496" i="1" s="1"/>
  <c r="L496" i="1"/>
  <c r="G496" i="1"/>
  <c r="Z495" i="1"/>
  <c r="Y495" i="1"/>
  <c r="U495" i="1"/>
  <c r="T495" i="1"/>
  <c r="S495" i="1"/>
  <c r="R495" i="1"/>
  <c r="V495" i="1" s="1"/>
  <c r="L495" i="1"/>
  <c r="G495" i="1"/>
  <c r="Z494" i="1"/>
  <c r="Y494" i="1"/>
  <c r="U494" i="1"/>
  <c r="T494" i="1"/>
  <c r="S494" i="1"/>
  <c r="R494" i="1"/>
  <c r="V494" i="1" s="1"/>
  <c r="L494" i="1"/>
  <c r="G494" i="1"/>
  <c r="Z493" i="1"/>
  <c r="Y493" i="1"/>
  <c r="U493" i="1"/>
  <c r="T493" i="1"/>
  <c r="S493" i="1"/>
  <c r="R493" i="1"/>
  <c r="V493" i="1" s="1"/>
  <c r="L493" i="1"/>
  <c r="G493" i="1"/>
  <c r="Z492" i="1"/>
  <c r="Y492" i="1"/>
  <c r="V492" i="1"/>
  <c r="U492" i="1"/>
  <c r="T492" i="1"/>
  <c r="S492" i="1"/>
  <c r="R492" i="1"/>
  <c r="L492" i="1"/>
  <c r="G492" i="1"/>
  <c r="Z491" i="1"/>
  <c r="Y491" i="1"/>
  <c r="U491" i="1"/>
  <c r="T491" i="1"/>
  <c r="S491" i="1"/>
  <c r="R491" i="1"/>
  <c r="V491" i="1" s="1"/>
  <c r="L491" i="1"/>
  <c r="G491" i="1"/>
  <c r="Z490" i="1"/>
  <c r="Y490" i="1"/>
  <c r="U490" i="1"/>
  <c r="T490" i="1"/>
  <c r="S490" i="1"/>
  <c r="R490" i="1"/>
  <c r="V490" i="1" s="1"/>
  <c r="L490" i="1"/>
  <c r="G490" i="1"/>
  <c r="Z489" i="1"/>
  <c r="Y489" i="1"/>
  <c r="U489" i="1"/>
  <c r="T489" i="1"/>
  <c r="S489" i="1"/>
  <c r="R489" i="1"/>
  <c r="V489" i="1" s="1"/>
  <c r="L489" i="1"/>
  <c r="G489" i="1"/>
  <c r="Z488" i="1"/>
  <c r="Y488" i="1"/>
  <c r="V488" i="1"/>
  <c r="U488" i="1"/>
  <c r="T488" i="1"/>
  <c r="S488" i="1"/>
  <c r="R488" i="1"/>
  <c r="L488" i="1"/>
  <c r="G488" i="1"/>
  <c r="Z487" i="1"/>
  <c r="Y487" i="1"/>
  <c r="U487" i="1"/>
  <c r="T487" i="1"/>
  <c r="S487" i="1"/>
  <c r="R487" i="1"/>
  <c r="V487" i="1" s="1"/>
  <c r="L487" i="1"/>
  <c r="G487" i="1"/>
  <c r="Z486" i="1"/>
  <c r="Y486" i="1"/>
  <c r="V486" i="1"/>
  <c r="U486" i="1"/>
  <c r="T486" i="1"/>
  <c r="S486" i="1"/>
  <c r="R486" i="1"/>
  <c r="L486" i="1"/>
  <c r="G486" i="1"/>
  <c r="Z485" i="1"/>
  <c r="Y485" i="1"/>
  <c r="U485" i="1"/>
  <c r="T485" i="1"/>
  <c r="S485" i="1"/>
  <c r="R485" i="1"/>
  <c r="V485" i="1" s="1"/>
  <c r="L485" i="1"/>
  <c r="G485" i="1"/>
  <c r="Z484" i="1"/>
  <c r="Y484" i="1"/>
  <c r="V484" i="1"/>
  <c r="U484" i="1"/>
  <c r="T484" i="1"/>
  <c r="S484" i="1"/>
  <c r="R484" i="1"/>
  <c r="L484" i="1"/>
  <c r="G484" i="1"/>
  <c r="Z483" i="1"/>
  <c r="Y483" i="1"/>
  <c r="U483" i="1"/>
  <c r="T483" i="1"/>
  <c r="S483" i="1"/>
  <c r="R483" i="1"/>
  <c r="V483" i="1" s="1"/>
  <c r="L483" i="1"/>
  <c r="G483" i="1"/>
  <c r="Z482" i="1"/>
  <c r="Y482" i="1"/>
  <c r="V482" i="1"/>
  <c r="U482" i="1"/>
  <c r="T482" i="1"/>
  <c r="S482" i="1"/>
  <c r="R482" i="1"/>
  <c r="L482" i="1"/>
  <c r="G482" i="1"/>
  <c r="Z481" i="1"/>
  <c r="Y481" i="1"/>
  <c r="U481" i="1"/>
  <c r="T481" i="1"/>
  <c r="S481" i="1"/>
  <c r="R481" i="1"/>
  <c r="V481" i="1" s="1"/>
  <c r="L481" i="1"/>
  <c r="G481" i="1"/>
  <c r="Z480" i="1"/>
  <c r="Y480" i="1"/>
  <c r="V480" i="1"/>
  <c r="U480" i="1"/>
  <c r="T480" i="1"/>
  <c r="S480" i="1"/>
  <c r="R480" i="1"/>
  <c r="L480" i="1"/>
  <c r="G480" i="1"/>
  <c r="Z479" i="1"/>
  <c r="Y479" i="1"/>
  <c r="U479" i="1"/>
  <c r="T479" i="1"/>
  <c r="S479" i="1"/>
  <c r="R479" i="1"/>
  <c r="V479" i="1" s="1"/>
  <c r="L479" i="1"/>
  <c r="G479" i="1"/>
  <c r="Z478" i="1"/>
  <c r="Y478" i="1"/>
  <c r="V478" i="1"/>
  <c r="U478" i="1"/>
  <c r="T478" i="1"/>
  <c r="S478" i="1"/>
  <c r="R478" i="1"/>
  <c r="L478" i="1"/>
  <c r="G478" i="1"/>
  <c r="Z477" i="1"/>
  <c r="Y477" i="1"/>
  <c r="U477" i="1"/>
  <c r="T477" i="1"/>
  <c r="S477" i="1"/>
  <c r="R477" i="1"/>
  <c r="V477" i="1" s="1"/>
  <c r="L477" i="1"/>
  <c r="G477" i="1"/>
  <c r="Z476" i="1"/>
  <c r="Y476" i="1"/>
  <c r="V476" i="1"/>
  <c r="U476" i="1"/>
  <c r="T476" i="1"/>
  <c r="S476" i="1"/>
  <c r="R476" i="1"/>
  <c r="L476" i="1"/>
  <c r="G476" i="1"/>
  <c r="Z475" i="1"/>
  <c r="Y475" i="1"/>
  <c r="U475" i="1"/>
  <c r="T475" i="1"/>
  <c r="S475" i="1"/>
  <c r="R475" i="1"/>
  <c r="V475" i="1" s="1"/>
  <c r="L475" i="1"/>
  <c r="G475" i="1"/>
  <c r="Z474" i="1"/>
  <c r="Y474" i="1"/>
  <c r="V474" i="1"/>
  <c r="U474" i="1"/>
  <c r="T474" i="1"/>
  <c r="S474" i="1"/>
  <c r="R474" i="1"/>
  <c r="L474" i="1"/>
  <c r="G474" i="1"/>
  <c r="Z473" i="1"/>
  <c r="Y473" i="1"/>
  <c r="U473" i="1"/>
  <c r="T473" i="1"/>
  <c r="S473" i="1"/>
  <c r="R473" i="1"/>
  <c r="V473" i="1" s="1"/>
  <c r="L473" i="1"/>
  <c r="G473" i="1"/>
  <c r="Z472" i="1"/>
  <c r="Y472" i="1"/>
  <c r="V472" i="1"/>
  <c r="U472" i="1"/>
  <c r="T472" i="1"/>
  <c r="S472" i="1"/>
  <c r="R472" i="1"/>
  <c r="L472" i="1"/>
  <c r="G472" i="1"/>
  <c r="Z471" i="1"/>
  <c r="Y471" i="1"/>
  <c r="U471" i="1"/>
  <c r="T471" i="1"/>
  <c r="S471" i="1"/>
  <c r="R471" i="1"/>
  <c r="V471" i="1" s="1"/>
  <c r="L471" i="1"/>
  <c r="G471" i="1"/>
  <c r="Z470" i="1"/>
  <c r="Y470" i="1"/>
  <c r="U470" i="1"/>
  <c r="T470" i="1"/>
  <c r="S470" i="1"/>
  <c r="R470" i="1"/>
  <c r="V470" i="1" s="1"/>
  <c r="L470" i="1"/>
  <c r="G470" i="1"/>
  <c r="Z469" i="1"/>
  <c r="Y469" i="1"/>
  <c r="U469" i="1"/>
  <c r="T469" i="1"/>
  <c r="S469" i="1"/>
  <c r="R469" i="1"/>
  <c r="V469" i="1" s="1"/>
  <c r="L469" i="1"/>
  <c r="G469" i="1"/>
  <c r="Z468" i="1"/>
  <c r="Y468" i="1"/>
  <c r="U468" i="1"/>
  <c r="T468" i="1"/>
  <c r="S468" i="1"/>
  <c r="R468" i="1"/>
  <c r="V468" i="1" s="1"/>
  <c r="L468" i="1"/>
  <c r="G468" i="1"/>
  <c r="Z467" i="1"/>
  <c r="Y467" i="1"/>
  <c r="U467" i="1"/>
  <c r="T467" i="1"/>
  <c r="S467" i="1"/>
  <c r="R467" i="1"/>
  <c r="V467" i="1" s="1"/>
  <c r="L467" i="1"/>
  <c r="G467" i="1"/>
  <c r="Z466" i="1"/>
  <c r="Y466" i="1"/>
  <c r="U466" i="1"/>
  <c r="T466" i="1"/>
  <c r="S466" i="1"/>
  <c r="R466" i="1"/>
  <c r="V466" i="1" s="1"/>
  <c r="L466" i="1"/>
  <c r="G466" i="1"/>
  <c r="Z465" i="1"/>
  <c r="Y465" i="1"/>
  <c r="U465" i="1"/>
  <c r="T465" i="1"/>
  <c r="S465" i="1"/>
  <c r="R465" i="1"/>
  <c r="V465" i="1" s="1"/>
  <c r="L465" i="1"/>
  <c r="G465" i="1"/>
  <c r="Z464" i="1"/>
  <c r="Y464" i="1"/>
  <c r="U464" i="1"/>
  <c r="T464" i="1"/>
  <c r="S464" i="1"/>
  <c r="R464" i="1"/>
  <c r="V464" i="1" s="1"/>
  <c r="L464" i="1"/>
  <c r="G464" i="1"/>
  <c r="Z463" i="1"/>
  <c r="Y463" i="1"/>
  <c r="U463" i="1"/>
  <c r="T463" i="1"/>
  <c r="S463" i="1"/>
  <c r="R463" i="1"/>
  <c r="V463" i="1" s="1"/>
  <c r="L463" i="1"/>
  <c r="G463" i="1"/>
  <c r="Z462" i="1"/>
  <c r="Y462" i="1"/>
  <c r="U462" i="1"/>
  <c r="T462" i="1"/>
  <c r="S462" i="1"/>
  <c r="R462" i="1"/>
  <c r="V462" i="1" s="1"/>
  <c r="L462" i="1"/>
  <c r="G462" i="1"/>
  <c r="Z461" i="1"/>
  <c r="Y461" i="1"/>
  <c r="U461" i="1"/>
  <c r="T461" i="1"/>
  <c r="S461" i="1"/>
  <c r="R461" i="1"/>
  <c r="V461" i="1" s="1"/>
  <c r="L461" i="1"/>
  <c r="G461" i="1"/>
  <c r="Z460" i="1"/>
  <c r="Y460" i="1"/>
  <c r="U460" i="1"/>
  <c r="T460" i="1"/>
  <c r="S460" i="1"/>
  <c r="R460" i="1"/>
  <c r="V460" i="1" s="1"/>
  <c r="L460" i="1"/>
  <c r="G460" i="1"/>
  <c r="Z459" i="1"/>
  <c r="Y459" i="1"/>
  <c r="U459" i="1"/>
  <c r="T459" i="1"/>
  <c r="S459" i="1"/>
  <c r="R459" i="1"/>
  <c r="V459" i="1" s="1"/>
  <c r="L459" i="1"/>
  <c r="G459" i="1"/>
  <c r="Z458" i="1"/>
  <c r="Y458" i="1"/>
  <c r="U458" i="1"/>
  <c r="T458" i="1"/>
  <c r="S458" i="1"/>
  <c r="R458" i="1"/>
  <c r="V458" i="1" s="1"/>
  <c r="L458" i="1"/>
  <c r="G458" i="1"/>
  <c r="Z457" i="1"/>
  <c r="Y457" i="1"/>
  <c r="U457" i="1"/>
  <c r="T457" i="1"/>
  <c r="S457" i="1"/>
  <c r="R457" i="1"/>
  <c r="V457" i="1" s="1"/>
  <c r="L457" i="1"/>
  <c r="G457" i="1"/>
  <c r="Z456" i="1"/>
  <c r="Y456" i="1"/>
  <c r="V456" i="1"/>
  <c r="U456" i="1"/>
  <c r="T456" i="1"/>
  <c r="S456" i="1"/>
  <c r="R456" i="1"/>
  <c r="L456" i="1"/>
  <c r="G456" i="1"/>
  <c r="Z455" i="1"/>
  <c r="Y455" i="1"/>
  <c r="U455" i="1"/>
  <c r="T455" i="1"/>
  <c r="S455" i="1"/>
  <c r="R455" i="1"/>
  <c r="V455" i="1" s="1"/>
  <c r="L455" i="1"/>
  <c r="G455" i="1"/>
  <c r="Z454" i="1"/>
  <c r="Y454" i="1"/>
  <c r="V454" i="1"/>
  <c r="U454" i="1"/>
  <c r="T454" i="1"/>
  <c r="S454" i="1"/>
  <c r="R454" i="1"/>
  <c r="L454" i="1"/>
  <c r="G454" i="1"/>
  <c r="Z453" i="1"/>
  <c r="Y453" i="1"/>
  <c r="U453" i="1"/>
  <c r="T453" i="1"/>
  <c r="S453" i="1"/>
  <c r="R453" i="1"/>
  <c r="V453" i="1" s="1"/>
  <c r="L453" i="1"/>
  <c r="G453" i="1"/>
  <c r="Z452" i="1"/>
  <c r="Y452" i="1"/>
  <c r="V452" i="1"/>
  <c r="U452" i="1"/>
  <c r="T452" i="1"/>
  <c r="S452" i="1"/>
  <c r="R452" i="1"/>
  <c r="L452" i="1"/>
  <c r="G452" i="1"/>
  <c r="Z451" i="1"/>
  <c r="Y451" i="1"/>
  <c r="U451" i="1"/>
  <c r="T451" i="1"/>
  <c r="S451" i="1"/>
  <c r="R451" i="1"/>
  <c r="V451" i="1" s="1"/>
  <c r="L451" i="1"/>
  <c r="G451" i="1"/>
  <c r="Z450" i="1"/>
  <c r="Y450" i="1"/>
  <c r="V450" i="1"/>
  <c r="U450" i="1"/>
  <c r="T450" i="1"/>
  <c r="S450" i="1"/>
  <c r="R450" i="1"/>
  <c r="L450" i="1"/>
  <c r="G450" i="1"/>
  <c r="Z449" i="1"/>
  <c r="Y449" i="1"/>
  <c r="U449" i="1"/>
  <c r="T449" i="1"/>
  <c r="S449" i="1"/>
  <c r="R449" i="1"/>
  <c r="V449" i="1" s="1"/>
  <c r="L449" i="1"/>
  <c r="G449" i="1"/>
  <c r="Z448" i="1"/>
  <c r="Y448" i="1"/>
  <c r="V448" i="1"/>
  <c r="U448" i="1"/>
  <c r="T448" i="1"/>
  <c r="S448" i="1"/>
  <c r="R448" i="1"/>
  <c r="L448" i="1"/>
  <c r="G448" i="1"/>
  <c r="Z447" i="1"/>
  <c r="Y447" i="1"/>
  <c r="U447" i="1"/>
  <c r="T447" i="1"/>
  <c r="S447" i="1"/>
  <c r="R447" i="1"/>
  <c r="V447" i="1" s="1"/>
  <c r="L447" i="1"/>
  <c r="G447" i="1"/>
  <c r="Z446" i="1"/>
  <c r="Y446" i="1"/>
  <c r="V446" i="1"/>
  <c r="U446" i="1"/>
  <c r="T446" i="1"/>
  <c r="S446" i="1"/>
  <c r="R446" i="1"/>
  <c r="L446" i="1"/>
  <c r="G446" i="1"/>
  <c r="Z445" i="1"/>
  <c r="Y445" i="1"/>
  <c r="U445" i="1"/>
  <c r="T445" i="1"/>
  <c r="S445" i="1"/>
  <c r="R445" i="1"/>
  <c r="V445" i="1" s="1"/>
  <c r="L445" i="1"/>
  <c r="G445" i="1"/>
  <c r="Z444" i="1"/>
  <c r="Y444" i="1"/>
  <c r="V444" i="1"/>
  <c r="U444" i="1"/>
  <c r="T444" i="1"/>
  <c r="S444" i="1"/>
  <c r="R444" i="1"/>
  <c r="L444" i="1"/>
  <c r="G444" i="1"/>
  <c r="Z443" i="1"/>
  <c r="Y443" i="1"/>
  <c r="U443" i="1"/>
  <c r="T443" i="1"/>
  <c r="S443" i="1"/>
  <c r="R443" i="1"/>
  <c r="V443" i="1" s="1"/>
  <c r="L443" i="1"/>
  <c r="G443" i="1"/>
  <c r="Z442" i="1"/>
  <c r="Y442" i="1"/>
  <c r="V442" i="1"/>
  <c r="U442" i="1"/>
  <c r="T442" i="1"/>
  <c r="S442" i="1"/>
  <c r="R442" i="1"/>
  <c r="L442" i="1"/>
  <c r="G442" i="1"/>
  <c r="Z441" i="1"/>
  <c r="Y441" i="1"/>
  <c r="U441" i="1"/>
  <c r="T441" i="1"/>
  <c r="S441" i="1"/>
  <c r="R441" i="1"/>
  <c r="V441" i="1" s="1"/>
  <c r="L441" i="1"/>
  <c r="G441" i="1"/>
  <c r="Z440" i="1"/>
  <c r="Y440" i="1"/>
  <c r="U440" i="1"/>
  <c r="T440" i="1"/>
  <c r="S440" i="1"/>
  <c r="R440" i="1"/>
  <c r="V440" i="1" s="1"/>
  <c r="L440" i="1"/>
  <c r="G440" i="1"/>
  <c r="Z439" i="1"/>
  <c r="Y439" i="1"/>
  <c r="U439" i="1"/>
  <c r="T439" i="1"/>
  <c r="S439" i="1"/>
  <c r="R439" i="1"/>
  <c r="V439" i="1" s="1"/>
  <c r="L439" i="1"/>
  <c r="G439" i="1"/>
  <c r="Z438" i="1"/>
  <c r="Y438" i="1"/>
  <c r="U438" i="1"/>
  <c r="T438" i="1"/>
  <c r="S438" i="1"/>
  <c r="R438" i="1"/>
  <c r="V438" i="1" s="1"/>
  <c r="L438" i="1"/>
  <c r="G438" i="1"/>
  <c r="Z437" i="1"/>
  <c r="Y437" i="1"/>
  <c r="U437" i="1"/>
  <c r="T437" i="1"/>
  <c r="S437" i="1"/>
  <c r="R437" i="1"/>
  <c r="V437" i="1" s="1"/>
  <c r="L437" i="1"/>
  <c r="G437" i="1"/>
  <c r="Z436" i="1"/>
  <c r="Y436" i="1"/>
  <c r="U436" i="1"/>
  <c r="T436" i="1"/>
  <c r="S436" i="1"/>
  <c r="R436" i="1"/>
  <c r="V436" i="1" s="1"/>
  <c r="L436" i="1"/>
  <c r="G436" i="1"/>
  <c r="Z435" i="1"/>
  <c r="Y435" i="1"/>
  <c r="U435" i="1"/>
  <c r="T435" i="1"/>
  <c r="S435" i="1"/>
  <c r="R435" i="1"/>
  <c r="V435" i="1" s="1"/>
  <c r="L435" i="1"/>
  <c r="G435" i="1"/>
  <c r="Z434" i="1"/>
  <c r="Y434" i="1"/>
  <c r="U434" i="1"/>
  <c r="T434" i="1"/>
  <c r="S434" i="1"/>
  <c r="R434" i="1"/>
  <c r="V434" i="1" s="1"/>
  <c r="L434" i="1"/>
  <c r="G434" i="1"/>
  <c r="Z433" i="1"/>
  <c r="Y433" i="1"/>
  <c r="U433" i="1"/>
  <c r="T433" i="1"/>
  <c r="S433" i="1"/>
  <c r="R433" i="1"/>
  <c r="V433" i="1" s="1"/>
  <c r="L433" i="1"/>
  <c r="G433" i="1"/>
  <c r="Z432" i="1"/>
  <c r="Y432" i="1"/>
  <c r="U432" i="1"/>
  <c r="T432" i="1"/>
  <c r="S432" i="1"/>
  <c r="R432" i="1"/>
  <c r="V432" i="1" s="1"/>
  <c r="L432" i="1"/>
  <c r="G432" i="1"/>
  <c r="Z431" i="1"/>
  <c r="Y431" i="1"/>
  <c r="U431" i="1"/>
  <c r="T431" i="1"/>
  <c r="S431" i="1"/>
  <c r="R431" i="1"/>
  <c r="V431" i="1" s="1"/>
  <c r="L431" i="1"/>
  <c r="G431" i="1"/>
  <c r="Z430" i="1"/>
  <c r="Y430" i="1"/>
  <c r="U430" i="1"/>
  <c r="T430" i="1"/>
  <c r="S430" i="1"/>
  <c r="R430" i="1"/>
  <c r="V430" i="1" s="1"/>
  <c r="L430" i="1"/>
  <c r="G430" i="1"/>
  <c r="Z429" i="1"/>
  <c r="Y429" i="1"/>
  <c r="U429" i="1"/>
  <c r="T429" i="1"/>
  <c r="S429" i="1"/>
  <c r="R429" i="1"/>
  <c r="V429" i="1" s="1"/>
  <c r="L429" i="1"/>
  <c r="G429" i="1"/>
  <c r="Z428" i="1"/>
  <c r="Y428" i="1"/>
  <c r="U428" i="1"/>
  <c r="T428" i="1"/>
  <c r="S428" i="1"/>
  <c r="R428" i="1"/>
  <c r="V428" i="1" s="1"/>
  <c r="L428" i="1"/>
  <c r="G428" i="1"/>
  <c r="Z427" i="1"/>
  <c r="Y427" i="1"/>
  <c r="U427" i="1"/>
  <c r="T427" i="1"/>
  <c r="S427" i="1"/>
  <c r="R427" i="1"/>
  <c r="V427" i="1" s="1"/>
  <c r="L427" i="1"/>
  <c r="G427" i="1"/>
  <c r="Z426" i="1"/>
  <c r="Y426" i="1"/>
  <c r="U426" i="1"/>
  <c r="T426" i="1"/>
  <c r="S426" i="1"/>
  <c r="R426" i="1"/>
  <c r="V426" i="1" s="1"/>
  <c r="L426" i="1"/>
  <c r="G426" i="1"/>
  <c r="Z425" i="1"/>
  <c r="Y425" i="1"/>
  <c r="U425" i="1"/>
  <c r="T425" i="1"/>
  <c r="S425" i="1"/>
  <c r="R425" i="1"/>
  <c r="V425" i="1" s="1"/>
  <c r="L425" i="1"/>
  <c r="G425" i="1"/>
  <c r="Z424" i="1"/>
  <c r="Y424" i="1"/>
  <c r="U424" i="1"/>
  <c r="T424" i="1"/>
  <c r="S424" i="1"/>
  <c r="R424" i="1"/>
  <c r="V424" i="1" s="1"/>
  <c r="L424" i="1"/>
  <c r="G424" i="1"/>
  <c r="Z423" i="1"/>
  <c r="Y423" i="1"/>
  <c r="U423" i="1"/>
  <c r="T423" i="1"/>
  <c r="S423" i="1"/>
  <c r="R423" i="1"/>
  <c r="V423" i="1" s="1"/>
  <c r="L423" i="1"/>
  <c r="G423" i="1"/>
  <c r="Z422" i="1"/>
  <c r="Y422" i="1"/>
  <c r="U422" i="1"/>
  <c r="T422" i="1"/>
  <c r="S422" i="1"/>
  <c r="R422" i="1"/>
  <c r="V422" i="1" s="1"/>
  <c r="L422" i="1"/>
  <c r="G422" i="1"/>
  <c r="Z421" i="1"/>
  <c r="Y421" i="1"/>
  <c r="U421" i="1"/>
  <c r="T421" i="1"/>
  <c r="S421" i="1"/>
  <c r="R421" i="1"/>
  <c r="V421" i="1" s="1"/>
  <c r="L421" i="1"/>
  <c r="G421" i="1"/>
  <c r="Z420" i="1"/>
  <c r="Y420" i="1"/>
  <c r="V420" i="1"/>
  <c r="U420" i="1"/>
  <c r="T420" i="1"/>
  <c r="S420" i="1"/>
  <c r="R420" i="1"/>
  <c r="L420" i="1"/>
  <c r="G420" i="1"/>
  <c r="Z419" i="1"/>
  <c r="Y419" i="1"/>
  <c r="U419" i="1"/>
  <c r="T419" i="1"/>
  <c r="S419" i="1"/>
  <c r="R419" i="1"/>
  <c r="V419" i="1" s="1"/>
  <c r="L419" i="1"/>
  <c r="G419" i="1"/>
  <c r="Z418" i="1"/>
  <c r="Y418" i="1"/>
  <c r="V418" i="1"/>
  <c r="U418" i="1"/>
  <c r="T418" i="1"/>
  <c r="S418" i="1"/>
  <c r="R418" i="1"/>
  <c r="L418" i="1"/>
  <c r="G418" i="1"/>
  <c r="Z417" i="1"/>
  <c r="Y417" i="1"/>
  <c r="U417" i="1"/>
  <c r="T417" i="1"/>
  <c r="S417" i="1"/>
  <c r="R417" i="1"/>
  <c r="V417" i="1" s="1"/>
  <c r="L417" i="1"/>
  <c r="G417" i="1"/>
  <c r="Z416" i="1"/>
  <c r="Y416" i="1"/>
  <c r="V416" i="1"/>
  <c r="U416" i="1"/>
  <c r="T416" i="1"/>
  <c r="S416" i="1"/>
  <c r="R416" i="1"/>
  <c r="L416" i="1"/>
  <c r="G416" i="1"/>
  <c r="Z415" i="1"/>
  <c r="Y415" i="1"/>
  <c r="U415" i="1"/>
  <c r="T415" i="1"/>
  <c r="S415" i="1"/>
  <c r="R415" i="1"/>
  <c r="V415" i="1" s="1"/>
  <c r="L415" i="1"/>
  <c r="G415" i="1"/>
  <c r="Z414" i="1"/>
  <c r="Y414" i="1"/>
  <c r="V414" i="1"/>
  <c r="U414" i="1"/>
  <c r="T414" i="1"/>
  <c r="S414" i="1"/>
  <c r="R414" i="1"/>
  <c r="L414" i="1"/>
  <c r="G414" i="1"/>
  <c r="Z413" i="1"/>
  <c r="Y413" i="1"/>
  <c r="U413" i="1"/>
  <c r="T413" i="1"/>
  <c r="S413" i="1"/>
  <c r="R413" i="1"/>
  <c r="V413" i="1" s="1"/>
  <c r="L413" i="1"/>
  <c r="G413" i="1"/>
  <c r="Z412" i="1"/>
  <c r="Y412" i="1"/>
  <c r="V412" i="1"/>
  <c r="U412" i="1"/>
  <c r="T412" i="1"/>
  <c r="S412" i="1"/>
  <c r="R412" i="1"/>
  <c r="L412" i="1"/>
  <c r="G412" i="1"/>
  <c r="Z411" i="1"/>
  <c r="Y411" i="1"/>
  <c r="U411" i="1"/>
  <c r="T411" i="1"/>
  <c r="S411" i="1"/>
  <c r="R411" i="1"/>
  <c r="V411" i="1" s="1"/>
  <c r="L411" i="1"/>
  <c r="G411" i="1"/>
  <c r="Z410" i="1"/>
  <c r="Y410" i="1"/>
  <c r="U410" i="1"/>
  <c r="T410" i="1"/>
  <c r="S410" i="1"/>
  <c r="R410" i="1"/>
  <c r="V410" i="1" s="1"/>
  <c r="L410" i="1"/>
  <c r="G410" i="1"/>
  <c r="Z409" i="1"/>
  <c r="Y409" i="1"/>
  <c r="U409" i="1"/>
  <c r="T409" i="1"/>
  <c r="S409" i="1"/>
  <c r="R409" i="1"/>
  <c r="V409" i="1" s="1"/>
  <c r="L409" i="1"/>
  <c r="G409" i="1"/>
  <c r="Z408" i="1"/>
  <c r="Y408" i="1"/>
  <c r="U408" i="1"/>
  <c r="T408" i="1"/>
  <c r="S408" i="1"/>
  <c r="R408" i="1"/>
  <c r="V408" i="1" s="1"/>
  <c r="L408" i="1"/>
  <c r="G408" i="1"/>
  <c r="Z407" i="1"/>
  <c r="Y407" i="1"/>
  <c r="U407" i="1"/>
  <c r="T407" i="1"/>
  <c r="S407" i="1"/>
  <c r="R407" i="1"/>
  <c r="V407" i="1" s="1"/>
  <c r="L407" i="1"/>
  <c r="G407" i="1"/>
  <c r="Z406" i="1"/>
  <c r="Y406" i="1"/>
  <c r="U406" i="1"/>
  <c r="T406" i="1"/>
  <c r="S406" i="1"/>
  <c r="R406" i="1"/>
  <c r="V406" i="1" s="1"/>
  <c r="L406" i="1"/>
  <c r="G406" i="1"/>
  <c r="Z405" i="1"/>
  <c r="Y405" i="1"/>
  <c r="U405" i="1"/>
  <c r="T405" i="1"/>
  <c r="S405" i="1"/>
  <c r="R405" i="1"/>
  <c r="V405" i="1" s="1"/>
  <c r="L405" i="1"/>
  <c r="G405" i="1"/>
  <c r="Z404" i="1"/>
  <c r="Y404" i="1"/>
  <c r="U404" i="1"/>
  <c r="T404" i="1"/>
  <c r="S404" i="1"/>
  <c r="R404" i="1"/>
  <c r="V404" i="1" s="1"/>
  <c r="L404" i="1"/>
  <c r="G404" i="1"/>
  <c r="Z403" i="1"/>
  <c r="Y403" i="1"/>
  <c r="U403" i="1"/>
  <c r="T403" i="1"/>
  <c r="S403" i="1"/>
  <c r="R403" i="1"/>
  <c r="V403" i="1" s="1"/>
  <c r="L403" i="1"/>
  <c r="G403" i="1"/>
  <c r="Z402" i="1"/>
  <c r="Y402" i="1"/>
  <c r="U402" i="1"/>
  <c r="T402" i="1"/>
  <c r="S402" i="1"/>
  <c r="R402" i="1"/>
  <c r="V402" i="1" s="1"/>
  <c r="L402" i="1"/>
  <c r="G402" i="1"/>
  <c r="Z401" i="1"/>
  <c r="Y401" i="1"/>
  <c r="U401" i="1"/>
  <c r="T401" i="1"/>
  <c r="S401" i="1"/>
  <c r="R401" i="1"/>
  <c r="V401" i="1" s="1"/>
  <c r="L401" i="1"/>
  <c r="G401" i="1"/>
  <c r="Z400" i="1"/>
  <c r="Y400" i="1"/>
  <c r="U400" i="1"/>
  <c r="T400" i="1"/>
  <c r="S400" i="1"/>
  <c r="R400" i="1"/>
  <c r="V400" i="1" s="1"/>
  <c r="L400" i="1"/>
  <c r="G400" i="1"/>
  <c r="Z399" i="1"/>
  <c r="Y399" i="1"/>
  <c r="U399" i="1"/>
  <c r="T399" i="1"/>
  <c r="S399" i="1"/>
  <c r="R399" i="1"/>
  <c r="V399" i="1" s="1"/>
  <c r="L399" i="1"/>
  <c r="G399" i="1"/>
  <c r="Z398" i="1"/>
  <c r="Y398" i="1"/>
  <c r="U398" i="1"/>
  <c r="T398" i="1"/>
  <c r="S398" i="1"/>
  <c r="R398" i="1"/>
  <c r="V398" i="1" s="1"/>
  <c r="L398" i="1"/>
  <c r="G398" i="1"/>
  <c r="Z397" i="1"/>
  <c r="Y397" i="1"/>
  <c r="U397" i="1"/>
  <c r="T397" i="1"/>
  <c r="S397" i="1"/>
  <c r="R397" i="1"/>
  <c r="V397" i="1" s="1"/>
  <c r="L397" i="1"/>
  <c r="G397" i="1"/>
  <c r="Z396" i="1"/>
  <c r="Y396" i="1"/>
  <c r="U396" i="1"/>
  <c r="T396" i="1"/>
  <c r="S396" i="1"/>
  <c r="R396" i="1"/>
  <c r="V396" i="1" s="1"/>
  <c r="L396" i="1"/>
  <c r="G396" i="1"/>
  <c r="Z395" i="1"/>
  <c r="Y395" i="1"/>
  <c r="U395" i="1"/>
  <c r="T395" i="1"/>
  <c r="S395" i="1"/>
  <c r="R395" i="1"/>
  <c r="V395" i="1" s="1"/>
  <c r="L395" i="1"/>
  <c r="G395" i="1"/>
  <c r="Z394" i="1"/>
  <c r="Y394" i="1"/>
  <c r="U394" i="1"/>
  <c r="T394" i="1"/>
  <c r="S394" i="1"/>
  <c r="R394" i="1"/>
  <c r="V394" i="1" s="1"/>
  <c r="L394" i="1"/>
  <c r="G394" i="1"/>
  <c r="Z393" i="1"/>
  <c r="Y393" i="1"/>
  <c r="U393" i="1"/>
  <c r="T393" i="1"/>
  <c r="S393" i="1"/>
  <c r="R393" i="1"/>
  <c r="V393" i="1" s="1"/>
  <c r="L393" i="1"/>
  <c r="G393" i="1"/>
  <c r="Z392" i="1"/>
  <c r="Y392" i="1"/>
  <c r="U392" i="1"/>
  <c r="T392" i="1"/>
  <c r="S392" i="1"/>
  <c r="R392" i="1"/>
  <c r="V392" i="1" s="1"/>
  <c r="L392" i="1"/>
  <c r="G392" i="1"/>
  <c r="Z391" i="1"/>
  <c r="Y391" i="1"/>
  <c r="U391" i="1"/>
  <c r="T391" i="1"/>
  <c r="S391" i="1"/>
  <c r="R391" i="1"/>
  <c r="V391" i="1" s="1"/>
  <c r="L391" i="1"/>
  <c r="G391" i="1"/>
  <c r="Z390" i="1"/>
  <c r="Y390" i="1"/>
  <c r="V390" i="1"/>
  <c r="U390" i="1"/>
  <c r="T390" i="1"/>
  <c r="S390" i="1"/>
  <c r="R390" i="1"/>
  <c r="L390" i="1"/>
  <c r="G390" i="1"/>
  <c r="Z389" i="1"/>
  <c r="Y389" i="1"/>
  <c r="U389" i="1"/>
  <c r="T389" i="1"/>
  <c r="S389" i="1"/>
  <c r="R389" i="1"/>
  <c r="V389" i="1" s="1"/>
  <c r="L389" i="1"/>
  <c r="G389" i="1"/>
  <c r="Z388" i="1"/>
  <c r="Y388" i="1"/>
  <c r="U388" i="1"/>
  <c r="T388" i="1"/>
  <c r="S388" i="1"/>
  <c r="R388" i="1"/>
  <c r="V388" i="1" s="1"/>
  <c r="L388" i="1"/>
  <c r="G388" i="1"/>
  <c r="Z387" i="1"/>
  <c r="Y387" i="1"/>
  <c r="U387" i="1"/>
  <c r="T387" i="1"/>
  <c r="S387" i="1"/>
  <c r="R387" i="1"/>
  <c r="V387" i="1" s="1"/>
  <c r="L387" i="1"/>
  <c r="G387" i="1"/>
  <c r="Z386" i="1"/>
  <c r="Y386" i="1"/>
  <c r="U386" i="1"/>
  <c r="T386" i="1"/>
  <c r="S386" i="1"/>
  <c r="R386" i="1"/>
  <c r="V386" i="1" s="1"/>
  <c r="L386" i="1"/>
  <c r="G386" i="1"/>
  <c r="Z385" i="1"/>
  <c r="Y385" i="1"/>
  <c r="U385" i="1"/>
  <c r="T385" i="1"/>
  <c r="S385" i="1"/>
  <c r="R385" i="1"/>
  <c r="V385" i="1" s="1"/>
  <c r="L385" i="1"/>
  <c r="G385" i="1"/>
  <c r="Z384" i="1"/>
  <c r="Y384" i="1"/>
  <c r="V384" i="1"/>
  <c r="U384" i="1"/>
  <c r="T384" i="1"/>
  <c r="S384" i="1"/>
  <c r="R384" i="1"/>
  <c r="L384" i="1"/>
  <c r="G384" i="1"/>
  <c r="Z383" i="1"/>
  <c r="Y383" i="1"/>
  <c r="U383" i="1"/>
  <c r="T383" i="1"/>
  <c r="S383" i="1"/>
  <c r="R383" i="1"/>
  <c r="V383" i="1" s="1"/>
  <c r="L383" i="1"/>
  <c r="G383" i="1"/>
  <c r="Z382" i="1"/>
  <c r="Y382" i="1"/>
  <c r="V382" i="1"/>
  <c r="U382" i="1"/>
  <c r="T382" i="1"/>
  <c r="S382" i="1"/>
  <c r="R382" i="1"/>
  <c r="L382" i="1"/>
  <c r="G382" i="1"/>
  <c r="Z381" i="1"/>
  <c r="Y381" i="1"/>
  <c r="U381" i="1"/>
  <c r="T381" i="1"/>
  <c r="S381" i="1"/>
  <c r="R381" i="1"/>
  <c r="V381" i="1" s="1"/>
  <c r="L381" i="1"/>
  <c r="G381" i="1"/>
  <c r="Z380" i="1"/>
  <c r="Y380" i="1"/>
  <c r="V380" i="1"/>
  <c r="U380" i="1"/>
  <c r="T380" i="1"/>
  <c r="S380" i="1"/>
  <c r="R380" i="1"/>
  <c r="L380" i="1"/>
  <c r="G380" i="1"/>
  <c r="Z379" i="1"/>
  <c r="Y379" i="1"/>
  <c r="U379" i="1"/>
  <c r="T379" i="1"/>
  <c r="S379" i="1"/>
  <c r="R379" i="1"/>
  <c r="V379" i="1" s="1"/>
  <c r="L379" i="1"/>
  <c r="G379" i="1"/>
  <c r="Z378" i="1"/>
  <c r="Y378" i="1"/>
  <c r="V378" i="1"/>
  <c r="U378" i="1"/>
  <c r="T378" i="1"/>
  <c r="S378" i="1"/>
  <c r="R378" i="1"/>
  <c r="L378" i="1"/>
  <c r="G378" i="1"/>
  <c r="Z377" i="1"/>
  <c r="Y377" i="1"/>
  <c r="U377" i="1"/>
  <c r="T377" i="1"/>
  <c r="S377" i="1"/>
  <c r="R377" i="1"/>
  <c r="V377" i="1" s="1"/>
  <c r="L377" i="1"/>
  <c r="G377" i="1"/>
  <c r="Z376" i="1"/>
  <c r="Y376" i="1"/>
  <c r="U376" i="1"/>
  <c r="T376" i="1"/>
  <c r="S376" i="1"/>
  <c r="R376" i="1"/>
  <c r="V376" i="1" s="1"/>
  <c r="L376" i="1"/>
  <c r="G376" i="1"/>
  <c r="Z375" i="1"/>
  <c r="Y375" i="1"/>
  <c r="U375" i="1"/>
  <c r="T375" i="1"/>
  <c r="S375" i="1"/>
  <c r="R375" i="1"/>
  <c r="V375" i="1" s="1"/>
  <c r="L375" i="1"/>
  <c r="G375" i="1"/>
  <c r="Z374" i="1"/>
  <c r="Y374" i="1"/>
  <c r="U374" i="1"/>
  <c r="T374" i="1"/>
  <c r="S374" i="1"/>
  <c r="R374" i="1"/>
  <c r="V374" i="1" s="1"/>
  <c r="L374" i="1"/>
  <c r="G374" i="1"/>
  <c r="Z373" i="1"/>
  <c r="Y373" i="1"/>
  <c r="U373" i="1"/>
  <c r="T373" i="1"/>
  <c r="S373" i="1"/>
  <c r="R373" i="1"/>
  <c r="V373" i="1" s="1"/>
  <c r="L373" i="1"/>
  <c r="G373" i="1"/>
  <c r="Z372" i="1"/>
  <c r="Y372" i="1"/>
  <c r="U372" i="1"/>
  <c r="T372" i="1"/>
  <c r="S372" i="1"/>
  <c r="R372" i="1"/>
  <c r="V372" i="1" s="1"/>
  <c r="L372" i="1"/>
  <c r="G372" i="1"/>
  <c r="Z371" i="1"/>
  <c r="Y371" i="1"/>
  <c r="U371" i="1"/>
  <c r="T371" i="1"/>
  <c r="S371" i="1"/>
  <c r="R371" i="1"/>
  <c r="V371" i="1" s="1"/>
  <c r="L371" i="1"/>
  <c r="G371" i="1"/>
  <c r="Z370" i="1"/>
  <c r="Y370" i="1"/>
  <c r="U370" i="1"/>
  <c r="T370" i="1"/>
  <c r="S370" i="1"/>
  <c r="R370" i="1"/>
  <c r="V370" i="1" s="1"/>
  <c r="L370" i="1"/>
  <c r="G370" i="1"/>
  <c r="Z369" i="1"/>
  <c r="Y369" i="1"/>
  <c r="U369" i="1"/>
  <c r="T369" i="1"/>
  <c r="S369" i="1"/>
  <c r="R369" i="1"/>
  <c r="V369" i="1" s="1"/>
  <c r="L369" i="1"/>
  <c r="G369" i="1"/>
  <c r="Z368" i="1"/>
  <c r="Y368" i="1"/>
  <c r="U368" i="1"/>
  <c r="T368" i="1"/>
  <c r="S368" i="1"/>
  <c r="R368" i="1"/>
  <c r="V368" i="1" s="1"/>
  <c r="L368" i="1"/>
  <c r="G368" i="1"/>
  <c r="Z367" i="1"/>
  <c r="Y367" i="1"/>
  <c r="U367" i="1"/>
  <c r="T367" i="1"/>
  <c r="S367" i="1"/>
  <c r="R367" i="1"/>
  <c r="V367" i="1" s="1"/>
  <c r="L367" i="1"/>
  <c r="G367" i="1"/>
  <c r="Z366" i="1"/>
  <c r="Y366" i="1"/>
  <c r="U366" i="1"/>
  <c r="T366" i="1"/>
  <c r="S366" i="1"/>
  <c r="R366" i="1"/>
  <c r="V366" i="1" s="1"/>
  <c r="L366" i="1"/>
  <c r="G366" i="1"/>
  <c r="Z365" i="1"/>
  <c r="Y365" i="1"/>
  <c r="U365" i="1"/>
  <c r="T365" i="1"/>
  <c r="S365" i="1"/>
  <c r="R365" i="1"/>
  <c r="V365" i="1" s="1"/>
  <c r="L365" i="1"/>
  <c r="G365" i="1"/>
  <c r="Z364" i="1"/>
  <c r="Y364" i="1"/>
  <c r="U364" i="1"/>
  <c r="T364" i="1"/>
  <c r="S364" i="1"/>
  <c r="R364" i="1"/>
  <c r="V364" i="1" s="1"/>
  <c r="L364" i="1"/>
  <c r="G364" i="1"/>
  <c r="Z363" i="1"/>
  <c r="Y363" i="1"/>
  <c r="U363" i="1"/>
  <c r="T363" i="1"/>
  <c r="S363" i="1"/>
  <c r="R363" i="1"/>
  <c r="V363" i="1" s="1"/>
  <c r="L363" i="1"/>
  <c r="G363" i="1"/>
  <c r="Z362" i="1"/>
  <c r="Y362" i="1"/>
  <c r="U362" i="1"/>
  <c r="T362" i="1"/>
  <c r="S362" i="1"/>
  <c r="R362" i="1"/>
  <c r="V362" i="1" s="1"/>
  <c r="L362" i="1"/>
  <c r="G362" i="1"/>
  <c r="Z361" i="1"/>
  <c r="Y361" i="1"/>
  <c r="U361" i="1"/>
  <c r="T361" i="1"/>
  <c r="S361" i="1"/>
  <c r="R361" i="1"/>
  <c r="V361" i="1" s="1"/>
  <c r="L361" i="1"/>
  <c r="G361" i="1"/>
  <c r="Z360" i="1"/>
  <c r="Y360" i="1"/>
  <c r="V360" i="1"/>
  <c r="U360" i="1"/>
  <c r="T360" i="1"/>
  <c r="S360" i="1"/>
  <c r="R360" i="1"/>
  <c r="L360" i="1"/>
  <c r="G360" i="1"/>
  <c r="Z359" i="1"/>
  <c r="Y359" i="1"/>
  <c r="U359" i="1"/>
  <c r="T359" i="1"/>
  <c r="S359" i="1"/>
  <c r="R359" i="1"/>
  <c r="V359" i="1" s="1"/>
  <c r="L359" i="1"/>
  <c r="G359" i="1"/>
  <c r="Z358" i="1"/>
  <c r="Y358" i="1"/>
  <c r="V358" i="1"/>
  <c r="U358" i="1"/>
  <c r="T358" i="1"/>
  <c r="S358" i="1"/>
  <c r="R358" i="1"/>
  <c r="L358" i="1"/>
  <c r="G358" i="1"/>
  <c r="Z357" i="1"/>
  <c r="Y357" i="1"/>
  <c r="U357" i="1"/>
  <c r="T357" i="1"/>
  <c r="S357" i="1"/>
  <c r="R357" i="1"/>
  <c r="V357" i="1" s="1"/>
  <c r="L357" i="1"/>
  <c r="G357" i="1"/>
  <c r="Z356" i="1"/>
  <c r="Y356" i="1"/>
  <c r="U356" i="1"/>
  <c r="T356" i="1"/>
  <c r="S356" i="1"/>
  <c r="R356" i="1"/>
  <c r="V356" i="1" s="1"/>
  <c r="L356" i="1"/>
  <c r="G356" i="1"/>
  <c r="Z355" i="1"/>
  <c r="Y355" i="1"/>
  <c r="U355" i="1"/>
  <c r="T355" i="1"/>
  <c r="S355" i="1"/>
  <c r="R355" i="1"/>
  <c r="V355" i="1" s="1"/>
  <c r="L355" i="1"/>
  <c r="G355" i="1"/>
  <c r="Z354" i="1"/>
  <c r="Y354" i="1"/>
  <c r="U354" i="1"/>
  <c r="T354" i="1"/>
  <c r="S354" i="1"/>
  <c r="R354" i="1"/>
  <c r="V354" i="1" s="1"/>
  <c r="L354" i="1"/>
  <c r="G354" i="1"/>
  <c r="Z353" i="1"/>
  <c r="Y353" i="1"/>
  <c r="U353" i="1"/>
  <c r="T353" i="1"/>
  <c r="S353" i="1"/>
  <c r="R353" i="1"/>
  <c r="V353" i="1" s="1"/>
  <c r="L353" i="1"/>
  <c r="G353" i="1"/>
  <c r="Z352" i="1"/>
  <c r="Y352" i="1"/>
  <c r="U352" i="1"/>
  <c r="T352" i="1"/>
  <c r="S352" i="1"/>
  <c r="R352" i="1"/>
  <c r="V352" i="1" s="1"/>
  <c r="L352" i="1"/>
  <c r="G352" i="1"/>
  <c r="Z351" i="1"/>
  <c r="Y351" i="1"/>
  <c r="U351" i="1"/>
  <c r="T351" i="1"/>
  <c r="S351" i="1"/>
  <c r="R351" i="1"/>
  <c r="V351" i="1" s="1"/>
  <c r="L351" i="1"/>
  <c r="G351" i="1"/>
  <c r="Z350" i="1"/>
  <c r="Y350" i="1"/>
  <c r="U350" i="1"/>
  <c r="T350" i="1"/>
  <c r="S350" i="1"/>
  <c r="R350" i="1"/>
  <c r="V350" i="1" s="1"/>
  <c r="L350" i="1"/>
  <c r="G350" i="1"/>
  <c r="Z349" i="1"/>
  <c r="Y349" i="1"/>
  <c r="U349" i="1"/>
  <c r="T349" i="1"/>
  <c r="S349" i="1"/>
  <c r="R349" i="1"/>
  <c r="V349" i="1" s="1"/>
  <c r="L349" i="1"/>
  <c r="G349" i="1"/>
  <c r="Z348" i="1"/>
  <c r="Y348" i="1"/>
  <c r="U348" i="1"/>
  <c r="T348" i="1"/>
  <c r="S348" i="1"/>
  <c r="R348" i="1"/>
  <c r="V348" i="1" s="1"/>
  <c r="L348" i="1"/>
  <c r="G348" i="1"/>
  <c r="Z347" i="1"/>
  <c r="Y347" i="1"/>
  <c r="U347" i="1"/>
  <c r="T347" i="1"/>
  <c r="S347" i="1"/>
  <c r="R347" i="1"/>
  <c r="V347" i="1" s="1"/>
  <c r="L347" i="1"/>
  <c r="G347" i="1"/>
  <c r="Z346" i="1"/>
  <c r="Y346" i="1"/>
  <c r="U346" i="1"/>
  <c r="T346" i="1"/>
  <c r="S346" i="1"/>
  <c r="R346" i="1"/>
  <c r="V346" i="1" s="1"/>
  <c r="L346" i="1"/>
  <c r="G346" i="1"/>
  <c r="Z345" i="1"/>
  <c r="Y345" i="1"/>
  <c r="U345" i="1"/>
  <c r="T345" i="1"/>
  <c r="S345" i="1"/>
  <c r="R345" i="1"/>
  <c r="V345" i="1" s="1"/>
  <c r="L345" i="1"/>
  <c r="G345" i="1"/>
  <c r="Z344" i="1"/>
  <c r="Y344" i="1"/>
  <c r="U344" i="1"/>
  <c r="T344" i="1"/>
  <c r="S344" i="1"/>
  <c r="R344" i="1"/>
  <c r="V344" i="1" s="1"/>
  <c r="L344" i="1"/>
  <c r="G344" i="1"/>
  <c r="Z343" i="1"/>
  <c r="Y343" i="1"/>
  <c r="V343" i="1"/>
  <c r="U343" i="1"/>
  <c r="T343" i="1"/>
  <c r="S343" i="1"/>
  <c r="R343" i="1"/>
  <c r="L343" i="1"/>
  <c r="G343" i="1"/>
  <c r="Z342" i="1"/>
  <c r="Y342" i="1"/>
  <c r="U342" i="1"/>
  <c r="T342" i="1"/>
  <c r="S342" i="1"/>
  <c r="R342" i="1"/>
  <c r="V342" i="1" s="1"/>
  <c r="L342" i="1"/>
  <c r="G342" i="1"/>
  <c r="Z341" i="1"/>
  <c r="Y341" i="1"/>
  <c r="V341" i="1"/>
  <c r="U341" i="1"/>
  <c r="T341" i="1"/>
  <c r="S341" i="1"/>
  <c r="R341" i="1"/>
  <c r="L341" i="1"/>
  <c r="G341" i="1"/>
  <c r="Z340" i="1"/>
  <c r="Y340" i="1"/>
  <c r="U340" i="1"/>
  <c r="T340" i="1"/>
  <c r="S340" i="1"/>
  <c r="R340" i="1"/>
  <c r="V340" i="1" s="1"/>
  <c r="L340" i="1"/>
  <c r="G340" i="1"/>
  <c r="Z339" i="1"/>
  <c r="Y339" i="1"/>
  <c r="V339" i="1"/>
  <c r="U339" i="1"/>
  <c r="T339" i="1"/>
  <c r="S339" i="1"/>
  <c r="R339" i="1"/>
  <c r="L339" i="1"/>
  <c r="G339" i="1"/>
  <c r="Z338" i="1"/>
  <c r="Y338" i="1"/>
  <c r="U338" i="1"/>
  <c r="T338" i="1"/>
  <c r="S338" i="1"/>
  <c r="R338" i="1"/>
  <c r="V338" i="1" s="1"/>
  <c r="L338" i="1"/>
  <c r="G338" i="1"/>
  <c r="Z337" i="1"/>
  <c r="Y337" i="1"/>
  <c r="V337" i="1"/>
  <c r="U337" i="1"/>
  <c r="T337" i="1"/>
  <c r="S337" i="1"/>
  <c r="R337" i="1"/>
  <c r="L337" i="1"/>
  <c r="G337" i="1"/>
  <c r="Z336" i="1"/>
  <c r="Y336" i="1"/>
  <c r="U336" i="1"/>
  <c r="T336" i="1"/>
  <c r="S336" i="1"/>
  <c r="R336" i="1"/>
  <c r="V336" i="1" s="1"/>
  <c r="L336" i="1"/>
  <c r="G336" i="1"/>
  <c r="Z335" i="1"/>
  <c r="Y335" i="1"/>
  <c r="V335" i="1"/>
  <c r="U335" i="1"/>
  <c r="T335" i="1"/>
  <c r="S335" i="1"/>
  <c r="R335" i="1"/>
  <c r="L335" i="1"/>
  <c r="G335" i="1"/>
  <c r="Z334" i="1"/>
  <c r="Y334" i="1"/>
  <c r="U334" i="1"/>
  <c r="T334" i="1"/>
  <c r="S334" i="1"/>
  <c r="R334" i="1"/>
  <c r="V334" i="1" s="1"/>
  <c r="L334" i="1"/>
  <c r="G334" i="1"/>
  <c r="Z333" i="1"/>
  <c r="Y333" i="1"/>
  <c r="V333" i="1"/>
  <c r="U333" i="1"/>
  <c r="T333" i="1"/>
  <c r="S333" i="1"/>
  <c r="R333" i="1"/>
  <c r="L333" i="1"/>
  <c r="G333" i="1"/>
  <c r="Z332" i="1"/>
  <c r="Y332" i="1"/>
  <c r="U332" i="1"/>
  <c r="T332" i="1"/>
  <c r="S332" i="1"/>
  <c r="R332" i="1"/>
  <c r="V332" i="1" s="1"/>
  <c r="L332" i="1"/>
  <c r="G332" i="1"/>
  <c r="Z331" i="1"/>
  <c r="Y331" i="1"/>
  <c r="V331" i="1"/>
  <c r="U331" i="1"/>
  <c r="T331" i="1"/>
  <c r="S331" i="1"/>
  <c r="R331" i="1"/>
  <c r="L331" i="1"/>
  <c r="G331" i="1"/>
  <c r="Z330" i="1"/>
  <c r="Y330" i="1"/>
  <c r="U330" i="1"/>
  <c r="T330" i="1"/>
  <c r="S330" i="1"/>
  <c r="R330" i="1"/>
  <c r="V330" i="1" s="1"/>
  <c r="L330" i="1"/>
  <c r="G330" i="1"/>
  <c r="Z329" i="1"/>
  <c r="Y329" i="1"/>
  <c r="V329" i="1"/>
  <c r="U329" i="1"/>
  <c r="T329" i="1"/>
  <c r="S329" i="1"/>
  <c r="R329" i="1"/>
  <c r="L329" i="1"/>
  <c r="G329" i="1"/>
  <c r="Z328" i="1"/>
  <c r="Y328" i="1"/>
  <c r="U328" i="1"/>
  <c r="T328" i="1"/>
  <c r="S328" i="1"/>
  <c r="R328" i="1"/>
  <c r="V328" i="1" s="1"/>
  <c r="L328" i="1"/>
  <c r="G328" i="1"/>
  <c r="Z327" i="1"/>
  <c r="Y327" i="1"/>
  <c r="U327" i="1"/>
  <c r="T327" i="1"/>
  <c r="S327" i="1"/>
  <c r="R327" i="1"/>
  <c r="V327" i="1" s="1"/>
  <c r="L327" i="1"/>
  <c r="G327" i="1"/>
  <c r="Z326" i="1"/>
  <c r="Y326" i="1"/>
  <c r="U326" i="1"/>
  <c r="T326" i="1"/>
  <c r="S326" i="1"/>
  <c r="R326" i="1"/>
  <c r="V326" i="1" s="1"/>
  <c r="L326" i="1"/>
  <c r="G326" i="1"/>
  <c r="Z325" i="1"/>
  <c r="Y325" i="1"/>
  <c r="U325" i="1"/>
  <c r="T325" i="1"/>
  <c r="S325" i="1"/>
  <c r="R325" i="1"/>
  <c r="V325" i="1" s="1"/>
  <c r="L325" i="1"/>
  <c r="G325" i="1"/>
  <c r="Z324" i="1"/>
  <c r="Y324" i="1"/>
  <c r="U324" i="1"/>
  <c r="T324" i="1"/>
  <c r="S324" i="1"/>
  <c r="R324" i="1"/>
  <c r="V324" i="1" s="1"/>
  <c r="L324" i="1"/>
  <c r="G324" i="1"/>
  <c r="Z323" i="1"/>
  <c r="Y323" i="1"/>
  <c r="U323" i="1"/>
  <c r="T323" i="1"/>
  <c r="S323" i="1"/>
  <c r="R323" i="1"/>
  <c r="V323" i="1" s="1"/>
  <c r="L323" i="1"/>
  <c r="G323" i="1"/>
  <c r="Z322" i="1"/>
  <c r="Y322" i="1"/>
  <c r="U322" i="1"/>
  <c r="T322" i="1"/>
  <c r="S322" i="1"/>
  <c r="R322" i="1"/>
  <c r="V322" i="1" s="1"/>
  <c r="L322" i="1"/>
  <c r="G322" i="1"/>
  <c r="Z321" i="1"/>
  <c r="Y321" i="1"/>
  <c r="U321" i="1"/>
  <c r="T321" i="1"/>
  <c r="S321" i="1"/>
  <c r="R321" i="1"/>
  <c r="V321" i="1" s="1"/>
  <c r="L321" i="1"/>
  <c r="G321" i="1"/>
  <c r="Z320" i="1"/>
  <c r="Y320" i="1"/>
  <c r="U320" i="1"/>
  <c r="T320" i="1"/>
  <c r="S320" i="1"/>
  <c r="R320" i="1"/>
  <c r="V320" i="1" s="1"/>
  <c r="L320" i="1"/>
  <c r="G320" i="1"/>
  <c r="Z319" i="1"/>
  <c r="Y319" i="1"/>
  <c r="U319" i="1"/>
  <c r="T319" i="1"/>
  <c r="S319" i="1"/>
  <c r="R319" i="1"/>
  <c r="V319" i="1" s="1"/>
  <c r="L319" i="1"/>
  <c r="G319" i="1"/>
  <c r="Z318" i="1"/>
  <c r="Y318" i="1"/>
  <c r="U318" i="1"/>
  <c r="T318" i="1"/>
  <c r="S318" i="1"/>
  <c r="R318" i="1"/>
  <c r="V318" i="1" s="1"/>
  <c r="L318" i="1"/>
  <c r="G318" i="1"/>
  <c r="Z317" i="1"/>
  <c r="Y317" i="1"/>
  <c r="U317" i="1"/>
  <c r="T317" i="1"/>
  <c r="S317" i="1"/>
  <c r="R317" i="1"/>
  <c r="V317" i="1" s="1"/>
  <c r="L317" i="1"/>
  <c r="G317" i="1"/>
  <c r="Z316" i="1"/>
  <c r="Y316" i="1"/>
  <c r="U316" i="1"/>
  <c r="T316" i="1"/>
  <c r="S316" i="1"/>
  <c r="R316" i="1"/>
  <c r="V316" i="1" s="1"/>
  <c r="L316" i="1"/>
  <c r="G316" i="1"/>
  <c r="Z315" i="1"/>
  <c r="Y315" i="1"/>
  <c r="U315" i="1"/>
  <c r="T315" i="1"/>
  <c r="S315" i="1"/>
  <c r="R315" i="1"/>
  <c r="V315" i="1" s="1"/>
  <c r="L315" i="1"/>
  <c r="G315" i="1"/>
  <c r="Z314" i="1"/>
  <c r="Y314" i="1"/>
  <c r="U314" i="1"/>
  <c r="T314" i="1"/>
  <c r="S314" i="1"/>
  <c r="R314" i="1"/>
  <c r="V314" i="1" s="1"/>
  <c r="L314" i="1"/>
  <c r="G314" i="1"/>
  <c r="Z313" i="1"/>
  <c r="Y313" i="1"/>
  <c r="U313" i="1"/>
  <c r="T313" i="1"/>
  <c r="S313" i="1"/>
  <c r="R313" i="1"/>
  <c r="V313" i="1" s="1"/>
  <c r="L313" i="1"/>
  <c r="G313" i="1"/>
  <c r="Z312" i="1"/>
  <c r="Y312" i="1"/>
  <c r="U312" i="1"/>
  <c r="T312" i="1"/>
  <c r="S312" i="1"/>
  <c r="R312" i="1"/>
  <c r="V312" i="1" s="1"/>
  <c r="L312" i="1"/>
  <c r="G312" i="1"/>
  <c r="Z311" i="1"/>
  <c r="Y311" i="1"/>
  <c r="U311" i="1"/>
  <c r="T311" i="1"/>
  <c r="S311" i="1"/>
  <c r="R311" i="1"/>
  <c r="V311" i="1" s="1"/>
  <c r="L311" i="1"/>
  <c r="G311" i="1"/>
  <c r="Z310" i="1"/>
  <c r="Y310" i="1"/>
  <c r="U310" i="1"/>
  <c r="T310" i="1"/>
  <c r="S310" i="1"/>
  <c r="R310" i="1"/>
  <c r="V310" i="1" s="1"/>
  <c r="L310" i="1"/>
  <c r="G310" i="1"/>
  <c r="Z309" i="1"/>
  <c r="Y309" i="1"/>
  <c r="U309" i="1"/>
  <c r="T309" i="1"/>
  <c r="S309" i="1"/>
  <c r="R309" i="1"/>
  <c r="V309" i="1" s="1"/>
  <c r="L309" i="1"/>
  <c r="G309" i="1"/>
  <c r="Z308" i="1"/>
  <c r="Y308" i="1"/>
  <c r="U308" i="1"/>
  <c r="T308" i="1"/>
  <c r="S308" i="1"/>
  <c r="R308" i="1"/>
  <c r="V308" i="1" s="1"/>
  <c r="L308" i="1"/>
  <c r="G308" i="1"/>
  <c r="Z307" i="1"/>
  <c r="Y307" i="1"/>
  <c r="V307" i="1"/>
  <c r="U307" i="1"/>
  <c r="T307" i="1"/>
  <c r="S307" i="1"/>
  <c r="R307" i="1"/>
  <c r="L307" i="1"/>
  <c r="G307" i="1"/>
  <c r="Z306" i="1"/>
  <c r="Y306" i="1"/>
  <c r="U306" i="1"/>
  <c r="T306" i="1"/>
  <c r="S306" i="1"/>
  <c r="R306" i="1"/>
  <c r="V306" i="1" s="1"/>
  <c r="L306" i="1"/>
  <c r="G306" i="1"/>
  <c r="Z305" i="1"/>
  <c r="Y305" i="1"/>
  <c r="V305" i="1"/>
  <c r="U305" i="1"/>
  <c r="T305" i="1"/>
  <c r="S305" i="1"/>
  <c r="R305" i="1"/>
  <c r="L305" i="1"/>
  <c r="G305" i="1"/>
  <c r="Z304" i="1"/>
  <c r="Y304" i="1"/>
  <c r="U304" i="1"/>
  <c r="T304" i="1"/>
  <c r="S304" i="1"/>
  <c r="R304" i="1"/>
  <c r="V304" i="1" s="1"/>
  <c r="L304" i="1"/>
  <c r="G304" i="1"/>
  <c r="Z303" i="1"/>
  <c r="Y303" i="1"/>
  <c r="V303" i="1"/>
  <c r="U303" i="1"/>
  <c r="T303" i="1"/>
  <c r="S303" i="1"/>
  <c r="R303" i="1"/>
  <c r="L303" i="1"/>
  <c r="G303" i="1"/>
  <c r="Z302" i="1"/>
  <c r="Y302" i="1"/>
  <c r="U302" i="1"/>
  <c r="T302" i="1"/>
  <c r="S302" i="1"/>
  <c r="R302" i="1"/>
  <c r="V302" i="1" s="1"/>
  <c r="L302" i="1"/>
  <c r="G302" i="1"/>
  <c r="Z301" i="1"/>
  <c r="Y301" i="1"/>
  <c r="V301" i="1"/>
  <c r="U301" i="1"/>
  <c r="T301" i="1"/>
  <c r="S301" i="1"/>
  <c r="R301" i="1"/>
  <c r="L301" i="1"/>
  <c r="G301" i="1"/>
  <c r="Z300" i="1"/>
  <c r="Y300" i="1"/>
  <c r="U300" i="1"/>
  <c r="T300" i="1"/>
  <c r="S300" i="1"/>
  <c r="R300" i="1"/>
  <c r="V300" i="1" s="1"/>
  <c r="L300" i="1"/>
  <c r="G300" i="1"/>
  <c r="Z299" i="1"/>
  <c r="Y299" i="1"/>
  <c r="V299" i="1"/>
  <c r="U299" i="1"/>
  <c r="T299" i="1"/>
  <c r="S299" i="1"/>
  <c r="R299" i="1"/>
  <c r="L299" i="1"/>
  <c r="G299" i="1"/>
  <c r="Z298" i="1"/>
  <c r="Y298" i="1"/>
  <c r="U298" i="1"/>
  <c r="T298" i="1"/>
  <c r="S298" i="1"/>
  <c r="R298" i="1"/>
  <c r="V298" i="1" s="1"/>
  <c r="L298" i="1"/>
  <c r="G298" i="1"/>
  <c r="Z297" i="1"/>
  <c r="Y297" i="1"/>
  <c r="V297" i="1"/>
  <c r="U297" i="1"/>
  <c r="T297" i="1"/>
  <c r="S297" i="1"/>
  <c r="R297" i="1"/>
  <c r="L297" i="1"/>
  <c r="G297" i="1"/>
  <c r="Z296" i="1"/>
  <c r="Y296" i="1"/>
  <c r="U296" i="1"/>
  <c r="T296" i="1"/>
  <c r="S296" i="1"/>
  <c r="R296" i="1"/>
  <c r="V296" i="1" s="1"/>
  <c r="L296" i="1"/>
  <c r="G296" i="1"/>
  <c r="Z295" i="1"/>
  <c r="Y295" i="1"/>
  <c r="V295" i="1"/>
  <c r="U295" i="1"/>
  <c r="T295" i="1"/>
  <c r="S295" i="1"/>
  <c r="R295" i="1"/>
  <c r="L295" i="1"/>
  <c r="G295" i="1"/>
  <c r="Z294" i="1"/>
  <c r="Y294" i="1"/>
  <c r="U294" i="1"/>
  <c r="T294" i="1"/>
  <c r="S294" i="1"/>
  <c r="R294" i="1"/>
  <c r="V294" i="1" s="1"/>
  <c r="L294" i="1"/>
  <c r="G294" i="1"/>
  <c r="Z293" i="1"/>
  <c r="Y293" i="1"/>
  <c r="V293" i="1"/>
  <c r="U293" i="1"/>
  <c r="T293" i="1"/>
  <c r="S293" i="1"/>
  <c r="R293" i="1"/>
  <c r="L293" i="1"/>
  <c r="G293" i="1"/>
  <c r="Z292" i="1"/>
  <c r="Y292" i="1"/>
  <c r="U292" i="1"/>
  <c r="T292" i="1"/>
  <c r="S292" i="1"/>
  <c r="R292" i="1"/>
  <c r="V292" i="1" s="1"/>
  <c r="L292" i="1"/>
  <c r="G292" i="1"/>
  <c r="Z291" i="1"/>
  <c r="Y291" i="1"/>
  <c r="U291" i="1"/>
  <c r="T291" i="1"/>
  <c r="S291" i="1"/>
  <c r="R291" i="1"/>
  <c r="V291" i="1" s="1"/>
  <c r="L291" i="1"/>
  <c r="G291" i="1"/>
  <c r="Z290" i="1"/>
  <c r="Y290" i="1"/>
  <c r="U290" i="1"/>
  <c r="T290" i="1"/>
  <c r="S290" i="1"/>
  <c r="R290" i="1"/>
  <c r="V290" i="1" s="1"/>
  <c r="L290" i="1"/>
  <c r="G290" i="1"/>
  <c r="Z289" i="1"/>
  <c r="Y289" i="1"/>
  <c r="U289" i="1"/>
  <c r="T289" i="1"/>
  <c r="S289" i="1"/>
  <c r="R289" i="1"/>
  <c r="V289" i="1" s="1"/>
  <c r="L289" i="1"/>
  <c r="G289" i="1"/>
  <c r="Z288" i="1"/>
  <c r="Y288" i="1"/>
  <c r="U288" i="1"/>
  <c r="T288" i="1"/>
  <c r="S288" i="1"/>
  <c r="R288" i="1"/>
  <c r="V288" i="1" s="1"/>
  <c r="L288" i="1"/>
  <c r="G288" i="1"/>
  <c r="Z287" i="1"/>
  <c r="Y287" i="1"/>
  <c r="U287" i="1"/>
  <c r="T287" i="1"/>
  <c r="S287" i="1"/>
  <c r="R287" i="1"/>
  <c r="V287" i="1" s="1"/>
  <c r="L287" i="1"/>
  <c r="G287" i="1"/>
  <c r="Z286" i="1"/>
  <c r="Y286" i="1"/>
  <c r="U286" i="1"/>
  <c r="T286" i="1"/>
  <c r="S286" i="1"/>
  <c r="R286" i="1"/>
  <c r="V286" i="1" s="1"/>
  <c r="L286" i="1"/>
  <c r="G286" i="1"/>
  <c r="Z285" i="1"/>
  <c r="Y285" i="1"/>
  <c r="U285" i="1"/>
  <c r="T285" i="1"/>
  <c r="S285" i="1"/>
  <c r="R285" i="1"/>
  <c r="V285" i="1" s="1"/>
  <c r="L285" i="1"/>
  <c r="G285" i="1"/>
  <c r="Z284" i="1"/>
  <c r="Y284" i="1"/>
  <c r="U284" i="1"/>
  <c r="T284" i="1"/>
  <c r="S284" i="1"/>
  <c r="R284" i="1"/>
  <c r="V284" i="1" s="1"/>
  <c r="L284" i="1"/>
  <c r="G284" i="1"/>
  <c r="Z283" i="1"/>
  <c r="Y283" i="1"/>
  <c r="U283" i="1"/>
  <c r="T283" i="1"/>
  <c r="S283" i="1"/>
  <c r="R283" i="1"/>
  <c r="V283" i="1" s="1"/>
  <c r="L283" i="1"/>
  <c r="G283" i="1"/>
  <c r="Z282" i="1"/>
  <c r="Y282" i="1"/>
  <c r="U282" i="1"/>
  <c r="T282" i="1"/>
  <c r="S282" i="1"/>
  <c r="R282" i="1"/>
  <c r="V282" i="1" s="1"/>
  <c r="L282" i="1"/>
  <c r="G282" i="1"/>
  <c r="Z281" i="1"/>
  <c r="Y281" i="1"/>
  <c r="U281" i="1"/>
  <c r="T281" i="1"/>
  <c r="S281" i="1"/>
  <c r="R281" i="1"/>
  <c r="V281" i="1" s="1"/>
  <c r="L281" i="1"/>
  <c r="G281" i="1"/>
  <c r="Z280" i="1"/>
  <c r="Y280" i="1"/>
  <c r="U280" i="1"/>
  <c r="T280" i="1"/>
  <c r="S280" i="1"/>
  <c r="R280" i="1"/>
  <c r="V280" i="1" s="1"/>
  <c r="L280" i="1"/>
  <c r="G280" i="1"/>
  <c r="Z279" i="1"/>
  <c r="Y279" i="1"/>
  <c r="U279" i="1"/>
  <c r="T279" i="1"/>
  <c r="S279" i="1"/>
  <c r="R279" i="1"/>
  <c r="V279" i="1" s="1"/>
  <c r="L279" i="1"/>
  <c r="G279" i="1"/>
  <c r="Z278" i="1"/>
  <c r="Y278" i="1"/>
  <c r="U278" i="1"/>
  <c r="T278" i="1"/>
  <c r="S278" i="1"/>
  <c r="R278" i="1"/>
  <c r="V278" i="1" s="1"/>
  <c r="L278" i="1"/>
  <c r="G278" i="1"/>
  <c r="Z277" i="1"/>
  <c r="Y277" i="1"/>
  <c r="U277" i="1"/>
  <c r="T277" i="1"/>
  <c r="S277" i="1"/>
  <c r="R277" i="1"/>
  <c r="V277" i="1" s="1"/>
  <c r="L277" i="1"/>
  <c r="G277" i="1"/>
  <c r="Z276" i="1"/>
  <c r="Y276" i="1"/>
  <c r="U276" i="1"/>
  <c r="T276" i="1"/>
  <c r="S276" i="1"/>
  <c r="R276" i="1"/>
  <c r="V276" i="1" s="1"/>
  <c r="L276" i="1"/>
  <c r="G276" i="1"/>
  <c r="Z275" i="1"/>
  <c r="Y275" i="1"/>
  <c r="U275" i="1"/>
  <c r="T275" i="1"/>
  <c r="S275" i="1"/>
  <c r="R275" i="1"/>
  <c r="V275" i="1" s="1"/>
  <c r="L275" i="1"/>
  <c r="G275" i="1"/>
  <c r="Z274" i="1"/>
  <c r="Y274" i="1"/>
  <c r="U274" i="1"/>
  <c r="T274" i="1"/>
  <c r="S274" i="1"/>
  <c r="R274" i="1"/>
  <c r="V274" i="1" s="1"/>
  <c r="L274" i="1"/>
  <c r="G274" i="1"/>
  <c r="Z273" i="1"/>
  <c r="Y273" i="1"/>
  <c r="U273" i="1"/>
  <c r="T273" i="1"/>
  <c r="S273" i="1"/>
  <c r="R273" i="1"/>
  <c r="V273" i="1" s="1"/>
  <c r="L273" i="1"/>
  <c r="G273" i="1"/>
  <c r="Z272" i="1"/>
  <c r="Y272" i="1"/>
  <c r="U272" i="1"/>
  <c r="T272" i="1"/>
  <c r="S272" i="1"/>
  <c r="R272" i="1"/>
  <c r="V272" i="1" s="1"/>
  <c r="L272" i="1"/>
  <c r="G272" i="1"/>
  <c r="Z271" i="1"/>
  <c r="Y271" i="1"/>
  <c r="V271" i="1"/>
  <c r="U271" i="1"/>
  <c r="T271" i="1"/>
  <c r="S271" i="1"/>
  <c r="R271" i="1"/>
  <c r="L271" i="1"/>
  <c r="G271" i="1"/>
  <c r="Z270" i="1"/>
  <c r="Y270" i="1"/>
  <c r="U270" i="1"/>
  <c r="T270" i="1"/>
  <c r="S270" i="1"/>
  <c r="R270" i="1"/>
  <c r="V270" i="1" s="1"/>
  <c r="L270" i="1"/>
  <c r="G270" i="1"/>
  <c r="Z269" i="1"/>
  <c r="Y269" i="1"/>
  <c r="V269" i="1"/>
  <c r="U269" i="1"/>
  <c r="T269" i="1"/>
  <c r="S269" i="1"/>
  <c r="R269" i="1"/>
  <c r="L269" i="1"/>
  <c r="G269" i="1"/>
  <c r="Z268" i="1"/>
  <c r="Y268" i="1"/>
  <c r="U268" i="1"/>
  <c r="T268" i="1"/>
  <c r="S268" i="1"/>
  <c r="R268" i="1"/>
  <c r="V268" i="1" s="1"/>
  <c r="L268" i="1"/>
  <c r="G268" i="1"/>
  <c r="Z267" i="1"/>
  <c r="Y267" i="1"/>
  <c r="V267" i="1"/>
  <c r="U267" i="1"/>
  <c r="T267" i="1"/>
  <c r="S267" i="1"/>
  <c r="R267" i="1"/>
  <c r="L267" i="1"/>
  <c r="G267" i="1"/>
  <c r="Z266" i="1"/>
  <c r="Y266" i="1"/>
  <c r="U266" i="1"/>
  <c r="T266" i="1"/>
  <c r="S266" i="1"/>
  <c r="R266" i="1"/>
  <c r="V266" i="1" s="1"/>
  <c r="L266" i="1"/>
  <c r="G266" i="1"/>
  <c r="Z265" i="1"/>
  <c r="Y265" i="1"/>
  <c r="V265" i="1"/>
  <c r="U265" i="1"/>
  <c r="T265" i="1"/>
  <c r="S265" i="1"/>
  <c r="R265" i="1"/>
  <c r="L265" i="1"/>
  <c r="G265" i="1"/>
  <c r="Z264" i="1"/>
  <c r="Y264" i="1"/>
  <c r="U264" i="1"/>
  <c r="T264" i="1"/>
  <c r="S264" i="1"/>
  <c r="R264" i="1"/>
  <c r="V264" i="1" s="1"/>
  <c r="L264" i="1"/>
  <c r="G264" i="1"/>
  <c r="Z263" i="1"/>
  <c r="Y263" i="1"/>
  <c r="V263" i="1"/>
  <c r="U263" i="1"/>
  <c r="T263" i="1"/>
  <c r="S263" i="1"/>
  <c r="R263" i="1"/>
  <c r="L263" i="1"/>
  <c r="G263" i="1"/>
  <c r="Z262" i="1"/>
  <c r="Y262" i="1"/>
  <c r="U262" i="1"/>
  <c r="T262" i="1"/>
  <c r="S262" i="1"/>
  <c r="R262" i="1"/>
  <c r="V262" i="1" s="1"/>
  <c r="L262" i="1"/>
  <c r="G262" i="1"/>
  <c r="Z261" i="1"/>
  <c r="Y261" i="1"/>
  <c r="V261" i="1"/>
  <c r="U261" i="1"/>
  <c r="T261" i="1"/>
  <c r="S261" i="1"/>
  <c r="R261" i="1"/>
  <c r="L261" i="1"/>
  <c r="G261" i="1"/>
  <c r="Z260" i="1"/>
  <c r="Y260" i="1"/>
  <c r="U260" i="1"/>
  <c r="T260" i="1"/>
  <c r="S260" i="1"/>
  <c r="R260" i="1"/>
  <c r="V260" i="1" s="1"/>
  <c r="L260" i="1"/>
  <c r="G260" i="1"/>
  <c r="Z259" i="1"/>
  <c r="Y259" i="1"/>
  <c r="V259" i="1"/>
  <c r="U259" i="1"/>
  <c r="T259" i="1"/>
  <c r="S259" i="1"/>
  <c r="R259" i="1"/>
  <c r="L259" i="1"/>
  <c r="G259" i="1"/>
  <c r="Z258" i="1"/>
  <c r="Y258" i="1"/>
  <c r="U258" i="1"/>
  <c r="T258" i="1"/>
  <c r="S258" i="1"/>
  <c r="R258" i="1"/>
  <c r="V258" i="1" s="1"/>
  <c r="L258" i="1"/>
  <c r="G258" i="1"/>
  <c r="Z257" i="1"/>
  <c r="Y257" i="1"/>
  <c r="V257" i="1"/>
  <c r="U257" i="1"/>
  <c r="T257" i="1"/>
  <c r="S257" i="1"/>
  <c r="R257" i="1"/>
  <c r="L257" i="1"/>
  <c r="G257" i="1"/>
  <c r="Z256" i="1"/>
  <c r="Y256" i="1"/>
  <c r="U256" i="1"/>
  <c r="T256" i="1"/>
  <c r="S256" i="1"/>
  <c r="R256" i="1"/>
  <c r="V256" i="1" s="1"/>
  <c r="L256" i="1"/>
  <c r="G256" i="1"/>
  <c r="Z255" i="1"/>
  <c r="Y255" i="1"/>
  <c r="U255" i="1"/>
  <c r="T255" i="1"/>
  <c r="S255" i="1"/>
  <c r="R255" i="1"/>
  <c r="V255" i="1" s="1"/>
  <c r="L255" i="1"/>
  <c r="G255" i="1"/>
  <c r="Z254" i="1"/>
  <c r="Y254" i="1"/>
  <c r="U254" i="1"/>
  <c r="T254" i="1"/>
  <c r="S254" i="1"/>
  <c r="R254" i="1"/>
  <c r="V254" i="1" s="1"/>
  <c r="L254" i="1"/>
  <c r="G254" i="1"/>
  <c r="Z253" i="1"/>
  <c r="Y253" i="1"/>
  <c r="U253" i="1"/>
  <c r="T253" i="1"/>
  <c r="S253" i="1"/>
  <c r="R253" i="1"/>
  <c r="V253" i="1" s="1"/>
  <c r="L253" i="1"/>
  <c r="G253" i="1"/>
  <c r="Z252" i="1"/>
  <c r="Y252" i="1"/>
  <c r="U252" i="1"/>
  <c r="T252" i="1"/>
  <c r="S252" i="1"/>
  <c r="R252" i="1"/>
  <c r="V252" i="1" s="1"/>
  <c r="L252" i="1"/>
  <c r="G252" i="1"/>
  <c r="Z251" i="1"/>
  <c r="Y251" i="1"/>
  <c r="U251" i="1"/>
  <c r="T251" i="1"/>
  <c r="S251" i="1"/>
  <c r="R251" i="1"/>
  <c r="V251" i="1" s="1"/>
  <c r="L251" i="1"/>
  <c r="G251" i="1"/>
  <c r="Z250" i="1"/>
  <c r="Y250" i="1"/>
  <c r="U250" i="1"/>
  <c r="T250" i="1"/>
  <c r="S250" i="1"/>
  <c r="R250" i="1"/>
  <c r="V250" i="1" s="1"/>
  <c r="L250" i="1"/>
  <c r="G250" i="1"/>
  <c r="Z249" i="1"/>
  <c r="Y249" i="1"/>
  <c r="U249" i="1"/>
  <c r="T249" i="1"/>
  <c r="S249" i="1"/>
  <c r="R249" i="1"/>
  <c r="V249" i="1" s="1"/>
  <c r="L249" i="1"/>
  <c r="G249" i="1"/>
  <c r="Z248" i="1"/>
  <c r="Y248" i="1"/>
  <c r="U248" i="1"/>
  <c r="T248" i="1"/>
  <c r="S248" i="1"/>
  <c r="R248" i="1"/>
  <c r="V248" i="1" s="1"/>
  <c r="L248" i="1"/>
  <c r="G248" i="1"/>
  <c r="Z247" i="1"/>
  <c r="Y247" i="1"/>
  <c r="U247" i="1"/>
  <c r="T247" i="1"/>
  <c r="S247" i="1"/>
  <c r="R247" i="1"/>
  <c r="V247" i="1" s="1"/>
  <c r="L247" i="1"/>
  <c r="G247" i="1"/>
  <c r="Z246" i="1"/>
  <c r="Y246" i="1"/>
  <c r="U246" i="1"/>
  <c r="T246" i="1"/>
  <c r="S246" i="1"/>
  <c r="R246" i="1"/>
  <c r="V246" i="1" s="1"/>
  <c r="L246" i="1"/>
  <c r="G246" i="1"/>
  <c r="Z245" i="1"/>
  <c r="Y245" i="1"/>
  <c r="U245" i="1"/>
  <c r="T245" i="1"/>
  <c r="S245" i="1"/>
  <c r="R245" i="1"/>
  <c r="V245" i="1" s="1"/>
  <c r="L245" i="1"/>
  <c r="G245" i="1"/>
  <c r="Z244" i="1"/>
  <c r="Y244" i="1"/>
  <c r="U244" i="1"/>
  <c r="T244" i="1"/>
  <c r="S244" i="1"/>
  <c r="R244" i="1"/>
  <c r="V244" i="1" s="1"/>
  <c r="L244" i="1"/>
  <c r="G244" i="1"/>
  <c r="Z243" i="1"/>
  <c r="Y243" i="1"/>
  <c r="U243" i="1"/>
  <c r="T243" i="1"/>
  <c r="S243" i="1"/>
  <c r="R243" i="1"/>
  <c r="V243" i="1" s="1"/>
  <c r="L243" i="1"/>
  <c r="G243" i="1"/>
  <c r="Z242" i="1"/>
  <c r="Y242" i="1"/>
  <c r="U242" i="1"/>
  <c r="T242" i="1"/>
  <c r="S242" i="1"/>
  <c r="R242" i="1"/>
  <c r="V242" i="1" s="1"/>
  <c r="L242" i="1"/>
  <c r="G242" i="1"/>
  <c r="Z241" i="1"/>
  <c r="Y241" i="1"/>
  <c r="U241" i="1"/>
  <c r="T241" i="1"/>
  <c r="S241" i="1"/>
  <c r="R241" i="1"/>
  <c r="V241" i="1" s="1"/>
  <c r="L241" i="1"/>
  <c r="G241" i="1"/>
  <c r="Z240" i="1"/>
  <c r="Y240" i="1"/>
  <c r="U240" i="1"/>
  <c r="T240" i="1"/>
  <c r="S240" i="1"/>
  <c r="R240" i="1"/>
  <c r="V240" i="1" s="1"/>
  <c r="L240" i="1"/>
  <c r="G240" i="1"/>
  <c r="Z239" i="1"/>
  <c r="Y239" i="1"/>
  <c r="U239" i="1"/>
  <c r="T239" i="1"/>
  <c r="S239" i="1"/>
  <c r="R239" i="1"/>
  <c r="V239" i="1" s="1"/>
  <c r="L239" i="1"/>
  <c r="G239" i="1"/>
  <c r="Z238" i="1"/>
  <c r="Y238" i="1"/>
  <c r="U238" i="1"/>
  <c r="T238" i="1"/>
  <c r="S238" i="1"/>
  <c r="R238" i="1"/>
  <c r="V238" i="1" s="1"/>
  <c r="L238" i="1"/>
  <c r="G238" i="1"/>
  <c r="Z237" i="1"/>
  <c r="Y237" i="1"/>
  <c r="U237" i="1"/>
  <c r="T237" i="1"/>
  <c r="S237" i="1"/>
  <c r="R237" i="1"/>
  <c r="V237" i="1" s="1"/>
  <c r="L237" i="1"/>
  <c r="G237" i="1"/>
  <c r="Z236" i="1"/>
  <c r="Y236" i="1"/>
  <c r="U236" i="1"/>
  <c r="T236" i="1"/>
  <c r="S236" i="1"/>
  <c r="R236" i="1"/>
  <c r="V236" i="1" s="1"/>
  <c r="L236" i="1"/>
  <c r="G236" i="1"/>
  <c r="Z235" i="1"/>
  <c r="Y235" i="1"/>
  <c r="V235" i="1"/>
  <c r="U235" i="1"/>
  <c r="T235" i="1"/>
  <c r="S235" i="1"/>
  <c r="R235" i="1"/>
  <c r="L235" i="1"/>
  <c r="G235" i="1"/>
  <c r="Z234" i="1"/>
  <c r="Y234" i="1"/>
  <c r="U234" i="1"/>
  <c r="T234" i="1"/>
  <c r="S234" i="1"/>
  <c r="R234" i="1"/>
  <c r="V234" i="1" s="1"/>
  <c r="L234" i="1"/>
  <c r="G234" i="1"/>
  <c r="Z233" i="1"/>
  <c r="Y233" i="1"/>
  <c r="V233" i="1"/>
  <c r="U233" i="1"/>
  <c r="T233" i="1"/>
  <c r="S233" i="1"/>
  <c r="R233" i="1"/>
  <c r="L233" i="1"/>
  <c r="G233" i="1"/>
  <c r="Z232" i="1"/>
  <c r="Y232" i="1"/>
  <c r="U232" i="1"/>
  <c r="T232" i="1"/>
  <c r="S232" i="1"/>
  <c r="R232" i="1"/>
  <c r="V232" i="1" s="1"/>
  <c r="L232" i="1"/>
  <c r="G232" i="1"/>
  <c r="Z231" i="1"/>
  <c r="Y231" i="1"/>
  <c r="V231" i="1"/>
  <c r="U231" i="1"/>
  <c r="T231" i="1"/>
  <c r="S231" i="1"/>
  <c r="R231" i="1"/>
  <c r="L231" i="1"/>
  <c r="G231" i="1"/>
  <c r="Z230" i="1"/>
  <c r="Y230" i="1"/>
  <c r="U230" i="1"/>
  <c r="T230" i="1"/>
  <c r="S230" i="1"/>
  <c r="R230" i="1"/>
  <c r="V230" i="1" s="1"/>
  <c r="L230" i="1"/>
  <c r="G230" i="1"/>
  <c r="Z229" i="1"/>
  <c r="Y229" i="1"/>
  <c r="V229" i="1"/>
  <c r="U229" i="1"/>
  <c r="T229" i="1"/>
  <c r="S229" i="1"/>
  <c r="R229" i="1"/>
  <c r="L229" i="1"/>
  <c r="G229" i="1"/>
  <c r="Z228" i="1"/>
  <c r="Y228" i="1"/>
  <c r="U228" i="1"/>
  <c r="T228" i="1"/>
  <c r="S228" i="1"/>
  <c r="R228" i="1"/>
  <c r="V228" i="1" s="1"/>
  <c r="L228" i="1"/>
  <c r="G228" i="1"/>
  <c r="Z227" i="1"/>
  <c r="Y227" i="1"/>
  <c r="V227" i="1"/>
  <c r="U227" i="1"/>
  <c r="T227" i="1"/>
  <c r="S227" i="1"/>
  <c r="R227" i="1"/>
  <c r="L227" i="1"/>
  <c r="G227" i="1"/>
  <c r="Z226" i="1"/>
  <c r="Y226" i="1"/>
  <c r="U226" i="1"/>
  <c r="T226" i="1"/>
  <c r="S226" i="1"/>
  <c r="R226" i="1"/>
  <c r="V226" i="1" s="1"/>
  <c r="L226" i="1"/>
  <c r="G226" i="1"/>
  <c r="Z225" i="1"/>
  <c r="Y225" i="1"/>
  <c r="V225" i="1"/>
  <c r="U225" i="1"/>
  <c r="T225" i="1"/>
  <c r="S225" i="1"/>
  <c r="R225" i="1"/>
  <c r="L225" i="1"/>
  <c r="G225" i="1"/>
  <c r="Z224" i="1"/>
  <c r="Y224" i="1"/>
  <c r="U224" i="1"/>
  <c r="T224" i="1"/>
  <c r="S224" i="1"/>
  <c r="R224" i="1"/>
  <c r="V224" i="1" s="1"/>
  <c r="L224" i="1"/>
  <c r="G224" i="1"/>
  <c r="Z223" i="1"/>
  <c r="Y223" i="1"/>
  <c r="V223" i="1"/>
  <c r="U223" i="1"/>
  <c r="T223" i="1"/>
  <c r="S223" i="1"/>
  <c r="R223" i="1"/>
  <c r="L223" i="1"/>
  <c r="G223" i="1"/>
  <c r="Z222" i="1"/>
  <c r="Y222" i="1"/>
  <c r="U222" i="1"/>
  <c r="T222" i="1"/>
  <c r="S222" i="1"/>
  <c r="R222" i="1"/>
  <c r="V222" i="1" s="1"/>
  <c r="L222" i="1"/>
  <c r="G222" i="1"/>
  <c r="Z221" i="1"/>
  <c r="Y221" i="1"/>
  <c r="V221" i="1"/>
  <c r="U221" i="1"/>
  <c r="T221" i="1"/>
  <c r="S221" i="1"/>
  <c r="R221" i="1"/>
  <c r="L221" i="1"/>
  <c r="G221" i="1"/>
  <c r="Z220" i="1"/>
  <c r="Y220" i="1"/>
  <c r="U220" i="1"/>
  <c r="T220" i="1"/>
  <c r="S220" i="1"/>
  <c r="R220" i="1"/>
  <c r="V220" i="1" s="1"/>
  <c r="L220" i="1"/>
  <c r="G220" i="1"/>
  <c r="Z219" i="1"/>
  <c r="Y219" i="1"/>
  <c r="U219" i="1"/>
  <c r="T219" i="1"/>
  <c r="S219" i="1"/>
  <c r="R219" i="1"/>
  <c r="V219" i="1" s="1"/>
  <c r="L219" i="1"/>
  <c r="G219" i="1"/>
  <c r="Z218" i="1"/>
  <c r="Y218" i="1"/>
  <c r="U218" i="1"/>
  <c r="T218" i="1"/>
  <c r="S218" i="1"/>
  <c r="R218" i="1"/>
  <c r="V218" i="1" s="1"/>
  <c r="L218" i="1"/>
  <c r="G218" i="1"/>
  <c r="Z217" i="1"/>
  <c r="Y217" i="1"/>
  <c r="U217" i="1"/>
  <c r="T217" i="1"/>
  <c r="S217" i="1"/>
  <c r="R217" i="1"/>
  <c r="V217" i="1" s="1"/>
  <c r="L217" i="1"/>
  <c r="G217" i="1"/>
  <c r="Z216" i="1"/>
  <c r="Y216" i="1"/>
  <c r="U216" i="1"/>
  <c r="T216" i="1"/>
  <c r="S216" i="1"/>
  <c r="R216" i="1"/>
  <c r="V216" i="1" s="1"/>
  <c r="L216" i="1"/>
  <c r="G216" i="1"/>
  <c r="Z215" i="1"/>
  <c r="Y215" i="1"/>
  <c r="U215" i="1"/>
  <c r="T215" i="1"/>
  <c r="S215" i="1"/>
  <c r="R215" i="1"/>
  <c r="V215" i="1" s="1"/>
  <c r="L215" i="1"/>
  <c r="G215" i="1"/>
  <c r="Z214" i="1"/>
  <c r="Y214" i="1"/>
  <c r="U214" i="1"/>
  <c r="T214" i="1"/>
  <c r="S214" i="1"/>
  <c r="R214" i="1"/>
  <c r="V214" i="1" s="1"/>
  <c r="L214" i="1"/>
  <c r="G214" i="1"/>
  <c r="Z213" i="1"/>
  <c r="Y213" i="1"/>
  <c r="U213" i="1"/>
  <c r="T213" i="1"/>
  <c r="S213" i="1"/>
  <c r="R213" i="1"/>
  <c r="V213" i="1" s="1"/>
  <c r="L213" i="1"/>
  <c r="G213" i="1"/>
  <c r="Z212" i="1"/>
  <c r="Y212" i="1"/>
  <c r="U212" i="1"/>
  <c r="T212" i="1"/>
  <c r="S212" i="1"/>
  <c r="R212" i="1"/>
  <c r="V212" i="1" s="1"/>
  <c r="L212" i="1"/>
  <c r="G212" i="1"/>
  <c r="Z211" i="1"/>
  <c r="Y211" i="1"/>
  <c r="U211" i="1"/>
  <c r="T211" i="1"/>
  <c r="S211" i="1"/>
  <c r="R211" i="1"/>
  <c r="V211" i="1" s="1"/>
  <c r="L211" i="1"/>
  <c r="G211" i="1"/>
  <c r="Z210" i="1"/>
  <c r="Y210" i="1"/>
  <c r="U210" i="1"/>
  <c r="T210" i="1"/>
  <c r="S210" i="1"/>
  <c r="R210" i="1"/>
  <c r="V210" i="1" s="1"/>
  <c r="L210" i="1"/>
  <c r="G210" i="1"/>
  <c r="Z209" i="1"/>
  <c r="Y209" i="1"/>
  <c r="U209" i="1"/>
  <c r="T209" i="1"/>
  <c r="S209" i="1"/>
  <c r="R209" i="1"/>
  <c r="V209" i="1" s="1"/>
  <c r="L209" i="1"/>
  <c r="G209" i="1"/>
  <c r="Z208" i="1"/>
  <c r="Y208" i="1"/>
  <c r="U208" i="1"/>
  <c r="T208" i="1"/>
  <c r="S208" i="1"/>
  <c r="R208" i="1"/>
  <c r="V208" i="1" s="1"/>
  <c r="L208" i="1"/>
  <c r="G208" i="1"/>
  <c r="Z207" i="1"/>
  <c r="Y207" i="1"/>
  <c r="U207" i="1"/>
  <c r="T207" i="1"/>
  <c r="S207" i="1"/>
  <c r="R207" i="1"/>
  <c r="V207" i="1" s="1"/>
  <c r="L207" i="1"/>
  <c r="G207" i="1"/>
  <c r="Z206" i="1"/>
  <c r="Y206" i="1"/>
  <c r="U206" i="1"/>
  <c r="T206" i="1"/>
  <c r="S206" i="1"/>
  <c r="R206" i="1"/>
  <c r="V206" i="1" s="1"/>
  <c r="L206" i="1"/>
  <c r="G206" i="1"/>
  <c r="Z205" i="1"/>
  <c r="Y205" i="1"/>
  <c r="U205" i="1"/>
  <c r="T205" i="1"/>
  <c r="S205" i="1"/>
  <c r="R205" i="1"/>
  <c r="V205" i="1" s="1"/>
  <c r="L205" i="1"/>
  <c r="G205" i="1"/>
  <c r="Z204" i="1"/>
  <c r="Y204" i="1"/>
  <c r="U204" i="1"/>
  <c r="T204" i="1"/>
  <c r="S204" i="1"/>
  <c r="R204" i="1"/>
  <c r="V204" i="1" s="1"/>
  <c r="L204" i="1"/>
  <c r="G204" i="1"/>
  <c r="Z203" i="1"/>
  <c r="Y203" i="1"/>
  <c r="U203" i="1"/>
  <c r="T203" i="1"/>
  <c r="S203" i="1"/>
  <c r="R203" i="1"/>
  <c r="V203" i="1" s="1"/>
  <c r="L203" i="1"/>
  <c r="G203" i="1"/>
  <c r="Z202" i="1"/>
  <c r="Y202" i="1"/>
  <c r="V202" i="1"/>
  <c r="U202" i="1"/>
  <c r="T202" i="1"/>
  <c r="S202" i="1"/>
  <c r="R202" i="1"/>
  <c r="L202" i="1"/>
  <c r="G202" i="1"/>
  <c r="Z201" i="1"/>
  <c r="Y201" i="1"/>
  <c r="U201" i="1"/>
  <c r="T201" i="1"/>
  <c r="S201" i="1"/>
  <c r="R201" i="1"/>
  <c r="V201" i="1" s="1"/>
  <c r="L201" i="1"/>
  <c r="G201" i="1"/>
  <c r="Z200" i="1"/>
  <c r="Y200" i="1"/>
  <c r="V200" i="1"/>
  <c r="U200" i="1"/>
  <c r="T200" i="1"/>
  <c r="S200" i="1"/>
  <c r="R200" i="1"/>
  <c r="L200" i="1"/>
  <c r="G200" i="1"/>
  <c r="Z199" i="1"/>
  <c r="Y199" i="1"/>
  <c r="U199" i="1"/>
  <c r="T199" i="1"/>
  <c r="S199" i="1"/>
  <c r="R199" i="1"/>
  <c r="V199" i="1" s="1"/>
  <c r="L199" i="1"/>
  <c r="G199" i="1"/>
  <c r="Z198" i="1"/>
  <c r="Y198" i="1"/>
  <c r="V198" i="1"/>
  <c r="U198" i="1"/>
  <c r="T198" i="1"/>
  <c r="S198" i="1"/>
  <c r="R198" i="1"/>
  <c r="L198" i="1"/>
  <c r="G198" i="1"/>
  <c r="Z197" i="1"/>
  <c r="Y197" i="1"/>
  <c r="U197" i="1"/>
  <c r="T197" i="1"/>
  <c r="S197" i="1"/>
  <c r="R197" i="1"/>
  <c r="V197" i="1" s="1"/>
  <c r="L197" i="1"/>
  <c r="G197" i="1"/>
  <c r="Z196" i="1"/>
  <c r="Y196" i="1"/>
  <c r="V196" i="1"/>
  <c r="U196" i="1"/>
  <c r="T196" i="1"/>
  <c r="S196" i="1"/>
  <c r="R196" i="1"/>
  <c r="L196" i="1"/>
  <c r="G196" i="1"/>
  <c r="Z195" i="1"/>
  <c r="Y195" i="1"/>
  <c r="U195" i="1"/>
  <c r="T195" i="1"/>
  <c r="S195" i="1"/>
  <c r="R195" i="1"/>
  <c r="V195" i="1" s="1"/>
  <c r="L195" i="1"/>
  <c r="G195" i="1"/>
  <c r="Z194" i="1"/>
  <c r="Y194" i="1"/>
  <c r="V194" i="1"/>
  <c r="U194" i="1"/>
  <c r="T194" i="1"/>
  <c r="S194" i="1"/>
  <c r="R194" i="1"/>
  <c r="L194" i="1"/>
  <c r="G194" i="1"/>
  <c r="Z193" i="1"/>
  <c r="Y193" i="1"/>
  <c r="U193" i="1"/>
  <c r="T193" i="1"/>
  <c r="S193" i="1"/>
  <c r="R193" i="1"/>
  <c r="V193" i="1" s="1"/>
  <c r="L193" i="1"/>
  <c r="G193" i="1"/>
  <c r="Z192" i="1"/>
  <c r="Y192" i="1"/>
  <c r="V192" i="1"/>
  <c r="U192" i="1"/>
  <c r="T192" i="1"/>
  <c r="S192" i="1"/>
  <c r="R192" i="1"/>
  <c r="L192" i="1"/>
  <c r="G192" i="1"/>
  <c r="Z191" i="1"/>
  <c r="Y191" i="1"/>
  <c r="U191" i="1"/>
  <c r="T191" i="1"/>
  <c r="S191" i="1"/>
  <c r="R191" i="1"/>
  <c r="V191" i="1" s="1"/>
  <c r="L191" i="1"/>
  <c r="G191" i="1"/>
  <c r="Z190" i="1"/>
  <c r="Y190" i="1"/>
  <c r="V190" i="1"/>
  <c r="U190" i="1"/>
  <c r="T190" i="1"/>
  <c r="S190" i="1"/>
  <c r="R190" i="1"/>
  <c r="L190" i="1"/>
  <c r="G190" i="1"/>
  <c r="Z189" i="1"/>
  <c r="Y189" i="1"/>
  <c r="U189" i="1"/>
  <c r="T189" i="1"/>
  <c r="S189" i="1"/>
  <c r="R189" i="1"/>
  <c r="V189" i="1" s="1"/>
  <c r="L189" i="1"/>
  <c r="G189" i="1"/>
  <c r="Z188" i="1"/>
  <c r="Y188" i="1"/>
  <c r="V188" i="1"/>
  <c r="U188" i="1"/>
  <c r="T188" i="1"/>
  <c r="S188" i="1"/>
  <c r="R188" i="1"/>
  <c r="L188" i="1"/>
  <c r="G188" i="1"/>
  <c r="Z187" i="1"/>
  <c r="Y187" i="1"/>
  <c r="U187" i="1"/>
  <c r="T187" i="1"/>
  <c r="S187" i="1"/>
  <c r="R187" i="1"/>
  <c r="V187" i="1" s="1"/>
  <c r="L187" i="1"/>
  <c r="G187" i="1"/>
  <c r="Z186" i="1"/>
  <c r="Y186" i="1"/>
  <c r="V186" i="1"/>
  <c r="U186" i="1"/>
  <c r="T186" i="1"/>
  <c r="S186" i="1"/>
  <c r="R186" i="1"/>
  <c r="L186" i="1"/>
  <c r="G186" i="1"/>
  <c r="Z185" i="1"/>
  <c r="Y185" i="1"/>
  <c r="U185" i="1"/>
  <c r="T185" i="1"/>
  <c r="S185" i="1"/>
  <c r="R185" i="1"/>
  <c r="V185" i="1" s="1"/>
  <c r="L185" i="1"/>
  <c r="G185" i="1"/>
  <c r="Z184" i="1"/>
  <c r="Y184" i="1"/>
  <c r="V184" i="1"/>
  <c r="U184" i="1"/>
  <c r="T184" i="1"/>
  <c r="S184" i="1"/>
  <c r="R184" i="1"/>
  <c r="L184" i="1"/>
  <c r="G184" i="1"/>
  <c r="Z183" i="1"/>
  <c r="Y183" i="1"/>
  <c r="U183" i="1"/>
  <c r="T183" i="1"/>
  <c r="S183" i="1"/>
  <c r="R183" i="1"/>
  <c r="V183" i="1" s="1"/>
  <c r="L183" i="1"/>
  <c r="G183" i="1"/>
  <c r="Z182" i="1"/>
  <c r="Y182" i="1"/>
  <c r="V182" i="1"/>
  <c r="U182" i="1"/>
  <c r="T182" i="1"/>
  <c r="S182" i="1"/>
  <c r="R182" i="1"/>
  <c r="L182" i="1"/>
  <c r="G182" i="1"/>
  <c r="Z181" i="1"/>
  <c r="Y181" i="1"/>
  <c r="U181" i="1"/>
  <c r="T181" i="1"/>
  <c r="S181" i="1"/>
  <c r="R181" i="1"/>
  <c r="V181" i="1" s="1"/>
  <c r="L181" i="1"/>
  <c r="G181" i="1"/>
  <c r="Z180" i="1"/>
  <c r="Y180" i="1"/>
  <c r="V180" i="1"/>
  <c r="U180" i="1"/>
  <c r="T180" i="1"/>
  <c r="S180" i="1"/>
  <c r="R180" i="1"/>
  <c r="L180" i="1"/>
  <c r="G180" i="1"/>
  <c r="Z179" i="1"/>
  <c r="Y179" i="1"/>
  <c r="U179" i="1"/>
  <c r="T179" i="1"/>
  <c r="S179" i="1"/>
  <c r="R179" i="1"/>
  <c r="V179" i="1" s="1"/>
  <c r="L179" i="1"/>
  <c r="G179" i="1"/>
  <c r="Z178" i="1"/>
  <c r="Y178" i="1"/>
  <c r="V178" i="1"/>
  <c r="U178" i="1"/>
  <c r="T178" i="1"/>
  <c r="S178" i="1"/>
  <c r="R178" i="1"/>
  <c r="L178" i="1"/>
  <c r="G178" i="1"/>
  <c r="Z177" i="1"/>
  <c r="Y177" i="1"/>
  <c r="U177" i="1"/>
  <c r="T177" i="1"/>
  <c r="S177" i="1"/>
  <c r="R177" i="1"/>
  <c r="V177" i="1" s="1"/>
  <c r="L177" i="1"/>
  <c r="G177" i="1"/>
  <c r="Z176" i="1"/>
  <c r="Y176" i="1"/>
  <c r="V176" i="1"/>
  <c r="U176" i="1"/>
  <c r="T176" i="1"/>
  <c r="S176" i="1"/>
  <c r="R176" i="1"/>
  <c r="L176" i="1"/>
  <c r="G176" i="1"/>
  <c r="Z175" i="1"/>
  <c r="Y175" i="1"/>
  <c r="U175" i="1"/>
  <c r="T175" i="1"/>
  <c r="S175" i="1"/>
  <c r="R175" i="1"/>
  <c r="V175" i="1" s="1"/>
  <c r="L175" i="1"/>
  <c r="G175" i="1"/>
  <c r="Z174" i="1"/>
  <c r="Y174" i="1"/>
  <c r="V174" i="1"/>
  <c r="U174" i="1"/>
  <c r="T174" i="1"/>
  <c r="S174" i="1"/>
  <c r="R174" i="1"/>
  <c r="L174" i="1"/>
  <c r="G174" i="1"/>
  <c r="Z173" i="1"/>
  <c r="Y173" i="1"/>
  <c r="U173" i="1"/>
  <c r="T173" i="1"/>
  <c r="S173" i="1"/>
  <c r="R173" i="1"/>
  <c r="V173" i="1" s="1"/>
  <c r="L173" i="1"/>
  <c r="G173" i="1"/>
  <c r="Z172" i="1"/>
  <c r="Y172" i="1"/>
  <c r="V172" i="1"/>
  <c r="U172" i="1"/>
  <c r="T172" i="1"/>
  <c r="S172" i="1"/>
  <c r="R172" i="1"/>
  <c r="L172" i="1"/>
  <c r="G172" i="1"/>
  <c r="Z171" i="1"/>
  <c r="Y171" i="1"/>
  <c r="U171" i="1"/>
  <c r="T171" i="1"/>
  <c r="S171" i="1"/>
  <c r="R171" i="1"/>
  <c r="V171" i="1" s="1"/>
  <c r="L171" i="1"/>
  <c r="G171" i="1"/>
  <c r="Z170" i="1"/>
  <c r="Y170" i="1"/>
  <c r="V170" i="1"/>
  <c r="U170" i="1"/>
  <c r="T170" i="1"/>
  <c r="S170" i="1"/>
  <c r="R170" i="1"/>
  <c r="L170" i="1"/>
  <c r="G170" i="1"/>
  <c r="Z169" i="1"/>
  <c r="Y169" i="1"/>
  <c r="U169" i="1"/>
  <c r="T169" i="1"/>
  <c r="S169" i="1"/>
  <c r="R169" i="1"/>
  <c r="V169" i="1" s="1"/>
  <c r="L169" i="1"/>
  <c r="G169" i="1"/>
  <c r="Z168" i="1"/>
  <c r="Y168" i="1"/>
  <c r="V168" i="1"/>
  <c r="U168" i="1"/>
  <c r="T168" i="1"/>
  <c r="S168" i="1"/>
  <c r="R168" i="1"/>
  <c r="L168" i="1"/>
  <c r="G168" i="1"/>
  <c r="Z167" i="1"/>
  <c r="Y167" i="1"/>
  <c r="U167" i="1"/>
  <c r="T167" i="1"/>
  <c r="S167" i="1"/>
  <c r="R167" i="1"/>
  <c r="V167" i="1" s="1"/>
  <c r="L167" i="1"/>
  <c r="G167" i="1"/>
  <c r="Z166" i="1"/>
  <c r="Y166" i="1"/>
  <c r="V166" i="1"/>
  <c r="U166" i="1"/>
  <c r="T166" i="1"/>
  <c r="S166" i="1"/>
  <c r="R166" i="1"/>
  <c r="L166" i="1"/>
  <c r="G166" i="1"/>
  <c r="Z165" i="1"/>
  <c r="Y165" i="1"/>
  <c r="U165" i="1"/>
  <c r="T165" i="1"/>
  <c r="S165" i="1"/>
  <c r="R165" i="1"/>
  <c r="V165" i="1" s="1"/>
  <c r="L165" i="1"/>
  <c r="G165" i="1"/>
  <c r="Z164" i="1"/>
  <c r="Y164" i="1"/>
  <c r="V164" i="1"/>
  <c r="U164" i="1"/>
  <c r="T164" i="1"/>
  <c r="S164" i="1"/>
  <c r="R164" i="1"/>
  <c r="L164" i="1"/>
  <c r="G164" i="1"/>
  <c r="Z163" i="1"/>
  <c r="Y163" i="1"/>
  <c r="U163" i="1"/>
  <c r="T163" i="1"/>
  <c r="S163" i="1"/>
  <c r="R163" i="1"/>
  <c r="V163" i="1" s="1"/>
  <c r="L163" i="1"/>
  <c r="G163" i="1"/>
  <c r="Z162" i="1"/>
  <c r="Y162" i="1"/>
  <c r="V162" i="1"/>
  <c r="U162" i="1"/>
  <c r="T162" i="1"/>
  <c r="S162" i="1"/>
  <c r="R162" i="1"/>
  <c r="L162" i="1"/>
  <c r="G162" i="1"/>
  <c r="Z161" i="1"/>
  <c r="Y161" i="1"/>
  <c r="U161" i="1"/>
  <c r="T161" i="1"/>
  <c r="S161" i="1"/>
  <c r="R161" i="1"/>
  <c r="V161" i="1" s="1"/>
  <c r="L161" i="1"/>
  <c r="G161" i="1"/>
  <c r="Z160" i="1"/>
  <c r="Y160" i="1"/>
  <c r="V160" i="1"/>
  <c r="U160" i="1"/>
  <c r="T160" i="1"/>
  <c r="S160" i="1"/>
  <c r="R160" i="1"/>
  <c r="L160" i="1"/>
  <c r="G160" i="1"/>
  <c r="Z159" i="1"/>
  <c r="Y159" i="1"/>
  <c r="U159" i="1"/>
  <c r="T159" i="1"/>
  <c r="S159" i="1"/>
  <c r="R159" i="1"/>
  <c r="V159" i="1" s="1"/>
  <c r="L159" i="1"/>
  <c r="G159" i="1"/>
  <c r="Z158" i="1"/>
  <c r="Y158" i="1"/>
  <c r="V158" i="1"/>
  <c r="U158" i="1"/>
  <c r="T158" i="1"/>
  <c r="S158" i="1"/>
  <c r="R158" i="1"/>
  <c r="L158" i="1"/>
  <c r="G158" i="1"/>
  <c r="Z157" i="1"/>
  <c r="Y157" i="1"/>
  <c r="U157" i="1"/>
  <c r="T157" i="1"/>
  <c r="S157" i="1"/>
  <c r="R157" i="1"/>
  <c r="V157" i="1" s="1"/>
  <c r="L157" i="1"/>
  <c r="G157" i="1"/>
  <c r="Z156" i="1"/>
  <c r="Y156" i="1"/>
  <c r="V156" i="1"/>
  <c r="U156" i="1"/>
  <c r="T156" i="1"/>
  <c r="S156" i="1"/>
  <c r="R156" i="1"/>
  <c r="L156" i="1"/>
  <c r="G156" i="1"/>
  <c r="Z155" i="1"/>
  <c r="Y155" i="1"/>
  <c r="U155" i="1"/>
  <c r="T155" i="1"/>
  <c r="S155" i="1"/>
  <c r="R155" i="1"/>
  <c r="V155" i="1" s="1"/>
  <c r="L155" i="1"/>
  <c r="G155" i="1"/>
  <c r="Z154" i="1"/>
  <c r="Y154" i="1"/>
  <c r="V154" i="1"/>
  <c r="U154" i="1"/>
  <c r="T154" i="1"/>
  <c r="S154" i="1"/>
  <c r="R154" i="1"/>
  <c r="L154" i="1"/>
  <c r="G154" i="1"/>
  <c r="Z153" i="1"/>
  <c r="Y153" i="1"/>
  <c r="U153" i="1"/>
  <c r="T153" i="1"/>
  <c r="S153" i="1"/>
  <c r="R153" i="1"/>
  <c r="V153" i="1" s="1"/>
  <c r="L153" i="1"/>
  <c r="G153" i="1"/>
  <c r="Z152" i="1"/>
  <c r="Y152" i="1"/>
  <c r="V152" i="1"/>
  <c r="U152" i="1"/>
  <c r="T152" i="1"/>
  <c r="S152" i="1"/>
  <c r="R152" i="1"/>
  <c r="L152" i="1"/>
  <c r="G152" i="1"/>
  <c r="Z151" i="1"/>
  <c r="Y151" i="1"/>
  <c r="U151" i="1"/>
  <c r="T151" i="1"/>
  <c r="S151" i="1"/>
  <c r="R151" i="1"/>
  <c r="V151" i="1" s="1"/>
  <c r="L151" i="1"/>
  <c r="G151" i="1"/>
  <c r="Z150" i="1"/>
  <c r="Y150" i="1"/>
  <c r="V150" i="1"/>
  <c r="U150" i="1"/>
  <c r="T150" i="1"/>
  <c r="S150" i="1"/>
  <c r="R150" i="1"/>
  <c r="L150" i="1"/>
  <c r="G150" i="1"/>
  <c r="Z149" i="1"/>
  <c r="Y149" i="1"/>
  <c r="U149" i="1"/>
  <c r="T149" i="1"/>
  <c r="S149" i="1"/>
  <c r="R149" i="1"/>
  <c r="V149" i="1" s="1"/>
  <c r="L149" i="1"/>
  <c r="G149" i="1"/>
  <c r="Z148" i="1"/>
  <c r="Y148" i="1"/>
  <c r="V148" i="1"/>
  <c r="U148" i="1"/>
  <c r="T148" i="1"/>
  <c r="S148" i="1"/>
  <c r="R148" i="1"/>
  <c r="L148" i="1"/>
  <c r="G148" i="1"/>
  <c r="Z147" i="1"/>
  <c r="Y147" i="1"/>
  <c r="U147" i="1"/>
  <c r="T147" i="1"/>
  <c r="S147" i="1"/>
  <c r="R147" i="1"/>
  <c r="V147" i="1" s="1"/>
  <c r="L147" i="1"/>
  <c r="G147" i="1"/>
  <c r="Z146" i="1"/>
  <c r="Y146" i="1"/>
  <c r="V146" i="1"/>
  <c r="U146" i="1"/>
  <c r="T146" i="1"/>
  <c r="S146" i="1"/>
  <c r="R146" i="1"/>
  <c r="L146" i="1"/>
  <c r="G146" i="1"/>
  <c r="Z145" i="1"/>
  <c r="Y145" i="1"/>
  <c r="U145" i="1"/>
  <c r="T145" i="1"/>
  <c r="S145" i="1"/>
  <c r="R145" i="1"/>
  <c r="V145" i="1" s="1"/>
  <c r="L145" i="1"/>
  <c r="G145" i="1"/>
  <c r="Z144" i="1"/>
  <c r="Y144" i="1"/>
  <c r="V144" i="1"/>
  <c r="U144" i="1"/>
  <c r="T144" i="1"/>
  <c r="S144" i="1"/>
  <c r="R144" i="1"/>
  <c r="L144" i="1"/>
  <c r="G144" i="1"/>
  <c r="Z143" i="1"/>
  <c r="Y143" i="1"/>
  <c r="U143" i="1"/>
  <c r="T143" i="1"/>
  <c r="S143" i="1"/>
  <c r="R143" i="1"/>
  <c r="V143" i="1" s="1"/>
  <c r="L143" i="1"/>
  <c r="G143" i="1"/>
  <c r="Z142" i="1"/>
  <c r="Y142" i="1"/>
  <c r="V142" i="1"/>
  <c r="U142" i="1"/>
  <c r="T142" i="1"/>
  <c r="S142" i="1"/>
  <c r="R142" i="1"/>
  <c r="L142" i="1"/>
  <c r="G142" i="1"/>
  <c r="Z141" i="1"/>
  <c r="Y141" i="1"/>
  <c r="U141" i="1"/>
  <c r="T141" i="1"/>
  <c r="S141" i="1"/>
  <c r="R141" i="1"/>
  <c r="V141" i="1" s="1"/>
  <c r="L141" i="1"/>
  <c r="G141" i="1"/>
  <c r="Z140" i="1"/>
  <c r="Y140" i="1"/>
  <c r="V140" i="1"/>
  <c r="U140" i="1"/>
  <c r="T140" i="1"/>
  <c r="S140" i="1"/>
  <c r="R140" i="1"/>
  <c r="L140" i="1"/>
  <c r="G140" i="1"/>
  <c r="Z139" i="1"/>
  <c r="Y139" i="1"/>
  <c r="U139" i="1"/>
  <c r="T139" i="1"/>
  <c r="S139" i="1"/>
  <c r="R139" i="1"/>
  <c r="V139" i="1" s="1"/>
  <c r="L139" i="1"/>
  <c r="G139" i="1"/>
  <c r="Z138" i="1"/>
  <c r="Y138" i="1"/>
  <c r="V138" i="1"/>
  <c r="U138" i="1"/>
  <c r="T138" i="1"/>
  <c r="S138" i="1"/>
  <c r="R138" i="1"/>
  <c r="L138" i="1"/>
  <c r="G138" i="1"/>
  <c r="Z137" i="1"/>
  <c r="Y137" i="1"/>
  <c r="U137" i="1"/>
  <c r="T137" i="1"/>
  <c r="S137" i="1"/>
  <c r="R137" i="1"/>
  <c r="V137" i="1" s="1"/>
  <c r="L137" i="1"/>
  <c r="G137" i="1"/>
  <c r="Z136" i="1"/>
  <c r="Y136" i="1"/>
  <c r="V136" i="1"/>
  <c r="U136" i="1"/>
  <c r="T136" i="1"/>
  <c r="S136" i="1"/>
  <c r="R136" i="1"/>
  <c r="L136" i="1"/>
  <c r="G136" i="1"/>
  <c r="Z135" i="1"/>
  <c r="Y135" i="1"/>
  <c r="U135" i="1"/>
  <c r="T135" i="1"/>
  <c r="S135" i="1"/>
  <c r="R135" i="1"/>
  <c r="V135" i="1" s="1"/>
  <c r="L135" i="1"/>
  <c r="G135" i="1"/>
  <c r="Z134" i="1"/>
  <c r="Y134" i="1"/>
  <c r="V134" i="1"/>
  <c r="U134" i="1"/>
  <c r="T134" i="1"/>
  <c r="S134" i="1"/>
  <c r="R134" i="1"/>
  <c r="L134" i="1"/>
  <c r="G134" i="1"/>
  <c r="Z133" i="1"/>
  <c r="Y133" i="1"/>
  <c r="U133" i="1"/>
  <c r="T133" i="1"/>
  <c r="S133" i="1"/>
  <c r="R133" i="1"/>
  <c r="V133" i="1" s="1"/>
  <c r="L133" i="1"/>
  <c r="G133" i="1"/>
  <c r="Z132" i="1"/>
  <c r="Y132" i="1"/>
  <c r="V132" i="1"/>
  <c r="U132" i="1"/>
  <c r="T132" i="1"/>
  <c r="S132" i="1"/>
  <c r="R132" i="1"/>
  <c r="L132" i="1"/>
  <c r="G132" i="1"/>
  <c r="Z131" i="1"/>
  <c r="Y131" i="1"/>
  <c r="U131" i="1"/>
  <c r="T131" i="1"/>
  <c r="S131" i="1"/>
  <c r="R131" i="1"/>
  <c r="V131" i="1" s="1"/>
  <c r="L131" i="1"/>
  <c r="G131" i="1"/>
  <c r="Z130" i="1"/>
  <c r="Y130" i="1"/>
  <c r="V130" i="1"/>
  <c r="U130" i="1"/>
  <c r="T130" i="1"/>
  <c r="S130" i="1"/>
  <c r="R130" i="1"/>
  <c r="L130" i="1"/>
  <c r="G130" i="1"/>
  <c r="Z129" i="1"/>
  <c r="Y129" i="1"/>
  <c r="U129" i="1"/>
  <c r="T129" i="1"/>
  <c r="S129" i="1"/>
  <c r="R129" i="1"/>
  <c r="V129" i="1" s="1"/>
  <c r="L129" i="1"/>
  <c r="G129" i="1"/>
  <c r="Z128" i="1"/>
  <c r="Y128" i="1"/>
  <c r="V128" i="1"/>
  <c r="U128" i="1"/>
  <c r="T128" i="1"/>
  <c r="S128" i="1"/>
  <c r="R128" i="1"/>
  <c r="L128" i="1"/>
  <c r="G128" i="1"/>
  <c r="Z127" i="1"/>
  <c r="Y127" i="1"/>
  <c r="U127" i="1"/>
  <c r="T127" i="1"/>
  <c r="S127" i="1"/>
  <c r="R127" i="1"/>
  <c r="V127" i="1" s="1"/>
  <c r="L127" i="1"/>
  <c r="G127" i="1"/>
  <c r="Z126" i="1"/>
  <c r="Y126" i="1"/>
  <c r="V126" i="1"/>
  <c r="U126" i="1"/>
  <c r="T126" i="1"/>
  <c r="S126" i="1"/>
  <c r="R126" i="1"/>
  <c r="L126" i="1"/>
  <c r="G126" i="1"/>
  <c r="Z125" i="1"/>
  <c r="Y125" i="1"/>
  <c r="U125" i="1"/>
  <c r="T125" i="1"/>
  <c r="S125" i="1"/>
  <c r="R125" i="1"/>
  <c r="V125" i="1" s="1"/>
  <c r="L125" i="1"/>
  <c r="G125" i="1"/>
  <c r="Z124" i="1"/>
  <c r="Y124" i="1"/>
  <c r="V124" i="1"/>
  <c r="U124" i="1"/>
  <c r="T124" i="1"/>
  <c r="S124" i="1"/>
  <c r="R124" i="1"/>
  <c r="L124" i="1"/>
  <c r="G124" i="1"/>
  <c r="Z123" i="1"/>
  <c r="Y123" i="1"/>
  <c r="U123" i="1"/>
  <c r="T123" i="1"/>
  <c r="S123" i="1"/>
  <c r="R123" i="1"/>
  <c r="V123" i="1" s="1"/>
  <c r="L123" i="1"/>
  <c r="G123" i="1"/>
  <c r="Z122" i="1"/>
  <c r="Y122" i="1"/>
  <c r="V122" i="1"/>
  <c r="U122" i="1"/>
  <c r="T122" i="1"/>
  <c r="S122" i="1"/>
  <c r="R122" i="1"/>
  <c r="L122" i="1"/>
  <c r="G122" i="1"/>
  <c r="Z121" i="1"/>
  <c r="Y121" i="1"/>
  <c r="U121" i="1"/>
  <c r="T121" i="1"/>
  <c r="S121" i="1"/>
  <c r="R121" i="1"/>
  <c r="V121" i="1" s="1"/>
  <c r="L121" i="1"/>
  <c r="G121" i="1"/>
  <c r="Z120" i="1"/>
  <c r="Y120" i="1"/>
  <c r="V120" i="1"/>
  <c r="U120" i="1"/>
  <c r="T120" i="1"/>
  <c r="S120" i="1"/>
  <c r="R120" i="1"/>
  <c r="L120" i="1"/>
  <c r="G120" i="1"/>
  <c r="Z119" i="1"/>
  <c r="Y119" i="1"/>
  <c r="U119" i="1"/>
  <c r="T119" i="1"/>
  <c r="S119" i="1"/>
  <c r="R119" i="1"/>
  <c r="V119" i="1" s="1"/>
  <c r="L119" i="1"/>
  <c r="G119" i="1"/>
  <c r="Z118" i="1"/>
  <c r="Y118" i="1"/>
  <c r="V118" i="1"/>
  <c r="U118" i="1"/>
  <c r="T118" i="1"/>
  <c r="S118" i="1"/>
  <c r="R118" i="1"/>
  <c r="L118" i="1"/>
  <c r="G118" i="1"/>
  <c r="Z117" i="1"/>
  <c r="Y117" i="1"/>
  <c r="U117" i="1"/>
  <c r="T117" i="1"/>
  <c r="S117" i="1"/>
  <c r="R117" i="1"/>
  <c r="V117" i="1" s="1"/>
  <c r="L117" i="1"/>
  <c r="G117" i="1"/>
  <c r="Z116" i="1"/>
  <c r="Y116" i="1"/>
  <c r="V116" i="1"/>
  <c r="U116" i="1"/>
  <c r="T116" i="1"/>
  <c r="S116" i="1"/>
  <c r="R116" i="1"/>
  <c r="L116" i="1"/>
  <c r="G116" i="1"/>
  <c r="Z115" i="1"/>
  <c r="Y115" i="1"/>
  <c r="U115" i="1"/>
  <c r="T115" i="1"/>
  <c r="S115" i="1"/>
  <c r="R115" i="1"/>
  <c r="V115" i="1" s="1"/>
  <c r="L115" i="1"/>
  <c r="G115" i="1"/>
  <c r="Z114" i="1"/>
  <c r="Y114" i="1"/>
  <c r="V114" i="1"/>
  <c r="U114" i="1"/>
  <c r="T114" i="1"/>
  <c r="S114" i="1"/>
  <c r="R114" i="1"/>
  <c r="L114" i="1"/>
  <c r="G114" i="1"/>
  <c r="Z113" i="1"/>
  <c r="Y113" i="1"/>
  <c r="U113" i="1"/>
  <c r="T113" i="1"/>
  <c r="S113" i="1"/>
  <c r="R113" i="1"/>
  <c r="V113" i="1" s="1"/>
  <c r="L113" i="1"/>
  <c r="G113" i="1"/>
  <c r="Z112" i="1"/>
  <c r="Y112" i="1"/>
  <c r="V112" i="1"/>
  <c r="U112" i="1"/>
  <c r="T112" i="1"/>
  <c r="S112" i="1"/>
  <c r="R112" i="1"/>
  <c r="L112" i="1"/>
  <c r="G112" i="1"/>
  <c r="Z111" i="1"/>
  <c r="Y111" i="1"/>
  <c r="U111" i="1"/>
  <c r="T111" i="1"/>
  <c r="S111" i="1"/>
  <c r="R111" i="1"/>
  <c r="V111" i="1" s="1"/>
  <c r="L111" i="1"/>
  <c r="G111" i="1"/>
  <c r="Z110" i="1"/>
  <c r="Y110" i="1"/>
  <c r="V110" i="1"/>
  <c r="U110" i="1"/>
  <c r="T110" i="1"/>
  <c r="S110" i="1"/>
  <c r="R110" i="1"/>
  <c r="L110" i="1"/>
  <c r="G110" i="1"/>
  <c r="Z109" i="1"/>
  <c r="Y109" i="1"/>
  <c r="U109" i="1"/>
  <c r="T109" i="1"/>
  <c r="S109" i="1"/>
  <c r="R109" i="1"/>
  <c r="V109" i="1" s="1"/>
  <c r="L109" i="1"/>
  <c r="G109" i="1"/>
  <c r="Z108" i="1"/>
  <c r="Y108" i="1"/>
  <c r="V108" i="1"/>
  <c r="U108" i="1"/>
  <c r="T108" i="1"/>
  <c r="S108" i="1"/>
  <c r="R108" i="1"/>
  <c r="L108" i="1"/>
  <c r="G108" i="1"/>
  <c r="Z107" i="1"/>
  <c r="Y107" i="1"/>
  <c r="U107" i="1"/>
  <c r="T107" i="1"/>
  <c r="S107" i="1"/>
  <c r="R107" i="1"/>
  <c r="V107" i="1" s="1"/>
  <c r="L107" i="1"/>
  <c r="G107" i="1"/>
  <c r="Z106" i="1"/>
  <c r="Y106" i="1"/>
  <c r="V106" i="1"/>
  <c r="U106" i="1"/>
  <c r="T106" i="1"/>
  <c r="S106" i="1"/>
  <c r="R106" i="1"/>
  <c r="L106" i="1"/>
  <c r="G106" i="1"/>
  <c r="Z105" i="1"/>
  <c r="Y105" i="1"/>
  <c r="U105" i="1"/>
  <c r="T105" i="1"/>
  <c r="S105" i="1"/>
  <c r="R105" i="1"/>
  <c r="V105" i="1" s="1"/>
  <c r="L105" i="1"/>
  <c r="G105" i="1"/>
  <c r="Z104" i="1"/>
  <c r="Y104" i="1"/>
  <c r="V104" i="1"/>
  <c r="U104" i="1"/>
  <c r="T104" i="1"/>
  <c r="S104" i="1"/>
  <c r="R104" i="1"/>
  <c r="L104" i="1"/>
  <c r="G104" i="1"/>
  <c r="Z103" i="1"/>
  <c r="Y103" i="1"/>
  <c r="U103" i="1"/>
  <c r="T103" i="1"/>
  <c r="S103" i="1"/>
  <c r="R103" i="1"/>
  <c r="V103" i="1" s="1"/>
  <c r="L103" i="1"/>
  <c r="G103" i="1"/>
  <c r="Z102" i="1"/>
  <c r="Y102" i="1"/>
  <c r="V102" i="1"/>
  <c r="U102" i="1"/>
  <c r="T102" i="1"/>
  <c r="S102" i="1"/>
  <c r="R102" i="1"/>
  <c r="L102" i="1"/>
  <c r="G102" i="1"/>
  <c r="Z101" i="1"/>
  <c r="Y101" i="1"/>
  <c r="U101" i="1"/>
  <c r="T101" i="1"/>
  <c r="S101" i="1"/>
  <c r="R101" i="1"/>
  <c r="V101" i="1" s="1"/>
  <c r="L101" i="1"/>
  <c r="G101" i="1"/>
  <c r="Z100" i="1"/>
  <c r="Y100" i="1"/>
  <c r="V100" i="1"/>
  <c r="U100" i="1"/>
  <c r="T100" i="1"/>
  <c r="S100" i="1"/>
  <c r="R100" i="1"/>
  <c r="L100" i="1"/>
  <c r="G100" i="1"/>
  <c r="Z99" i="1"/>
  <c r="Y99" i="1"/>
  <c r="U99" i="1"/>
  <c r="T99" i="1"/>
  <c r="S99" i="1"/>
  <c r="R99" i="1"/>
  <c r="V99" i="1" s="1"/>
  <c r="L99" i="1"/>
  <c r="G99" i="1"/>
  <c r="Z98" i="1"/>
  <c r="Y98" i="1"/>
  <c r="V98" i="1"/>
  <c r="U98" i="1"/>
  <c r="T98" i="1"/>
  <c r="S98" i="1"/>
  <c r="R98" i="1"/>
  <c r="L98" i="1"/>
  <c r="G98" i="1"/>
  <c r="Z97" i="1"/>
  <c r="Y97" i="1"/>
  <c r="U97" i="1"/>
  <c r="T97" i="1"/>
  <c r="S97" i="1"/>
  <c r="R97" i="1"/>
  <c r="V97" i="1" s="1"/>
  <c r="L97" i="1"/>
  <c r="G97" i="1"/>
  <c r="Z96" i="1"/>
  <c r="Y96" i="1"/>
  <c r="V96" i="1"/>
  <c r="U96" i="1"/>
  <c r="T96" i="1"/>
  <c r="S96" i="1"/>
  <c r="R96" i="1"/>
  <c r="L96" i="1"/>
  <c r="G96" i="1"/>
  <c r="Z95" i="1"/>
  <c r="Y95" i="1"/>
  <c r="U95" i="1"/>
  <c r="T95" i="1"/>
  <c r="S95" i="1"/>
  <c r="R95" i="1"/>
  <c r="V95" i="1" s="1"/>
  <c r="L95" i="1"/>
  <c r="G95" i="1"/>
  <c r="Z94" i="1"/>
  <c r="Y94" i="1"/>
  <c r="V94" i="1"/>
  <c r="U94" i="1"/>
  <c r="T94" i="1"/>
  <c r="S94" i="1"/>
  <c r="R94" i="1"/>
  <c r="L94" i="1"/>
  <c r="G94" i="1"/>
  <c r="Z93" i="1"/>
  <c r="Y93" i="1"/>
  <c r="U93" i="1"/>
  <c r="T93" i="1"/>
  <c r="S93" i="1"/>
  <c r="R93" i="1"/>
  <c r="V93" i="1" s="1"/>
  <c r="L93" i="1"/>
  <c r="G93" i="1"/>
  <c r="Z92" i="1"/>
  <c r="Y92" i="1"/>
  <c r="V92" i="1"/>
  <c r="U92" i="1"/>
  <c r="T92" i="1"/>
  <c r="S92" i="1"/>
  <c r="R92" i="1"/>
  <c r="L92" i="1"/>
  <c r="G92" i="1"/>
  <c r="Z91" i="1"/>
  <c r="Y91" i="1"/>
  <c r="U91" i="1"/>
  <c r="T91" i="1"/>
  <c r="S91" i="1"/>
  <c r="R91" i="1"/>
  <c r="V91" i="1" s="1"/>
  <c r="L91" i="1"/>
  <c r="G91" i="1"/>
  <c r="Z90" i="1"/>
  <c r="Y90" i="1"/>
  <c r="V90" i="1"/>
  <c r="U90" i="1"/>
  <c r="T90" i="1"/>
  <c r="S90" i="1"/>
  <c r="R90" i="1"/>
  <c r="L90" i="1"/>
  <c r="G90" i="1"/>
  <c r="Z89" i="1"/>
  <c r="Y89" i="1"/>
  <c r="U89" i="1"/>
  <c r="T89" i="1"/>
  <c r="S89" i="1"/>
  <c r="R89" i="1"/>
  <c r="V89" i="1" s="1"/>
  <c r="L89" i="1"/>
  <c r="G89" i="1"/>
  <c r="Z88" i="1"/>
  <c r="Y88" i="1"/>
  <c r="V88" i="1"/>
  <c r="U88" i="1"/>
  <c r="T88" i="1"/>
  <c r="S88" i="1"/>
  <c r="R88" i="1"/>
  <c r="L88" i="1"/>
  <c r="G88" i="1"/>
  <c r="Z87" i="1"/>
  <c r="Y87" i="1"/>
  <c r="U87" i="1"/>
  <c r="T87" i="1"/>
  <c r="S87" i="1"/>
  <c r="R87" i="1"/>
  <c r="V87" i="1" s="1"/>
  <c r="L87" i="1"/>
  <c r="G87" i="1"/>
  <c r="Z86" i="1"/>
  <c r="Y86" i="1"/>
  <c r="V86" i="1"/>
  <c r="U86" i="1"/>
  <c r="T86" i="1"/>
  <c r="S86" i="1"/>
  <c r="R86" i="1"/>
  <c r="L86" i="1"/>
  <c r="G86" i="1"/>
  <c r="Z85" i="1"/>
  <c r="Y85" i="1"/>
  <c r="U85" i="1"/>
  <c r="T85" i="1"/>
  <c r="S85" i="1"/>
  <c r="R85" i="1"/>
  <c r="V85" i="1" s="1"/>
  <c r="L85" i="1"/>
  <c r="G85" i="1"/>
  <c r="Z84" i="1"/>
  <c r="Y84" i="1"/>
  <c r="V84" i="1"/>
  <c r="U84" i="1"/>
  <c r="T84" i="1"/>
  <c r="S84" i="1"/>
  <c r="R84" i="1"/>
  <c r="L84" i="1"/>
  <c r="G84" i="1"/>
  <c r="Z83" i="1"/>
  <c r="Y83" i="1"/>
  <c r="U83" i="1"/>
  <c r="T83" i="1"/>
  <c r="S83" i="1"/>
  <c r="R83" i="1"/>
  <c r="V83" i="1" s="1"/>
  <c r="L83" i="1"/>
  <c r="G83" i="1"/>
  <c r="Z82" i="1"/>
  <c r="Y82" i="1"/>
  <c r="V82" i="1"/>
  <c r="U82" i="1"/>
  <c r="T82" i="1"/>
  <c r="S82" i="1"/>
  <c r="R82" i="1"/>
  <c r="L82" i="1"/>
  <c r="G82" i="1"/>
  <c r="Z81" i="1"/>
  <c r="Y81" i="1"/>
  <c r="U81" i="1"/>
  <c r="T81" i="1"/>
  <c r="S81" i="1"/>
  <c r="R81" i="1"/>
  <c r="V81" i="1" s="1"/>
  <c r="L81" i="1"/>
  <c r="G81" i="1"/>
  <c r="Z80" i="1"/>
  <c r="Y80" i="1"/>
  <c r="V80" i="1"/>
  <c r="U80" i="1"/>
  <c r="T80" i="1"/>
  <c r="S80" i="1"/>
  <c r="R80" i="1"/>
  <c r="L80" i="1"/>
  <c r="G80" i="1"/>
  <c r="Z79" i="1"/>
  <c r="Y79" i="1"/>
  <c r="U79" i="1"/>
  <c r="T79" i="1"/>
  <c r="S79" i="1"/>
  <c r="R79" i="1"/>
  <c r="V79" i="1" s="1"/>
  <c r="L79" i="1"/>
  <c r="G79" i="1"/>
  <c r="Z78" i="1"/>
  <c r="Y78" i="1"/>
  <c r="V78" i="1"/>
  <c r="U78" i="1"/>
  <c r="T78" i="1"/>
  <c r="S78" i="1"/>
  <c r="R78" i="1"/>
  <c r="L78" i="1"/>
  <c r="G78" i="1"/>
  <c r="Z77" i="1"/>
  <c r="Y77" i="1"/>
  <c r="U77" i="1"/>
  <c r="T77" i="1"/>
  <c r="S77" i="1"/>
  <c r="R77" i="1"/>
  <c r="V77" i="1" s="1"/>
  <c r="L77" i="1"/>
  <c r="G77" i="1"/>
  <c r="Z76" i="1"/>
  <c r="Y76" i="1"/>
  <c r="V76" i="1"/>
  <c r="U76" i="1"/>
  <c r="T76" i="1"/>
  <c r="S76" i="1"/>
  <c r="R76" i="1"/>
  <c r="L76" i="1"/>
  <c r="G76" i="1"/>
  <c r="Z75" i="1"/>
  <c r="Y75" i="1"/>
  <c r="U75" i="1"/>
  <c r="T75" i="1"/>
  <c r="S75" i="1"/>
  <c r="R75" i="1"/>
  <c r="V75" i="1" s="1"/>
  <c r="L75" i="1"/>
  <c r="G75" i="1"/>
  <c r="Z74" i="1"/>
  <c r="Y74" i="1"/>
  <c r="V74" i="1"/>
  <c r="U74" i="1"/>
  <c r="T74" i="1"/>
  <c r="S74" i="1"/>
  <c r="R74" i="1"/>
  <c r="L74" i="1"/>
  <c r="G74" i="1"/>
  <c r="Z73" i="1"/>
  <c r="Y73" i="1"/>
  <c r="U73" i="1"/>
  <c r="T73" i="1"/>
  <c r="S73" i="1"/>
  <c r="R73" i="1"/>
  <c r="V73" i="1" s="1"/>
  <c r="L73" i="1"/>
  <c r="G73" i="1"/>
  <c r="Z72" i="1"/>
  <c r="Y72" i="1"/>
  <c r="V72" i="1"/>
  <c r="U72" i="1"/>
  <c r="T72" i="1"/>
  <c r="S72" i="1"/>
  <c r="R72" i="1"/>
  <c r="L72" i="1"/>
  <c r="G72" i="1"/>
  <c r="Z71" i="1"/>
  <c r="Y71" i="1"/>
  <c r="U71" i="1"/>
  <c r="T71" i="1"/>
  <c r="S71" i="1"/>
  <c r="R71" i="1"/>
  <c r="V71" i="1" s="1"/>
  <c r="L71" i="1"/>
  <c r="G71" i="1"/>
  <c r="Z70" i="1"/>
  <c r="Y70" i="1"/>
  <c r="V70" i="1"/>
  <c r="U70" i="1"/>
  <c r="T70" i="1"/>
  <c r="S70" i="1"/>
  <c r="R70" i="1"/>
  <c r="L70" i="1"/>
  <c r="G70" i="1"/>
  <c r="Z69" i="1"/>
  <c r="Y69" i="1"/>
  <c r="U69" i="1"/>
  <c r="T69" i="1"/>
  <c r="S69" i="1"/>
  <c r="R69" i="1"/>
  <c r="V69" i="1" s="1"/>
  <c r="L69" i="1"/>
  <c r="G69" i="1"/>
  <c r="Z68" i="1"/>
  <c r="Y68" i="1"/>
  <c r="V68" i="1"/>
  <c r="U68" i="1"/>
  <c r="T68" i="1"/>
  <c r="S68" i="1"/>
  <c r="R68" i="1"/>
  <c r="L68" i="1"/>
  <c r="G68" i="1"/>
  <c r="Z67" i="1"/>
  <c r="Y67" i="1"/>
  <c r="U67" i="1"/>
  <c r="T67" i="1"/>
  <c r="S67" i="1"/>
  <c r="R67" i="1"/>
  <c r="V67" i="1" s="1"/>
  <c r="L67" i="1"/>
  <c r="G67" i="1"/>
  <c r="Z66" i="1"/>
  <c r="Y66" i="1"/>
  <c r="V66" i="1"/>
  <c r="U66" i="1"/>
  <c r="T66" i="1"/>
  <c r="S66" i="1"/>
  <c r="R66" i="1"/>
  <c r="L66" i="1"/>
  <c r="G66" i="1"/>
  <c r="Z65" i="1"/>
  <c r="Y65" i="1"/>
  <c r="U65" i="1"/>
  <c r="T65" i="1"/>
  <c r="S65" i="1"/>
  <c r="R65" i="1"/>
  <c r="V65" i="1" s="1"/>
  <c r="L65" i="1"/>
  <c r="G65" i="1"/>
  <c r="Z64" i="1"/>
  <c r="Y64" i="1"/>
  <c r="V64" i="1"/>
  <c r="U64" i="1"/>
  <c r="T64" i="1"/>
  <c r="S64" i="1"/>
  <c r="R64" i="1"/>
  <c r="L64" i="1"/>
  <c r="G64" i="1"/>
  <c r="Z63" i="1"/>
  <c r="Y63" i="1"/>
  <c r="U63" i="1"/>
  <c r="T63" i="1"/>
  <c r="S63" i="1"/>
  <c r="R63" i="1"/>
  <c r="V63" i="1" s="1"/>
  <c r="L63" i="1"/>
  <c r="G63" i="1"/>
  <c r="Z62" i="1"/>
  <c r="Y62" i="1"/>
  <c r="V62" i="1"/>
  <c r="U62" i="1"/>
  <c r="T62" i="1"/>
  <c r="S62" i="1"/>
  <c r="R62" i="1"/>
  <c r="L62" i="1"/>
  <c r="G62" i="1"/>
  <c r="Z61" i="1"/>
  <c r="Y61" i="1"/>
  <c r="U61" i="1"/>
  <c r="T61" i="1"/>
  <c r="S61" i="1"/>
  <c r="R61" i="1"/>
  <c r="V61" i="1" s="1"/>
  <c r="L61" i="1"/>
  <c r="G61" i="1"/>
  <c r="Z60" i="1"/>
  <c r="Y60" i="1"/>
  <c r="V60" i="1"/>
  <c r="U60" i="1"/>
  <c r="T60" i="1"/>
  <c r="S60" i="1"/>
  <c r="R60" i="1"/>
  <c r="L60" i="1"/>
  <c r="G60" i="1"/>
  <c r="Z59" i="1"/>
  <c r="Y59" i="1"/>
  <c r="U59" i="1"/>
  <c r="T59" i="1"/>
  <c r="S59" i="1"/>
  <c r="R59" i="1"/>
  <c r="V59" i="1" s="1"/>
  <c r="L59" i="1"/>
  <c r="G59" i="1"/>
  <c r="Z58" i="1"/>
  <c r="Y58" i="1"/>
  <c r="V58" i="1"/>
  <c r="U58" i="1"/>
  <c r="T58" i="1"/>
  <c r="S58" i="1"/>
  <c r="R58" i="1"/>
  <c r="L58" i="1"/>
  <c r="G58" i="1"/>
  <c r="Z57" i="1"/>
  <c r="Y57" i="1"/>
  <c r="U57" i="1"/>
  <c r="T57" i="1"/>
  <c r="S57" i="1"/>
  <c r="R57" i="1"/>
  <c r="V57" i="1" s="1"/>
  <c r="L57" i="1"/>
  <c r="G57" i="1"/>
  <c r="Z56" i="1"/>
  <c r="Y56" i="1"/>
  <c r="V56" i="1"/>
  <c r="U56" i="1"/>
  <c r="T56" i="1"/>
  <c r="S56" i="1"/>
  <c r="R56" i="1"/>
  <c r="L56" i="1"/>
  <c r="G56" i="1"/>
  <c r="Z55" i="1"/>
  <c r="Y55" i="1"/>
  <c r="U55" i="1"/>
  <c r="T55" i="1"/>
  <c r="S55" i="1"/>
  <c r="R55" i="1"/>
  <c r="V55" i="1" s="1"/>
  <c r="L55" i="1"/>
  <c r="G55" i="1"/>
  <c r="Z54" i="1"/>
  <c r="Y54" i="1"/>
  <c r="V54" i="1"/>
  <c r="U54" i="1"/>
  <c r="T54" i="1"/>
  <c r="S54" i="1"/>
  <c r="R54" i="1"/>
  <c r="L54" i="1"/>
  <c r="G54" i="1"/>
  <c r="Z53" i="1"/>
  <c r="Y53" i="1"/>
  <c r="U53" i="1"/>
  <c r="T53" i="1"/>
  <c r="S53" i="1"/>
  <c r="R53" i="1"/>
  <c r="V53" i="1" s="1"/>
  <c r="L53" i="1"/>
  <c r="G53" i="1"/>
  <c r="Z52" i="1"/>
  <c r="Y52" i="1"/>
  <c r="V52" i="1"/>
  <c r="U52" i="1"/>
  <c r="T52" i="1"/>
  <c r="S52" i="1"/>
  <c r="R52" i="1"/>
  <c r="L52" i="1"/>
  <c r="G52" i="1"/>
  <c r="Z51" i="1"/>
  <c r="Y51" i="1"/>
  <c r="U51" i="1"/>
  <c r="T51" i="1"/>
  <c r="S51" i="1"/>
  <c r="R51" i="1"/>
  <c r="V51" i="1" s="1"/>
  <c r="L51" i="1"/>
  <c r="G51" i="1"/>
  <c r="Z50" i="1"/>
  <c r="Y50" i="1"/>
  <c r="V50" i="1"/>
  <c r="U50" i="1"/>
  <c r="T50" i="1"/>
  <c r="S50" i="1"/>
  <c r="R50" i="1"/>
  <c r="L50" i="1"/>
  <c r="G50" i="1"/>
  <c r="Z49" i="1"/>
  <c r="Y49" i="1"/>
  <c r="U49" i="1"/>
  <c r="T49" i="1"/>
  <c r="S49" i="1"/>
  <c r="R49" i="1"/>
  <c r="V49" i="1" s="1"/>
  <c r="L49" i="1"/>
  <c r="G49" i="1"/>
  <c r="Z48" i="1"/>
  <c r="Y48" i="1"/>
  <c r="V48" i="1"/>
  <c r="U48" i="1"/>
  <c r="T48" i="1"/>
  <c r="S48" i="1"/>
  <c r="R48" i="1"/>
  <c r="L48" i="1"/>
  <c r="G48" i="1"/>
  <c r="Z47" i="1"/>
  <c r="Y47" i="1"/>
  <c r="U47" i="1"/>
  <c r="T47" i="1"/>
  <c r="S47" i="1"/>
  <c r="R47" i="1"/>
  <c r="V47" i="1" s="1"/>
  <c r="L47" i="1"/>
  <c r="G47" i="1"/>
  <c r="Z46" i="1"/>
  <c r="Y46" i="1"/>
  <c r="V46" i="1"/>
  <c r="U46" i="1"/>
  <c r="T46" i="1"/>
  <c r="S46" i="1"/>
  <c r="R46" i="1"/>
  <c r="L46" i="1"/>
  <c r="G46" i="1"/>
  <c r="Z45" i="1"/>
  <c r="Y45" i="1"/>
  <c r="U45" i="1"/>
  <c r="T45" i="1"/>
  <c r="S45" i="1"/>
  <c r="R45" i="1"/>
  <c r="V45" i="1" s="1"/>
  <c r="L45" i="1"/>
  <c r="G45" i="1"/>
  <c r="Z44" i="1"/>
  <c r="Y44" i="1"/>
  <c r="V44" i="1"/>
  <c r="U44" i="1"/>
  <c r="T44" i="1"/>
  <c r="S44" i="1"/>
  <c r="R44" i="1"/>
  <c r="L44" i="1"/>
  <c r="G44" i="1"/>
  <c r="Z43" i="1"/>
  <c r="Y43" i="1"/>
  <c r="U43" i="1"/>
  <c r="T43" i="1"/>
  <c r="S43" i="1"/>
  <c r="R43" i="1"/>
  <c r="V43" i="1" s="1"/>
  <c r="L43" i="1"/>
  <c r="G43" i="1"/>
  <c r="Z42" i="1"/>
  <c r="Y42" i="1"/>
  <c r="V42" i="1"/>
  <c r="U42" i="1"/>
  <c r="T42" i="1"/>
  <c r="S42" i="1"/>
  <c r="R42" i="1"/>
  <c r="L42" i="1"/>
  <c r="G42" i="1"/>
  <c r="Z41" i="1"/>
  <c r="Y41" i="1"/>
  <c r="U41" i="1"/>
  <c r="T41" i="1"/>
  <c r="S41" i="1"/>
  <c r="R41" i="1"/>
  <c r="V41" i="1" s="1"/>
  <c r="L41" i="1"/>
  <c r="G41" i="1"/>
  <c r="Z40" i="1"/>
  <c r="Y40" i="1"/>
  <c r="V40" i="1"/>
  <c r="U40" i="1"/>
  <c r="T40" i="1"/>
  <c r="S40" i="1"/>
  <c r="R40" i="1"/>
  <c r="L40" i="1"/>
  <c r="G40" i="1"/>
  <c r="Z39" i="1"/>
  <c r="Y39" i="1"/>
  <c r="U39" i="1"/>
  <c r="T39" i="1"/>
  <c r="S39" i="1"/>
  <c r="R39" i="1"/>
  <c r="V39" i="1" s="1"/>
  <c r="L39" i="1"/>
  <c r="G39" i="1"/>
  <c r="Z38" i="1"/>
  <c r="Y38" i="1"/>
  <c r="V38" i="1"/>
  <c r="U38" i="1"/>
  <c r="T38" i="1"/>
  <c r="S38" i="1"/>
  <c r="R38" i="1"/>
  <c r="L38" i="1"/>
  <c r="G38" i="1"/>
  <c r="Z37" i="1"/>
  <c r="Y37" i="1"/>
  <c r="U37" i="1"/>
  <c r="T37" i="1"/>
  <c r="S37" i="1"/>
  <c r="R37" i="1"/>
  <c r="V37" i="1" s="1"/>
  <c r="L37" i="1"/>
  <c r="G37" i="1"/>
  <c r="Z36" i="1"/>
  <c r="Y36" i="1"/>
  <c r="V36" i="1"/>
  <c r="U36" i="1"/>
  <c r="T36" i="1"/>
  <c r="S36" i="1"/>
  <c r="R36" i="1"/>
  <c r="L36" i="1"/>
  <c r="G36" i="1"/>
  <c r="Z35" i="1"/>
  <c r="Y35" i="1"/>
  <c r="U35" i="1"/>
  <c r="T35" i="1"/>
  <c r="S35" i="1"/>
  <c r="R35" i="1"/>
  <c r="V35" i="1" s="1"/>
  <c r="L35" i="1"/>
  <c r="G35" i="1"/>
  <c r="Z34" i="1"/>
  <c r="Y34" i="1"/>
  <c r="V34" i="1"/>
  <c r="U34" i="1"/>
  <c r="T34" i="1"/>
  <c r="S34" i="1"/>
  <c r="R34" i="1"/>
  <c r="L34" i="1"/>
  <c r="G34" i="1"/>
  <c r="Z33" i="1"/>
  <c r="Y33" i="1"/>
  <c r="U33" i="1"/>
  <c r="T33" i="1"/>
  <c r="S33" i="1"/>
  <c r="R33" i="1"/>
  <c r="V33" i="1" s="1"/>
  <c r="L33" i="1"/>
  <c r="G33" i="1"/>
  <c r="Z32" i="1"/>
  <c r="Y32" i="1"/>
  <c r="V32" i="1"/>
  <c r="U32" i="1"/>
  <c r="T32" i="1"/>
  <c r="S32" i="1"/>
  <c r="R32" i="1"/>
  <c r="L32" i="1"/>
  <c r="G32" i="1"/>
  <c r="Z31" i="1"/>
  <c r="Y31" i="1"/>
  <c r="U31" i="1"/>
  <c r="T31" i="1"/>
  <c r="S31" i="1"/>
  <c r="R31" i="1"/>
  <c r="V31" i="1" s="1"/>
  <c r="L31" i="1"/>
  <c r="G31" i="1"/>
  <c r="Z30" i="1"/>
  <c r="Y30" i="1"/>
  <c r="V30" i="1"/>
  <c r="U30" i="1"/>
  <c r="T30" i="1"/>
  <c r="S30" i="1"/>
  <c r="R30" i="1"/>
  <c r="L30" i="1"/>
  <c r="G30" i="1"/>
  <c r="Z29" i="1"/>
  <c r="Y29" i="1"/>
  <c r="U29" i="1"/>
  <c r="T29" i="1"/>
  <c r="S29" i="1"/>
  <c r="R29" i="1"/>
  <c r="V29" i="1" s="1"/>
  <c r="L29" i="1"/>
  <c r="G29" i="1"/>
  <c r="Z28" i="1"/>
  <c r="Y28" i="1"/>
  <c r="V28" i="1"/>
  <c r="U28" i="1"/>
  <c r="T28" i="1"/>
  <c r="S28" i="1"/>
  <c r="R28" i="1"/>
  <c r="L28" i="1"/>
  <c r="G28" i="1"/>
  <c r="Z27" i="1"/>
  <c r="Y27" i="1"/>
  <c r="U27" i="1"/>
  <c r="T27" i="1"/>
  <c r="S27" i="1"/>
  <c r="R27" i="1"/>
  <c r="V27" i="1" s="1"/>
  <c r="L27" i="1"/>
  <c r="G27" i="1"/>
  <c r="Z26" i="1"/>
  <c r="Y26" i="1"/>
  <c r="V26" i="1"/>
  <c r="U26" i="1"/>
  <c r="T26" i="1"/>
  <c r="S26" i="1"/>
  <c r="R26" i="1"/>
  <c r="L26" i="1"/>
  <c r="G26" i="1"/>
  <c r="Z25" i="1"/>
  <c r="Y25" i="1"/>
  <c r="U25" i="1"/>
  <c r="T25" i="1"/>
  <c r="S25" i="1"/>
  <c r="R25" i="1"/>
  <c r="V25" i="1" s="1"/>
  <c r="L25" i="1"/>
  <c r="G25" i="1"/>
  <c r="Z24" i="1"/>
  <c r="Y24" i="1"/>
  <c r="V24" i="1"/>
  <c r="U24" i="1"/>
  <c r="T24" i="1"/>
  <c r="S24" i="1"/>
  <c r="R24" i="1"/>
  <c r="L24" i="1"/>
  <c r="G24" i="1"/>
  <c r="Z23" i="1"/>
  <c r="Y23" i="1"/>
  <c r="U23" i="1"/>
  <c r="T23" i="1"/>
  <c r="S23" i="1"/>
  <c r="R23" i="1"/>
  <c r="V23" i="1" s="1"/>
  <c r="L23" i="1"/>
  <c r="G23" i="1"/>
  <c r="Z22" i="1"/>
  <c r="Y22" i="1"/>
  <c r="V22" i="1"/>
  <c r="U22" i="1"/>
  <c r="T22" i="1"/>
  <c r="S22" i="1"/>
  <c r="R22" i="1"/>
  <c r="L22" i="1"/>
  <c r="G22" i="1"/>
  <c r="Z21" i="1"/>
  <c r="Y21" i="1"/>
  <c r="U21" i="1"/>
  <c r="T21" i="1"/>
  <c r="S21" i="1"/>
  <c r="R21" i="1"/>
  <c r="V21" i="1" s="1"/>
  <c r="L21" i="1"/>
  <c r="G21" i="1"/>
  <c r="Z20" i="1"/>
  <c r="Y20" i="1"/>
  <c r="V20" i="1"/>
  <c r="U20" i="1"/>
  <c r="T20" i="1"/>
  <c r="S20" i="1"/>
  <c r="R20" i="1"/>
  <c r="L20" i="1"/>
  <c r="G20" i="1"/>
  <c r="Z19" i="1"/>
  <c r="Y19" i="1"/>
  <c r="U19" i="1"/>
  <c r="T19" i="1"/>
  <c r="S19" i="1"/>
  <c r="R19" i="1"/>
  <c r="V19" i="1" s="1"/>
  <c r="L19" i="1"/>
  <c r="G19" i="1"/>
  <c r="Z18" i="1"/>
  <c r="Y18" i="1"/>
  <c r="V18" i="1"/>
  <c r="U18" i="1"/>
  <c r="T18" i="1"/>
  <c r="S18" i="1"/>
  <c r="R18" i="1"/>
  <c r="L18" i="1"/>
  <c r="G18" i="1"/>
  <c r="Z17" i="1"/>
  <c r="Y17" i="1"/>
  <c r="U17" i="1"/>
  <c r="T17" i="1"/>
  <c r="S17" i="1"/>
  <c r="R17" i="1"/>
  <c r="V17" i="1" s="1"/>
  <c r="L17" i="1"/>
  <c r="G17" i="1"/>
  <c r="Z16" i="1"/>
  <c r="Y16" i="1"/>
  <c r="V16" i="1"/>
  <c r="U16" i="1"/>
  <c r="T16" i="1"/>
  <c r="S16" i="1"/>
  <c r="R16" i="1"/>
  <c r="L16" i="1"/>
  <c r="G16" i="1"/>
  <c r="Z15" i="1"/>
  <c r="Y15" i="1"/>
  <c r="U15" i="1"/>
  <c r="T15" i="1"/>
  <c r="S15" i="1"/>
  <c r="R15" i="1"/>
  <c r="V15" i="1" s="1"/>
  <c r="L15" i="1"/>
  <c r="G15" i="1"/>
  <c r="Z14" i="1"/>
  <c r="Y14" i="1"/>
  <c r="V14" i="1"/>
  <c r="U14" i="1"/>
  <c r="T14" i="1"/>
  <c r="S14" i="1"/>
  <c r="R14" i="1"/>
  <c r="L14" i="1"/>
  <c r="G14" i="1"/>
  <c r="Z13" i="1"/>
  <c r="Y13" i="1"/>
  <c r="U13" i="1"/>
  <c r="T13" i="1"/>
  <c r="S13" i="1"/>
  <c r="R13" i="1"/>
  <c r="V13" i="1" s="1"/>
  <c r="L13" i="1"/>
  <c r="G13" i="1"/>
  <c r="Z12" i="1"/>
  <c r="Y12" i="1"/>
  <c r="V12" i="1"/>
  <c r="U12" i="1"/>
  <c r="T12" i="1"/>
  <c r="S12" i="1"/>
  <c r="R12" i="1"/>
  <c r="L12" i="1"/>
  <c r="G12" i="1"/>
</calcChain>
</file>

<file path=xl/sharedStrings.xml><?xml version="1.0" encoding="utf-8"?>
<sst xmlns="http://schemas.openxmlformats.org/spreadsheetml/2006/main" count="1462" uniqueCount="557">
  <si>
    <t>Smilšu iela 1, Rīga, LV-1919, tālr. 67094222, e-pasts kase@kase.gov.lv, www.kase.gov.lv</t>
  </si>
  <si>
    <t>PĀRSKATS</t>
  </si>
  <si>
    <t>Rīgā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</si>
  <si>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</si>
  <si>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</si>
  <si>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</si>
  <si>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</si>
  <si>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</si>
  <si>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</si>
  <si>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(2+18)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</si>
  <si>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</si>
  <si>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</si>
  <si>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</si>
  <si>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</si>
  <si>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</si>
  <si>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</si>
  <si>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</si>
  <si>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</si>
  <si>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</si>
  <si>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</si>
  <si>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Nenodokļu ieņēmumi</t>
  </si>
  <si>
    <t>Kopā
(13+14+15+16+17)</t>
  </si>
  <si>
    <t>Ieņēmumi no maksas pakalpojumiem un citi pašu ieņēmumi
(8-14)</t>
  </si>
  <si>
    <t>Ārvalstu finanšu palīdzība iestādes ieņēmumos
(9-15)</t>
  </si>
  <si>
    <t>Transferti
(10-16)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</si>
  <si>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</si>
  <si>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</si>
  <si>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</si>
  <si>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</si>
  <si>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</si>
  <si>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</si>
  <si>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</si>
  <si>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</si>
  <si>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</si>
  <si>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</si>
  <si>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</si>
  <si>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62.07.00 Eiropas Reģionālās attīstības fonda (ERAF) projekti (2021-2027)</t>
  </si>
  <si>
    <t>63.00.00 Eiropas Sociālā fonda (ESF) projektu un pasākumu īstenošana</t>
  </si>
  <si>
    <t>63.10.00 Eiropas Sociālā fonda Plus (ESF+) projekti (2021–2027)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</si>
  <si>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</si>
  <si>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</si>
  <si>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</si>
  <si>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</si>
  <si>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</si>
  <si>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</si>
  <si>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</si>
  <si>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</si>
  <si>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</si>
  <si>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</si>
  <si>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</si>
  <si>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70.08.00 Eiropas Komisijas programmas "Eiropas Krāpšanas apkarošana" līdzfinansētie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</si>
  <si>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</si>
  <si>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</si>
  <si>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05 Tiesībsarga birojs</t>
  </si>
  <si>
    <t>01.00.00 Tiesībsarga birojs</t>
  </si>
  <si>
    <t>08 Sabiedrības integrācijas fonds</t>
  </si>
  <si>
    <t>01.00.00 Sabiedrības integrācijas fonda vadība</t>
  </si>
  <si>
    <t>04.00.00 Mediju projektu īstenošana</t>
  </si>
  <si>
    <t>05.00.00 NVO atbalsta un sabiedrības saliedētības programma</t>
  </si>
  <si>
    <t>06.00.00 Latviešu valodas apmācības programma</t>
  </si>
  <si>
    <t>63.08.00 Eiropas Sociālā fonda Plus(ESF+) projektu un pasākumu īstenošana (2021-2027)</t>
  </si>
  <si>
    <t>63.09.00 Eiropas Sociālā fonda Plus (ESF+) programmas materiālās nenodrošinātības mazināšanai pasākumu īstenošana (2021-2027)</t>
  </si>
  <si>
    <t>70.24.00 Iekšējās drošības un Patvēruma, migrācijas un integrācijas fondu un Finansiāla atbalsta instrumenta robežu pārvaldībai un vīzu politikai projektu un pasākumu īstenošana (2021–2027)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</si>
  <si>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</si>
  <si>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</si>
  <si>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</si>
  <si>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</si>
  <si>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</si>
  <si>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</si>
  <si>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</si>
  <si>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</si>
  <si>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</si>
  <si>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</si>
  <si>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</si>
  <si>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</si>
  <si>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</si>
  <si>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70.11.00 ES programmas "Digitālā Eiropa" projektu un pasākumu īstenošana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</si>
  <si>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</si>
  <si>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</si>
  <si>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</si>
  <si>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</si>
  <si>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09.00.00 Materiālās palīdzības nodrošināšana</t>
  </si>
  <si>
    <t>70.06.00 Latvijas pārstāvju ceļa izdevumu kompensācija, dodoties uz Eiropas Savienības Padomes darba grupu sanāksmēm un Padomes sanāksmēm</t>
  </si>
  <si>
    <t>96.00.00 Latvijas prezidentūras Eiropas Savienības Padomē nodrošināšana</t>
  </si>
  <si>
    <t>96.01.00 Latvijas prezidentūras Eiropas Savienības Padomē sekretariāta darbības nodrošināšana</t>
  </si>
  <si>
    <t>96.03.00 Latvijas prezidentūras Eiropas Savienības Padomē nodrošināšana (ministrijas pasākumi)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</si>
  <si>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</si>
  <si>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</si>
  <si>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</si>
  <si>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</si>
  <si>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</si>
  <si>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</si>
  <si>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</si>
  <si>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</si>
  <si>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</si>
  <si>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</si>
  <si>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Tautsaimniecības noturība un enerģētiskā neatkarība</t>
  </si>
  <si>
    <t>29.02.00 Elektroenerģijas lietotāju atbalsts</t>
  </si>
  <si>
    <t>29.06.00 Enerģētikas jautājumu administrēšana</t>
  </si>
  <si>
    <t>29.08.00 Latvijas un Igaunijas atkrastes vēja enerģijas kopprojekts ELWIND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</si>
  <si>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</si>
  <si>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</si>
  <si>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</si>
  <si>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</si>
  <si>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60.00.00 Eiropas transporta, telekomunikāciju un enerģijas infrastruktūras tīklu un Eiropas infrastruktūras savienošanas instrumenta (CEF) līdzfinansēto projektu un pasākumu īstenošana</t>
  </si>
  <si>
    <t>60.06.00 Eiropas infrastruktūras savienošanas instrumenta (CEF) projektu īstenošana</t>
  </si>
  <si>
    <t>62.08.00 Eiropas Reģionālās attīstības fonda (ERAF) projekti (2021-2027)</t>
  </si>
  <si>
    <t>63.08.00 Eiropas Sociālā fonda Plus (ESF+) projektu un pasākumu īstenošana (2021-2027)</t>
  </si>
  <si>
    <t>67.00.00 Eiropas Kopienas iniciatīvas projektu un pasākumu īstenošana</t>
  </si>
  <si>
    <t>67.02.00 Atmaksas valsts pamatbudžetā par Eiropas Kopienas iniciatīvu finansējumu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</si>
  <si>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</si>
  <si>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</si>
  <si>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</si>
  <si>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</si>
  <si>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70.03.00 Atmaksas valsts pamatbudžetā par citu Eiropas Savienības politiku instrumentu projektu un pasākumu finansējumu</t>
  </si>
  <si>
    <t>70.07.00 LIFE programmas projekti</t>
  </si>
  <si>
    <t>70.08.00 Eiropas Savienības pētniecības un inovācijas programmas "Apvārsnis Eiropa" projektu un pasākumu īstenošana</t>
  </si>
  <si>
    <t>13 Finanšu ministrija</t>
  </si>
  <si>
    <t>29.00.00 Fiskālās disciplīnas padomes darbības nodrošināšana</t>
  </si>
  <si>
    <t>30.00.00 Līdzekļi nodibinājumam "Latvijas ebreju kopienas restitūcijas fonds"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</si>
  <si>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</si>
  <si>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</si>
  <si>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</si>
  <si>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</si>
  <si>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</si>
  <si>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</si>
  <si>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</si>
  <si>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</si>
  <si>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</si>
  <si>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</si>
  <si>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</si>
  <si>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</si>
  <si>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</si>
  <si>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</si>
  <si>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</si>
  <si>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</si>
  <si>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</si>
  <si>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61.08.00 Kohēzijas fonda (KF) avansa maksājumi un atmaksas finansējuma saņēmējiem (2021-2027)</t>
  </si>
  <si>
    <t>62.10.00 Eiropas Reģionālās attīstības fonda (ERAF) avansa maksājumi un atmaksas finansējuma saņēmējiem (2021-2027)</t>
  </si>
  <si>
    <t>62.11.00 Eiropas Reģionālās attīstības fonda (ERAF) projekti (2021-2027)</t>
  </si>
  <si>
    <t>63.07.00 Eiropas Sociālā fonda (ESF) avansa maksājumi un atmaksas finansējuma saņēmējiem (2014-2020)</t>
  </si>
  <si>
    <t>63.08.00 Eiropas Sociālā fonda Plus (ESF+) avansa maksājumi un atmaksas finansējuma saņēmējiem (2021-2027)</t>
  </si>
  <si>
    <t>63.09.00 Eiropas Sociālā fonda Plus (ESF+) programmas materiālās nenodrošinātības mazināšanai pasākumu īstenošana (2021–2027)</t>
  </si>
  <si>
    <t>63.10.00 Eiropas Sociālā fonda Plus (ESF+) finansētie projekti un pasākumi (2021-2027)</t>
  </si>
  <si>
    <t>67.07.00 Eiropas Kopienas iniciatīvas projekti</t>
  </si>
  <si>
    <t>70.09.00 Eiropas Savienības programmas “Savienības Krāpšanas apkarošanas programma” līdzfinansētie projekti</t>
  </si>
  <si>
    <t>70.51.00 Atmaksas valsts pamatbudžetā par Eiropas savienības politiku instrumentu finansējumu (2021-2027)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</si>
  <si>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</si>
  <si>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</si>
  <si>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72.00.00 Latvijas un Šveices sadarbības programmas finansēto projektu un pasākumu īstenošana</t>
  </si>
  <si>
    <t>72.05.00 Tehniskā palīdzība Latvijas un Šveices sadarbības programmas apgūšanai</t>
  </si>
  <si>
    <t>73.02.00 Atmaksas valsts pamatbudžetā par citu ārvalstu finanšu palīdzības līdzfinansēto projektu finansējumu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</si>
  <si>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</si>
  <si>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</si>
  <si>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</si>
  <si>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</si>
  <si>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75.00.00 Taisnīgas pārkārtošanās fonda (TPF) projektu un pasākumu īstenošana</t>
  </si>
  <si>
    <t>75.06.00 Taisnīgas pārkārtošanās fonda (TPF) avansa maksājumi un atmaksas finansējuma saņēmējiem (2021-2027)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</si>
  <si>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</si>
  <si>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</si>
  <si>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</si>
  <si>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</si>
  <si>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</si>
  <si>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</si>
  <si>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</si>
  <si>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</si>
  <si>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</si>
  <si>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</si>
  <si>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</si>
  <si>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</si>
  <si>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</si>
  <si>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</si>
  <si>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</si>
  <si>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</si>
  <si>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</si>
  <si>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</si>
  <si>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</si>
  <si>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</si>
  <si>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62.08.00 Eiropas Reģionālās attīstības fonda (ERAF) projektu un pasākumu īstenošana (2021-2027)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</si>
  <si>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</si>
  <si>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</si>
  <si>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</si>
  <si>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69.08.00 Pārrobežu sadarbības programmu projektu un pasākumu īstenošana (2021-2027)</t>
  </si>
  <si>
    <t>69.22.00 Atmaksas valsts pamatbudžetā par Pārrobežu sadarbības programmu finansējumu (2021-2027)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</si>
  <si>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</si>
  <si>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</si>
  <si>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</si>
  <si>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</si>
  <si>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</si>
  <si>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</si>
  <si>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70.25.00 Eiropas Savienības pētniecības un inovācijas programmas “Apvārsnis Eiropa" projektu un pasākumu īstenošana (2021-2027)</t>
  </si>
  <si>
    <t>70.51.00 Atmaksas valsts pamatbudžetā par Iekšējās drošības un Patvēruma, migrācijas un integrācijas fondu un Finansiāla atbalsta instrumenta robežu pārvaldībai un vīzu politikai finansējumu (2021–2027)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</si>
  <si>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</si>
  <si>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</si>
  <si>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</si>
  <si>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</si>
  <si>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</si>
  <si>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</si>
  <si>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</si>
  <si>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</si>
  <si>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</si>
  <si>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</si>
  <si>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</si>
  <si>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</si>
  <si>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Augstākās izglītības programmu nodrošināšana</t>
  </si>
  <si>
    <t>03.03.00 Snieguma finansējums par rezultātiem pētniecībā un absolventu sagatavošanā</t>
  </si>
  <si>
    <t>03.04.00 Studējošo un studiju kreditēšana</t>
  </si>
  <si>
    <t>03.06.00 Sociālo stipendiju fonds "Studētgods"</t>
  </si>
  <si>
    <t>03.08.00 Augstākās izglītības padome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</si>
  <si>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</si>
  <si>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</si>
  <si>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</si>
  <si>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</si>
  <si>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</si>
  <si>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</si>
  <si>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07.00.00 Informācijas un komunikāciju tehnoloģiju uzturēšana un attīstība</t>
  </si>
  <si>
    <t>09.00.00 Sports</t>
  </si>
  <si>
    <t>09.04.00 Sporta būves</t>
  </si>
  <si>
    <t>09.07.00 Dotācija sporta organizāciju, programmu un pasākumu atbalstam</t>
  </si>
  <si>
    <t>09.08.00 Balvas par izciliem sasniegumiem sportā</t>
  </si>
  <si>
    <t>09.10.00 Murjāņu sporta ģimnāzija</t>
  </si>
  <si>
    <t>09.12.00 Latvijas Sporta muzejs</t>
  </si>
  <si>
    <t>09.19.00 Finansējums profesionālās ievirzes sporta izglītības programmu pedagogu darba samaksai un valsts sociālās apdrošināšanas obligātajām iemaksām</t>
  </si>
  <si>
    <t>09.23.00 Valsts ilgtermiņa saistības sportā - dotācija Latvijas Olimpiskajai komitejai (LOK) - valsts galvoto aizdevumu atmaksai</t>
  </si>
  <si>
    <t>12.00.00 Finansējums asistenta pakalpojuma nodrošināšanai personai ar invaliditāti pārvietošanas atbalstam un pašaprūpes veikšanai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</si>
  <si>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</si>
  <si>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</si>
  <si>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</si>
  <si>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</si>
  <si>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42.07.00 Izglītības kvalitātes valsts dienesta darbības nodrošināšana</t>
  </si>
  <si>
    <t>42.09.00 Latvijas Zinātnes padome</t>
  </si>
  <si>
    <t>62.09.00 Eiropas Reģionālās attīstības fonda (ERAF) projekti (2021-2027)</t>
  </si>
  <si>
    <t>63.10.00 Eiropas Sociālā fonda Plus (ESF+) projektu īstenošana (2021–2027)</t>
  </si>
  <si>
    <t>64.00.00 Eiropas Lauksaimniecības garantiju fonda (ELGF) projektu un pasākumu īstenošana</t>
  </si>
  <si>
    <t>64.09.00 Eiropas Lauksaimniecības garantiju fonda (ELGF) maksājumi (2023-2027)</t>
  </si>
  <si>
    <t>69.07.00 Mērķa "Eiropas teritoriālā sadarbība" projektu īstenošana (2021-2027)</t>
  </si>
  <si>
    <t>69.21.00 Atmaksas valsts pamatbudžetā par mērķa "Eiropas teritoriālā sadarbība" pārrobežu sadarbības programmu, projektu un pasākumu īstenošanu (2014-2020)</t>
  </si>
  <si>
    <t>69.22.00 Atmaksas valsts pamatbudžetā par mērķa "Eiropas teritoriālā sadarbība" pārrobežu sadarbības programmu, projektu un pasākumu īstenošanu (2021-2027)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</si>
  <si>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</si>
  <si>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</si>
  <si>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</si>
  <si>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</si>
  <si>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</si>
  <si>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</si>
  <si>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</si>
  <si>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</si>
  <si>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</si>
  <si>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72.08.00 Latvijas un Šveices sadarbības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</si>
  <si>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</si>
  <si>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</si>
  <si>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</si>
  <si>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</si>
  <si>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</si>
  <si>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</si>
  <si>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</si>
  <si>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</si>
  <si>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</si>
  <si>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</si>
  <si>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</si>
  <si>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</si>
  <si>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</si>
  <si>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</si>
  <si>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</si>
  <si>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</si>
  <si>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</si>
  <si>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</si>
  <si>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</si>
  <si>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</si>
  <si>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</si>
  <si>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</si>
  <si>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</si>
  <si>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</si>
  <si>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</si>
  <si>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</si>
  <si>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</si>
  <si>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</si>
  <si>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</si>
  <si>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</si>
  <si>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65.10.00 Maksājumu iestādes izdevumi Eiropas Lauksaimniecības fonda lauku attīstībai (ELFLA) projektu un pasākumu īstenošanai (2023-2027)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</si>
  <si>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</si>
  <si>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</si>
  <si>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65.50.00 Tehniskā palīdzība Eiropas Lauksaimniecības fonda lauku attīstībai (ELFLA) apgūšanai (2023-2027)</t>
  </si>
  <si>
    <t>66.00.00 Eiropas Jūrlietu un zivsaimniecības fonda (EJZF) un Eiropas Jūrlietu, zvejniecības un akvakultūras fonda (EJZAF) projektu un pasākumu īstenošana</t>
  </si>
  <si>
    <t>66.10.00 Maksājumu iestādes izdevumi Eiropas Jūrlietu, zvejniecības un akvakultūras fonda (EJZAF) projektu un pasākumu īstenošanai (2021-2027)</t>
  </si>
  <si>
    <t>66.11.00 Citu institūciju izdevumi Eiropas Jūrlietu, zvejniecības un akvakultūras fonda (EJZAF) projektu un pasākumu īstenošanai (2021-2027)</t>
  </si>
  <si>
    <t>66.50.00 Tehniskā palīdzība Eiropas Jūrlietu, zvejniecības un akvakultūras fonda (EJZAF) ieviešanai (2021-2027)</t>
  </si>
  <si>
    <t>66.51.00 Atmaksas valsts pamatbudžetā par Eiropas Jūrlietu, zvejniecības un akvakultūras fonda (EJZAF) finansējumu (2021-2027)</t>
  </si>
  <si>
    <t>69.09.00 Pārrobežu sadarbības programmu, projektu un pasākumu īstenošana (2021-2027)</t>
  </si>
  <si>
    <t>69.10.00 Atmaksas valsts pamatbudžetā par pārrobežu sadarbības programmu, projektu un pasākumu īstenošanu (2021-2027)</t>
  </si>
  <si>
    <t>70.06.00 Izdevumi citu Eiropas Savienības politiku instrumentu projektu un pasākumu īstenošanai</t>
  </si>
  <si>
    <t>74.06.00 Atveseļošanās un noturības mehānisma (ANM) projekti un pasākumi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</si>
  <si>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</si>
  <si>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</si>
  <si>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</si>
  <si>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</si>
  <si>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platformu, apraides sistēmu un informācijas sistēmu uzturēšana, monitorings un attīstība</t>
  </si>
  <si>
    <t>05.00.00 Starptautiskās kravu loģistikas un ostu informācijas sistēmas uzturēšana</t>
  </si>
  <si>
    <t>06.00.00 Alternatīvās degvielas infrastruktūras izveidošana, attīstība un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</si>
  <si>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</si>
  <si>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</si>
  <si>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</si>
  <si>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</si>
  <si>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</si>
  <si>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</si>
  <si>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</si>
  <si>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</si>
  <si>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</si>
  <si>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</si>
  <si>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</si>
  <si>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</si>
  <si>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pārvaldības funkcijas nodrošināšana</t>
  </si>
  <si>
    <t>60.07.00 Eiropas transporta infrastruktūras projekti (Rail Baltica)</t>
  </si>
  <si>
    <t>60.08.00 Eiropas infrastruktūras savienošanas instrumenta (CEF) finansējums autoceļu projektiem</t>
  </si>
  <si>
    <t>60.21.00 Atmaksas valsts pamatbudžetā par Eiropas transporta, telekomunikāciju un enerģijas infrastruktūras tīklu un Eiropas infrastruktūras savienošanas instrumenta (CEF) finansējumu</t>
  </si>
  <si>
    <t>60.51.00 Atmaksas valsts pamatbudžetā par Eiropas transporta, telekomunikāciju un enerģijas infrastruktūras tīklu un Eiropas infrastruktūras savienošanas instrumenta (CEF) finansējumu (2021-2027)</t>
  </si>
  <si>
    <t>62.15.00 Eiropas Reģionālās attīstības fonda (ERAF) finansētie valsts autoceļu projekti (2021–2027)</t>
  </si>
  <si>
    <t>70.08.00 LIFE programmas projekti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</si>
  <si>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</si>
  <si>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</si>
  <si>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</si>
  <si>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</si>
  <si>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</si>
  <si>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</si>
  <si>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</si>
  <si>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</si>
  <si>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</si>
  <si>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</si>
  <si>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</si>
  <si>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</si>
  <si>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</si>
  <si>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</si>
  <si>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</si>
  <si>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</si>
  <si>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</si>
  <si>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</si>
  <si>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Bērnu aizsardzības centra darbības nodrošināšana</t>
  </si>
  <si>
    <t>22.02.00 Valsts programma bērnu un ģimenes stāvokļa uzlabošanai</t>
  </si>
  <si>
    <t>22.03.00 Valsts atbalsts ārpusģimenes aprūpei</t>
  </si>
  <si>
    <t>63.10.00 Eiropas Sociālā fonda Plus (ESF+) Nodarbinātības un sociālās inovācijas sadaļas projektu un pasākumu īstenošana (2021-2027)</t>
  </si>
  <si>
    <t>64.08.00 Eiropas Lauksaimniecības garantiju fonda (ELGF) projektu un pasākumu īstenošana labklājības nozarē (2023-2027)</t>
  </si>
  <si>
    <t>69.07.00 Pārrobežu sadarbības programmu, projektu un pasākumu īstenošana (2021-2027)</t>
  </si>
  <si>
    <t>69.51.00 Atmaksas valsts pamatbudžetā par Pārrobežu sadarbības programmu finansējumu (2021-2027)</t>
  </si>
  <si>
    <t>70.09.00 Citu Eiropas Savienības politiku instrumentu projektu un pasākumu īstenošana labklājības nozarē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</si>
  <si>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</si>
  <si>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</si>
  <si>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73.02.00 Atmaksa valsts pamatbudžetā par pārējās ārvalstu finanšu palīdzības līdzfinansētajiem projektiem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</si>
  <si>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</si>
  <si>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</si>
  <si>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</si>
  <si>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</si>
  <si>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</si>
  <si>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</si>
  <si>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</si>
  <si>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</si>
  <si>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</si>
  <si>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</si>
  <si>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</si>
  <si>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</si>
  <si>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</si>
  <si>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</si>
  <si>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</si>
  <si>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</si>
  <si>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</si>
  <si>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</si>
  <si>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</si>
  <si>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</si>
  <si>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</si>
  <si>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</si>
  <si>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</si>
  <si>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</si>
  <si>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 un Rīgas politiski represēto biedrībai</t>
  </si>
  <si>
    <t>09.04.00 Valsts nozīmes pasākumu norises nodrošināšana starptautiskas nozīmes svētvietā Aglonā</t>
  </si>
  <si>
    <t>09.05.00 Dotācija tieslietu funkciju veikšanai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</si>
  <si>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</si>
  <si>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</si>
  <si>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</si>
  <si>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</si>
  <si>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</si>
  <si>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70.15.00 Citu ES politiku instrumentu projektu un pasākumu īstenošana (2021-2027)</t>
  </si>
  <si>
    <t>70.51.00 Atmaksas valsts pamatbudžetā par Eiropas Savienības politiku instrumentu finansējumu (2021-2027)</t>
  </si>
  <si>
    <t>73.08.00 Pārējās ārvalstu finanšu palīdzības līdzfinansētie projekti (2021-2027)</t>
  </si>
  <si>
    <t>20 Klimata un enerģētikas ministrija</t>
  </si>
  <si>
    <t>01.00.00 Valsts pētījumi klimata un enerģētikas jomā</t>
  </si>
  <si>
    <t>03.00.00 Elektroenerģijas lietotāju atbalsts</t>
  </si>
  <si>
    <t>21.00.00 Vides aizsardzības fonds</t>
  </si>
  <si>
    <t>21.01.00 Vides aizsardzības projekti</t>
  </si>
  <si>
    <t>21.02.00 Nozares vides projekti</t>
  </si>
  <si>
    <t>23.00.00 Vides un enerģētikas politikas īstenošana</t>
  </si>
  <si>
    <t>23.01.00 Valsts vides dienests</t>
  </si>
  <si>
    <t>23.02.00 Enerģētikas un vides aģentūra</t>
  </si>
  <si>
    <t>23.03.00 Atbalsts biedrībai "Pēdas LV" Lielās talkas nodrošināšanai</t>
  </si>
  <si>
    <t>28.00.00 Meteoroloģija un bīstamo atkritumu pārvaldība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</si>
  <si>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</si>
  <si>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</si>
  <si>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</si>
  <si>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66.00.00 Eiropas Zivsaimniecības fonda (EZF) un Eiropas Jūrlietu un zivsaimniecības fonda (EJZF) projektu un pasākumu īstenošana</t>
  </si>
  <si>
    <t>66.07.00 Eiropas Zivsaimniecības fonda (EZF) un Eiropas Jūrlietu, zvejniecības un akvakultūras fonds (EJZAF) projektu un pasākumu īstenošana (2021-2027)</t>
  </si>
  <si>
    <t>69.09.00 Pārrobežu sadarbības programmu darbības nodrošināšana, projekti un pasākumi (2021-2027)</t>
  </si>
  <si>
    <t>69.51.00 Atmaksas valsts pamatbudžetā par Pārrobežu sadarbības programmu finansējumu (2021–2027)</t>
  </si>
  <si>
    <t>70.08.00 Izdevumi citu Eiropas Savienības politiku instrumentu projektu un pasākumu īstenošanai</t>
  </si>
  <si>
    <t>72.06.00 Latvijas un Šveices sadarbības programmas finansētie projekti un pasākumi</t>
  </si>
  <si>
    <t>21 Viedās administrācijas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</si>
  <si>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</si>
  <si>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</si>
  <si>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</si>
  <si>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</si>
  <si>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24.00.00 Dabas aizsardzība</t>
  </si>
  <si>
    <t>24.05.00 Latvijas Nacionālais botāniskais dārzs</t>
  </si>
  <si>
    <t>24.06.00 Latvijas Nacionālā Dabas muzeja darbības nodrošināšana</t>
  </si>
  <si>
    <t>24.08.00 Nacionālo parku darbības nodrošināšana</t>
  </si>
  <si>
    <t>30.00.00 Attīstības nacionālie atbalsta instrumenti</t>
  </si>
  <si>
    <t>31.00.00 Atbalsts plānošanas reģioniem</t>
  </si>
  <si>
    <t>32.00.00 Valsts digitālās attīstības politikas īstenošana</t>
  </si>
  <si>
    <t>33.00.00 Emisijas kvotu izsolīšanas instruments</t>
  </si>
  <si>
    <t>63.10.00 Eiropas Sociālā fonda Plus (ESF+) projekti (2021-2027)</t>
  </si>
  <si>
    <t>65.09.00 Eiropas Lauksaimniecības fonda lauku attīstībai (ELFLA) projektu un pasākumu īstenošana (2023-2027)</t>
  </si>
  <si>
    <t>66.51.00 Atmaksas pamatbudžetā par Eiropas Zivsaimniecības fonda (EZF) un Eiropas Jūrlietu, zvejniecības un akvakultūras fonds (EJZAF) projektu un pasākumu īstenošanu (2021-2027)</t>
  </si>
  <si>
    <t>67.02.00 Atmaksas valsts pamatbudžetā par Eiropas Kopienas iniciatīvas projektu un pasākumu finansējumu</t>
  </si>
  <si>
    <t>67.06.00 Eiropas Kopienas iniciatīvas projektu īstenošana</t>
  </si>
  <si>
    <t>69.08.00 Pārrobežu sadarbības programmu darbības nodrošināšana, projekti un pasākumi (2014-2020)</t>
  </si>
  <si>
    <t>69.21.00 Atmaksas valsts pamatbudžetā par Pārrobežu sadarbības programmu finansējumu (2014-2020)</t>
  </si>
  <si>
    <t>70.02.00 Atmaksas valsts pamatbudžetā par citu Eiropas Savienības politiku instrumentu projektu un pasākumu finansējumu</t>
  </si>
  <si>
    <t>70.06.00 LIFE programmas projekti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</si>
  <si>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</si>
  <si>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</si>
  <si>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73.06.00 Pārējās ārvalstu finanšu palīdzības līdzfinansētie projekti</t>
  </si>
  <si>
    <t>75.06.00 Taisnīgas pārkārtošanās fonda (TPF) projekti un pasākumi (2021-2027)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</si>
  <si>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</si>
  <si>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</si>
  <si>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</si>
  <si>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</si>
  <si>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</si>
  <si>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</si>
  <si>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</si>
  <si>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</si>
  <si>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</si>
  <si>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</si>
  <si>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</si>
  <si>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</si>
  <si>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</si>
  <si>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</si>
  <si>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</si>
  <si>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</si>
  <si>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</si>
  <si>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</si>
  <si>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</si>
  <si>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</si>
  <si>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69.09.00 Pārrobežu sadarbības programmu projekti un pasākumi (2021-2027)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</si>
  <si>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</si>
  <si>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</si>
  <si>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</si>
  <si>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</si>
  <si>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</si>
  <si>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</si>
  <si>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</si>
  <si>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</si>
  <si>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</si>
  <si>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</si>
  <si>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</si>
  <si>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</si>
  <si>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</si>
  <si>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</si>
  <si>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</si>
  <si>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</si>
  <si>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</si>
  <si>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</si>
  <si>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</si>
  <si>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</si>
  <si>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</si>
  <si>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</si>
  <si>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</si>
  <si>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</si>
  <si>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</si>
  <si>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</si>
  <si>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</si>
  <si>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</si>
  <si>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</si>
  <si>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</si>
  <si>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</si>
  <si>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</si>
  <si>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</si>
  <si>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</si>
  <si>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</si>
  <si>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</si>
  <si>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</si>
  <si>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63.08.00 Eiropas Sociālā fonda Plus (ESF+) projektu īstenošana (2021-2027)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</si>
  <si>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</si>
  <si>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</si>
  <si>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</si>
  <si>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70.10.00 Eiropas Savienības programmas ERASMUS+ projektu īstenošana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</si>
  <si>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</si>
  <si>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</si>
  <si>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</si>
  <si>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</si>
  <si>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</si>
  <si>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03.00.00 Pašvaldību vēlēšanas</t>
  </si>
  <si>
    <t>46 Sabiedriskie elektroniskie plašsaziņas līdzekļi</t>
  </si>
  <si>
    <t>01.00.00 Sabiedrisko elektronisko plašsaziņas līdzekļu padomes darbības nodrošināšana</t>
  </si>
  <si>
    <t>04.00.00 Sabiedriskā pasūtījuma īstenošana Latvijas Sabiedriskajā medijā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</si>
  <si>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</si>
  <si>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</si>
  <si>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</si>
  <si>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</si>
  <si>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</si>
  <si>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</si>
  <si>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</si>
  <si>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</si>
  <si>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</si>
  <si>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</si>
  <si>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</si>
  <si>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</si>
  <si>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</si>
  <si>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04.00.00 Latvijas prezidentūras Eiropas Savienības Padomē nodrošināšana</t>
  </si>
  <si>
    <t>09.00.00 Valsts nozīmes reformas īstenošanai</t>
  </si>
  <si>
    <t>12.00.00 Finansējums veselības jomas pasākumiem Covid-19 infekcijas izplatības ierobežošanai</t>
  </si>
  <si>
    <t>17.00.00 Finansējums Ukrainas civiliedzīvotāju atbalsta likumā noteikto pasākumu īstenošanai</t>
  </si>
  <si>
    <t>18.00.00 Finansējums valsts drošības stiprināšanas pasākumiem</t>
  </si>
  <si>
    <t>20.00.00 Veselības aprūpes pasākumu īstenošana</t>
  </si>
  <si>
    <t>21.00.00 Finansējums vēlēšanu nodrošināšanai</t>
  </si>
  <si>
    <t>22.00.00 Valsts ārējās robežas drošības pasākumu nodrošināšana</t>
  </si>
  <si>
    <t>23.00.00 Valsts atbalsta programmas un citi valsts nozīmes pasākumi</t>
  </si>
  <si>
    <t>80.00.00 Nesadalītais finansējums Eiropas Savienības politiku instrumentu un pārējās ārvalstu finanšu palīdzības līdzfinansēto projektu un pasākumu īstenošanai</t>
  </si>
  <si>
    <t>Pārskata perioda prognoze</t>
  </si>
  <si>
    <t>Starpība starp pārskata perioda prognozi un izpildi</t>
  </si>
  <si>
    <t>Starpība starp pārskata perioda prognozi un izpildi
(23-24)</t>
  </si>
  <si>
    <t>Izpilde % pret pārskata perioda prognozi
(24/23*100)</t>
  </si>
  <si>
    <t>I. Valsts pamatfunkciju īstenošana</t>
  </si>
  <si>
    <t>II. ES politiku instrumentu un pārējās ārvalstu finanšu palīdzības līdzfinansēto projektu un pasākumu īstenošana</t>
  </si>
  <si>
    <t>(01.01.2025.-30.06.2025.)</t>
  </si>
  <si>
    <t>Operatīvais ceturkšņa pārskats</t>
  </si>
  <si>
    <t>70.07.00 Pasaules Reģionālās sadarbības fonda projektu un pasākumu īstenošana</t>
  </si>
  <si>
    <t>63.10.00 Eiropas Sociālā fonda Plus(ESF+) Sociālās inovācijas sadaļas projektu un pasākumu īstenošana</t>
  </si>
  <si>
    <t>96.00.00 Latvijas prezidentūras Eiropas Savienības Padomē nodrošināšana 2015.gadā</t>
  </si>
  <si>
    <t xml:space="preserve">P/12/70/0300 </t>
  </si>
  <si>
    <t>61.07.00 Kohēzijas fonda (KF) avansa maksājumi un atmaksas finansējuma saņēmējiem (2014-2020)</t>
  </si>
  <si>
    <t>62.08.00 Eiropas Reģionālās attīstības fonda (ERAF) avansa maksājumi un atmaksas finansējuma saņēmējiem (2014-2020)</t>
  </si>
  <si>
    <t>03.03.00 Zinātniskās darbības attīstība augstskolās un koledžās</t>
  </si>
  <si>
    <t>62.08.00 Eiropas Reģionālās attīstības fonda (ERAF) projekti (2014-2020)</t>
  </si>
  <si>
    <t>65.11.00 Eiropas Lauksaimniecības fonda lauku attīstībai (ELFLA) pasākumi (2023-2027)</t>
  </si>
  <si>
    <t xml:space="preserve">P/15/72/0800 </t>
  </si>
  <si>
    <t>71.06.00 Izdevumi Eiropas Ekonomikas zonas un Norvēģijas finanšu instrumentu finansēto programmu, projektu un pasākumu īstenošanai</t>
  </si>
  <si>
    <t>06.00.00 Elektrotransportlīdzekļu (ETL) uzlādes infrastruktūras uzturēšana</t>
  </si>
  <si>
    <t>49.00.00 Rail Baltica projekta infrastruktūras pārvaldības funkcijas nodrošināšana</t>
  </si>
  <si>
    <t xml:space="preserve">P/17/62/1500 </t>
  </si>
  <si>
    <t>23.00.00 Vides politikas īstenošana</t>
  </si>
  <si>
    <t>23.02.00 Vides pārraudzības valsts birojs</t>
  </si>
  <si>
    <t>69.03.00 Atmaksa mērķa "Eiropas teritoriālā sadarbība" finansējuma saņēmējam par veiktajiem izdevumiem no ārvalstu finanšu palīdzības</t>
  </si>
  <si>
    <t xml:space="preserve">72.00.00 </t>
  </si>
  <si>
    <t xml:space="preserve">P/20/72/0600 </t>
  </si>
  <si>
    <t>21 Vides aizsardzības un reģionālās attīstības ministrija</t>
  </si>
  <si>
    <t>24.05.00 Zinātniskā institūta "Nacionālais botāniskais dārzs" valsts funkciju nodrošinājums</t>
  </si>
  <si>
    <t>24.06.00 Latvijas Dabas muzeja darbības nodrošināšana</t>
  </si>
  <si>
    <t>32.00.00 Valsts reģionālās attīstības politikas īstenošana</t>
  </si>
  <si>
    <t xml:space="preserve">P/21/66/5100 </t>
  </si>
  <si>
    <t>72.01.00 Bērnu vēža aprūpes attīstība Latvijā</t>
  </si>
  <si>
    <t>04.00.00 Latvijas prezidentūras Eiropas Savienības Padomē nodrošināšana 2015.gadā</t>
  </si>
  <si>
    <t>23.00.00 Valsts atbalsta programmas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</si>
</sst>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3" fontId="2" fillId="0" borderId="0" xfId="2" applyNumberFormat="1" applyFont="1"/>
    <xf numFmtId="4" fontId="2" fillId="0" borderId="0" xfId="2" applyNumberFormat="1" applyFont="1"/>
    <xf numFmtId="164" fontId="2" fillId="0" borderId="0" xfId="2" applyNumberFormat="1" applyFont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0" fontId="8" fillId="0" borderId="10" xfId="0" applyFont="1" applyBorder="1" applyAlignment="1">
      <alignment horizontal="left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</cellXfs>
  <cellStyles count="4">
    <cellStyle name="Normal" xfId="0" builtinId="0"/>
    <cellStyle name="Normal_2.17_Valsts_budzeta_izpilde" xfId="1" xr:uid="{00000000-0005-0000-0000-000001000000}"/>
    <cellStyle name="Normal_Diena!" xfId="2" xr:uid="{00000000-0005-0000-0000-000002000000}"/>
    <cellStyle name="Normal_Soc-m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717550</xdr:colOff>
      <xdr:row>0</xdr:row>
      <xdr:rowOff>38100</xdr:rowOff>
    </xdr:from>
    <xdr:to>
      <xdr:col>15</xdr:col>
      <xdr:colOff>679450</xdr:colOff>
      <xdr:row>0</xdr:row>
      <xdr:rowOff>228600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6700" y="38100"/>
          <a:ext cx="1047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E1428"/>
  <sheetViews>
    <sheetView tabSelected="1" zoomScaleNormal="100" zoomScaleSheetLayoutView="100" workbookViewId="0">
      <pane ySplit="11" topLeftCell="A12" activePane="bottomLeft" state="frozen"/>
      <selection pane="bottomLeft" activeCell="A12" sqref="A12"/>
    </sheetView>
  </sheetViews>
  <sheetFormatPr defaultColWidth="15.42578125" defaultRowHeight="12.75" x14ac:dyDescent="0.2"/>
  <cols>
    <col min="1" max="1" width="36" style="16" customWidth="1"/>
    <col min="2" max="11" width="14.7109375" style="15" customWidth="1"/>
    <col min="12" max="12" width="15.5703125" style="15" bestFit="1" customWidth="1"/>
    <col min="13" max="13" width="15.5703125" style="15" customWidth="1"/>
    <col min="14" max="16" width="15.5703125" style="15" bestFit="1" customWidth="1"/>
    <col min="17" max="18" width="16.42578125" style="15" bestFit="1" customWidth="1"/>
    <col min="19" max="19" width="15.5703125" style="15" bestFit="1" customWidth="1"/>
    <col min="20" max="31" width="15.42578125" style="15"/>
    <col min="32" max="16384" width="15.42578125" style="1"/>
  </cols>
  <sheetData>
    <row r="1" spans="1:31" ht="20.4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15.75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x14ac:dyDescent="0.2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15.75" x14ac:dyDescent="0.25">
      <c r="A5" s="37" t="s">
        <v>529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ht="15.75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15.75" x14ac:dyDescent="0.25">
      <c r="A7" s="27" t="s">
        <v>528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4</v>
      </c>
    </row>
    <row r="9" spans="1:31" ht="25.5" customHeight="1" x14ac:dyDescent="0.2">
      <c r="A9" s="28" t="s">
        <v>5</v>
      </c>
      <c r="B9" s="18" t="s">
        <v>6</v>
      </c>
      <c r="C9" s="30" t="s">
        <v>7</v>
      </c>
      <c r="D9" s="31"/>
      <c r="E9" s="31"/>
      <c r="F9" s="31"/>
      <c r="G9" s="32"/>
      <c r="H9" s="30" t="s">
        <v>522</v>
      </c>
      <c r="I9" s="31"/>
      <c r="J9" s="31"/>
      <c r="K9" s="31"/>
      <c r="L9" s="32"/>
      <c r="M9" s="20" t="s">
        <v>8</v>
      </c>
      <c r="N9" s="21"/>
      <c r="O9" s="21"/>
      <c r="P9" s="21"/>
      <c r="Q9" s="21"/>
      <c r="R9" s="22"/>
      <c r="S9" s="20" t="s">
        <v>523</v>
      </c>
      <c r="T9" s="21"/>
      <c r="U9" s="22"/>
      <c r="V9" s="18" t="s">
        <v>9</v>
      </c>
      <c r="W9" s="20" t="s">
        <v>10</v>
      </c>
      <c r="X9" s="21"/>
      <c r="Y9" s="21"/>
      <c r="Z9" s="22"/>
      <c r="AA9" s="20" t="s">
        <v>11</v>
      </c>
      <c r="AB9" s="22"/>
      <c r="AC9" s="20" t="s">
        <v>12</v>
      </c>
      <c r="AD9" s="22"/>
      <c r="AE9" s="25" t="s">
        <v>13</v>
      </c>
    </row>
    <row r="10" spans="1:31" ht="63.75" x14ac:dyDescent="0.2">
      <c r="A10" s="29"/>
      <c r="B10" s="19"/>
      <c r="C10" s="5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19</v>
      </c>
      <c r="M10" s="5" t="s">
        <v>20</v>
      </c>
      <c r="N10" s="5" t="s">
        <v>14</v>
      </c>
      <c r="O10" s="5" t="s">
        <v>15</v>
      </c>
      <c r="P10" s="5" t="s">
        <v>16</v>
      </c>
      <c r="Q10" s="5" t="s">
        <v>17</v>
      </c>
      <c r="R10" s="5" t="s">
        <v>21</v>
      </c>
      <c r="S10" s="5" t="s">
        <v>22</v>
      </c>
      <c r="T10" s="5" t="s">
        <v>23</v>
      </c>
      <c r="U10" s="5" t="s">
        <v>24</v>
      </c>
      <c r="V10" s="19"/>
      <c r="W10" s="5" t="s">
        <v>522</v>
      </c>
      <c r="X10" s="5" t="s">
        <v>25</v>
      </c>
      <c r="Y10" s="5" t="s">
        <v>524</v>
      </c>
      <c r="Z10" s="5" t="s">
        <v>525</v>
      </c>
      <c r="AA10" s="6" t="s">
        <v>522</v>
      </c>
      <c r="AB10" s="6" t="s">
        <v>25</v>
      </c>
      <c r="AC10" s="6" t="s">
        <v>522</v>
      </c>
      <c r="AD10" s="6" t="s">
        <v>25</v>
      </c>
      <c r="AE10" s="26"/>
    </row>
    <row r="11" spans="1:31" x14ac:dyDescent="0.2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  <c r="Z11" s="8">
        <v>26</v>
      </c>
      <c r="AA11" s="8">
        <v>27</v>
      </c>
      <c r="AB11" s="8">
        <v>28</v>
      </c>
      <c r="AC11" s="8">
        <v>29</v>
      </c>
      <c r="AD11" s="8">
        <v>30</v>
      </c>
      <c r="AE11" s="8">
        <v>31</v>
      </c>
    </row>
    <row r="12" spans="1:31" s="11" customFormat="1" x14ac:dyDescent="0.2">
      <c r="A12" s="9" t="s">
        <v>26</v>
      </c>
      <c r="B12" s="10">
        <v>4356622.3499999996</v>
      </c>
      <c r="C12" s="10">
        <v>166106162</v>
      </c>
      <c r="D12" s="10">
        <v>455944209</v>
      </c>
      <c r="E12" s="10">
        <v>34814473</v>
      </c>
      <c r="F12" s="10">
        <v>12504215261</v>
      </c>
      <c r="G12" s="10">
        <f t="shared" ref="G12:G75" si="0">C12+D12+E12+F12</f>
        <v>13161080105</v>
      </c>
      <c r="H12" s="10">
        <v>66186144</v>
      </c>
      <c r="I12" s="10">
        <v>174942843</v>
      </c>
      <c r="J12" s="10">
        <v>14849530</v>
      </c>
      <c r="K12" s="10">
        <v>5315811859</v>
      </c>
      <c r="L12" s="10">
        <f t="shared" ref="L12:L75" si="1">H12+I12+J12+K12</f>
        <v>5571790376</v>
      </c>
      <c r="M12" s="10">
        <v>293.43</v>
      </c>
      <c r="N12" s="10">
        <v>108117447.38</v>
      </c>
      <c r="O12" s="10">
        <v>222635683.00999999</v>
      </c>
      <c r="P12" s="10">
        <v>19769360.329999998</v>
      </c>
      <c r="Q12" s="10">
        <v>11677253573</v>
      </c>
      <c r="R12" s="10">
        <f t="shared" ref="R12:R75" si="2">M12+N12+O12+P12+Q12</f>
        <v>12027776357.15</v>
      </c>
      <c r="S12" s="10">
        <f t="shared" ref="S12:U75" si="3">H12-N12</f>
        <v>-41931303.379999995</v>
      </c>
      <c r="T12" s="10">
        <f t="shared" si="3"/>
        <v>-47692840.00999999</v>
      </c>
      <c r="U12" s="10">
        <f t="shared" si="3"/>
        <v>-4919830.3299999982</v>
      </c>
      <c r="V12" s="10">
        <f t="shared" ref="V12:V75" si="4">R12+B12</f>
        <v>12032132979.5</v>
      </c>
      <c r="W12" s="10">
        <v>5568669528</v>
      </c>
      <c r="X12" s="10">
        <v>5990602762.5500002</v>
      </c>
      <c r="Y12" s="10">
        <f t="shared" ref="Y12:Y75" si="5">W12-X12</f>
        <v>-421933234.55000019</v>
      </c>
      <c r="Z12" s="10">
        <f t="shared" ref="Z12:Z75" si="6">IF(ISERROR(X12/W12*100),0,X12/W12*100)</f>
        <v>107.5769128052664</v>
      </c>
      <c r="AA12" s="10">
        <v>-501904</v>
      </c>
      <c r="AB12" s="10">
        <v>-91422.74</v>
      </c>
      <c r="AC12" s="10">
        <v>304000</v>
      </c>
      <c r="AD12" s="10">
        <v>-19928343.199999999</v>
      </c>
      <c r="AE12" s="10">
        <v>0</v>
      </c>
    </row>
    <row r="13" spans="1:31" s="11" customFormat="1" x14ac:dyDescent="0.2">
      <c r="A13" s="9" t="s">
        <v>27</v>
      </c>
      <c r="B13" s="10">
        <v>0</v>
      </c>
      <c r="C13" s="10">
        <v>0</v>
      </c>
      <c r="D13" s="10">
        <v>0</v>
      </c>
      <c r="E13" s="10">
        <v>0</v>
      </c>
      <c r="F13" s="10">
        <v>8784482</v>
      </c>
      <c r="G13" s="10">
        <f t="shared" si="0"/>
        <v>8784482</v>
      </c>
      <c r="H13" s="10">
        <v>0</v>
      </c>
      <c r="I13" s="10">
        <v>0</v>
      </c>
      <c r="J13" s="10">
        <v>0</v>
      </c>
      <c r="K13" s="10">
        <v>4299602</v>
      </c>
      <c r="L13" s="10">
        <f t="shared" si="1"/>
        <v>4299602</v>
      </c>
      <c r="M13" s="10">
        <v>0</v>
      </c>
      <c r="N13" s="10">
        <v>0</v>
      </c>
      <c r="O13" s="10">
        <v>0</v>
      </c>
      <c r="P13" s="10">
        <v>0</v>
      </c>
      <c r="Q13" s="10">
        <v>8784482</v>
      </c>
      <c r="R13" s="10">
        <f t="shared" si="2"/>
        <v>8784482</v>
      </c>
      <c r="S13" s="10">
        <f t="shared" si="3"/>
        <v>0</v>
      </c>
      <c r="T13" s="10">
        <f t="shared" si="3"/>
        <v>0</v>
      </c>
      <c r="U13" s="10">
        <f t="shared" si="3"/>
        <v>0</v>
      </c>
      <c r="V13" s="10">
        <f t="shared" si="4"/>
        <v>8784482</v>
      </c>
      <c r="W13" s="10">
        <v>4299602</v>
      </c>
      <c r="X13" s="10">
        <v>3414222.99</v>
      </c>
      <c r="Y13" s="10">
        <f t="shared" si="5"/>
        <v>885379.00999999978</v>
      </c>
      <c r="Z13" s="10">
        <f t="shared" si="6"/>
        <v>79.407884497216259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ht="25.5" x14ac:dyDescent="0.2">
      <c r="A14" s="12" t="s">
        <v>28</v>
      </c>
      <c r="B14" s="13">
        <v>0</v>
      </c>
      <c r="C14" s="13">
        <v>0</v>
      </c>
      <c r="D14" s="13">
        <v>0</v>
      </c>
      <c r="E14" s="13">
        <v>0</v>
      </c>
      <c r="F14" s="13">
        <v>8784482</v>
      </c>
      <c r="G14" s="13">
        <f t="shared" si="0"/>
        <v>8784482</v>
      </c>
      <c r="H14" s="13">
        <v>0</v>
      </c>
      <c r="I14" s="13">
        <v>0</v>
      </c>
      <c r="J14" s="13">
        <v>0</v>
      </c>
      <c r="K14" s="13">
        <v>4299602</v>
      </c>
      <c r="L14" s="13">
        <f t="shared" si="1"/>
        <v>4299602</v>
      </c>
      <c r="M14" s="13">
        <v>0</v>
      </c>
      <c r="N14" s="13">
        <v>0</v>
      </c>
      <c r="O14" s="13">
        <v>0</v>
      </c>
      <c r="P14" s="13">
        <v>0</v>
      </c>
      <c r="Q14" s="13">
        <v>8784482</v>
      </c>
      <c r="R14" s="13">
        <f t="shared" si="2"/>
        <v>8784482</v>
      </c>
      <c r="S14" s="13">
        <f t="shared" si="3"/>
        <v>0</v>
      </c>
      <c r="T14" s="13">
        <f t="shared" si="3"/>
        <v>0</v>
      </c>
      <c r="U14" s="13">
        <f t="shared" si="3"/>
        <v>0</v>
      </c>
      <c r="V14" s="13">
        <f t="shared" si="4"/>
        <v>8784482</v>
      </c>
      <c r="W14" s="13">
        <v>4299602</v>
      </c>
      <c r="X14" s="13">
        <v>3414222.99</v>
      </c>
      <c r="Y14" s="13">
        <f t="shared" si="5"/>
        <v>885379.00999999978</v>
      </c>
      <c r="Z14" s="13">
        <f t="shared" si="6"/>
        <v>79.407884497216259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</row>
    <row r="15" spans="1:31" s="11" customFormat="1" x14ac:dyDescent="0.2">
      <c r="A15" s="9" t="s">
        <v>29</v>
      </c>
      <c r="B15" s="10">
        <v>0</v>
      </c>
      <c r="C15" s="10">
        <v>27000</v>
      </c>
      <c r="D15" s="10">
        <v>0</v>
      </c>
      <c r="E15" s="10">
        <v>220000</v>
      </c>
      <c r="F15" s="10">
        <v>37768737</v>
      </c>
      <c r="G15" s="10">
        <f t="shared" si="0"/>
        <v>38015737</v>
      </c>
      <c r="H15" s="10">
        <v>13500</v>
      </c>
      <c r="I15" s="10">
        <v>0</v>
      </c>
      <c r="J15" s="10">
        <v>110000</v>
      </c>
      <c r="K15" s="10">
        <v>17112589</v>
      </c>
      <c r="L15" s="10">
        <f t="shared" si="1"/>
        <v>17236089</v>
      </c>
      <c r="M15" s="10">
        <v>0</v>
      </c>
      <c r="N15" s="10">
        <v>8808.4</v>
      </c>
      <c r="O15" s="10">
        <v>0</v>
      </c>
      <c r="P15" s="10">
        <v>78246.820000000007</v>
      </c>
      <c r="Q15" s="10">
        <v>37768737</v>
      </c>
      <c r="R15" s="10">
        <f t="shared" si="2"/>
        <v>37855792.219999999</v>
      </c>
      <c r="S15" s="10">
        <f t="shared" si="3"/>
        <v>4691.6000000000004</v>
      </c>
      <c r="T15" s="10">
        <f t="shared" si="3"/>
        <v>0</v>
      </c>
      <c r="U15" s="10">
        <f t="shared" si="3"/>
        <v>31753.179999999993</v>
      </c>
      <c r="V15" s="10">
        <f t="shared" si="4"/>
        <v>37855792.219999999</v>
      </c>
      <c r="W15" s="10">
        <v>17532089</v>
      </c>
      <c r="X15" s="10">
        <v>14938267.029999999</v>
      </c>
      <c r="Y15" s="10">
        <f t="shared" si="5"/>
        <v>2593821.9700000007</v>
      </c>
      <c r="Z15" s="10">
        <f t="shared" si="6"/>
        <v>85.205288599664314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</row>
    <row r="16" spans="1:31" x14ac:dyDescent="0.2">
      <c r="A16" s="12" t="s">
        <v>30</v>
      </c>
      <c r="B16" s="13">
        <v>0</v>
      </c>
      <c r="C16" s="13">
        <v>27000</v>
      </c>
      <c r="D16" s="13">
        <v>0</v>
      </c>
      <c r="E16" s="13">
        <v>220000</v>
      </c>
      <c r="F16" s="13">
        <v>37595944</v>
      </c>
      <c r="G16" s="13">
        <f t="shared" si="0"/>
        <v>37842944</v>
      </c>
      <c r="H16" s="13">
        <v>13500</v>
      </c>
      <c r="I16" s="13">
        <v>0</v>
      </c>
      <c r="J16" s="13">
        <v>110000</v>
      </c>
      <c r="K16" s="13">
        <v>16939796</v>
      </c>
      <c r="L16" s="13">
        <f t="shared" si="1"/>
        <v>17063296</v>
      </c>
      <c r="M16" s="13">
        <v>0</v>
      </c>
      <c r="N16" s="13">
        <v>8808.4</v>
      </c>
      <c r="O16" s="13">
        <v>0</v>
      </c>
      <c r="P16" s="13">
        <v>78246.820000000007</v>
      </c>
      <c r="Q16" s="13">
        <v>37595944</v>
      </c>
      <c r="R16" s="13">
        <f t="shared" si="2"/>
        <v>37682999.219999999</v>
      </c>
      <c r="S16" s="13">
        <f t="shared" si="3"/>
        <v>4691.6000000000004</v>
      </c>
      <c r="T16" s="13">
        <f t="shared" si="3"/>
        <v>0</v>
      </c>
      <c r="U16" s="13">
        <f t="shared" si="3"/>
        <v>31753.179999999993</v>
      </c>
      <c r="V16" s="13">
        <f t="shared" si="4"/>
        <v>37682999.219999999</v>
      </c>
      <c r="W16" s="13">
        <v>17359296</v>
      </c>
      <c r="X16" s="13">
        <v>14779100.41</v>
      </c>
      <c r="Y16" s="13">
        <f t="shared" si="5"/>
        <v>2580195.59</v>
      </c>
      <c r="Z16" s="13">
        <f t="shared" si="6"/>
        <v>85.136519418759832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</row>
    <row r="17" spans="1:31" ht="25.5" x14ac:dyDescent="0.2">
      <c r="A17" s="12" t="s">
        <v>31</v>
      </c>
      <c r="B17" s="13">
        <v>0</v>
      </c>
      <c r="C17" s="13">
        <v>0</v>
      </c>
      <c r="D17" s="13">
        <v>0</v>
      </c>
      <c r="E17" s="13">
        <v>0</v>
      </c>
      <c r="F17" s="13">
        <v>172793</v>
      </c>
      <c r="G17" s="13">
        <f t="shared" si="0"/>
        <v>172793</v>
      </c>
      <c r="H17" s="13">
        <v>0</v>
      </c>
      <c r="I17" s="13">
        <v>0</v>
      </c>
      <c r="J17" s="13">
        <v>0</v>
      </c>
      <c r="K17" s="13">
        <v>172793</v>
      </c>
      <c r="L17" s="13">
        <f t="shared" si="1"/>
        <v>172793</v>
      </c>
      <c r="M17" s="13">
        <v>0</v>
      </c>
      <c r="N17" s="13">
        <v>0</v>
      </c>
      <c r="O17" s="13">
        <v>0</v>
      </c>
      <c r="P17" s="13">
        <v>0</v>
      </c>
      <c r="Q17" s="13">
        <v>172793</v>
      </c>
      <c r="R17" s="13">
        <f t="shared" si="2"/>
        <v>172793</v>
      </c>
      <c r="S17" s="13">
        <f t="shared" si="3"/>
        <v>0</v>
      </c>
      <c r="T17" s="13">
        <f t="shared" si="3"/>
        <v>0</v>
      </c>
      <c r="U17" s="13">
        <f t="shared" si="3"/>
        <v>0</v>
      </c>
      <c r="V17" s="13">
        <f t="shared" si="4"/>
        <v>172793</v>
      </c>
      <c r="W17" s="13">
        <v>172793</v>
      </c>
      <c r="X17" s="13">
        <v>159166.62</v>
      </c>
      <c r="Y17" s="13">
        <f t="shared" si="5"/>
        <v>13626.380000000005</v>
      </c>
      <c r="Z17" s="13">
        <f t="shared" si="6"/>
        <v>92.114043971688659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</row>
    <row r="18" spans="1:31" s="11" customFormat="1" x14ac:dyDescent="0.2">
      <c r="A18" s="9" t="s">
        <v>32</v>
      </c>
      <c r="B18" s="10">
        <v>0</v>
      </c>
      <c r="C18" s="10">
        <v>372621</v>
      </c>
      <c r="D18" s="10">
        <v>29827</v>
      </c>
      <c r="E18" s="10">
        <v>280847</v>
      </c>
      <c r="F18" s="10">
        <v>29315005</v>
      </c>
      <c r="G18" s="10">
        <f t="shared" si="0"/>
        <v>29998300</v>
      </c>
      <c r="H18" s="10">
        <v>171605</v>
      </c>
      <c r="I18" s="10">
        <v>14913</v>
      </c>
      <c r="J18" s="10">
        <v>99362</v>
      </c>
      <c r="K18" s="10">
        <v>10804716</v>
      </c>
      <c r="L18" s="10">
        <f t="shared" si="1"/>
        <v>11090596</v>
      </c>
      <c r="M18" s="10">
        <v>0</v>
      </c>
      <c r="N18" s="10">
        <v>165800.17000000001</v>
      </c>
      <c r="O18" s="10">
        <v>15522</v>
      </c>
      <c r="P18" s="10">
        <v>154411.5</v>
      </c>
      <c r="Q18" s="10">
        <v>29315005</v>
      </c>
      <c r="R18" s="10">
        <f t="shared" si="2"/>
        <v>29650738.670000002</v>
      </c>
      <c r="S18" s="10">
        <f t="shared" si="3"/>
        <v>5804.8299999999872</v>
      </c>
      <c r="T18" s="10">
        <f t="shared" si="3"/>
        <v>-609</v>
      </c>
      <c r="U18" s="10">
        <f t="shared" si="3"/>
        <v>-55049.5</v>
      </c>
      <c r="V18" s="10">
        <f t="shared" si="4"/>
        <v>29650738.670000002</v>
      </c>
      <c r="W18" s="10">
        <v>11090596</v>
      </c>
      <c r="X18" s="10">
        <v>10013892.51</v>
      </c>
      <c r="Y18" s="10">
        <f t="shared" si="5"/>
        <v>1076703.4900000002</v>
      </c>
      <c r="Z18" s="10">
        <f t="shared" si="6"/>
        <v>90.291743653812645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</row>
    <row r="19" spans="1:31" ht="25.5" x14ac:dyDescent="0.2">
      <c r="A19" s="12" t="s">
        <v>33</v>
      </c>
      <c r="B19" s="13">
        <v>0</v>
      </c>
      <c r="C19" s="13">
        <v>13219</v>
      </c>
      <c r="D19" s="13">
        <v>0</v>
      </c>
      <c r="E19" s="13">
        <v>0</v>
      </c>
      <c r="F19" s="13">
        <v>14258145</v>
      </c>
      <c r="G19" s="13">
        <f t="shared" si="0"/>
        <v>14271364</v>
      </c>
      <c r="H19" s="13">
        <v>6605</v>
      </c>
      <c r="I19" s="13">
        <v>0</v>
      </c>
      <c r="J19" s="13">
        <v>0</v>
      </c>
      <c r="K19" s="13">
        <v>6213245</v>
      </c>
      <c r="L19" s="13">
        <f t="shared" si="1"/>
        <v>6219850</v>
      </c>
      <c r="M19" s="13">
        <v>0</v>
      </c>
      <c r="N19" s="13">
        <v>4544.8999999999996</v>
      </c>
      <c r="O19" s="13">
        <v>0</v>
      </c>
      <c r="P19" s="13">
        <v>0</v>
      </c>
      <c r="Q19" s="13">
        <v>14258145</v>
      </c>
      <c r="R19" s="13">
        <f t="shared" si="2"/>
        <v>14262689.9</v>
      </c>
      <c r="S19" s="13">
        <f t="shared" si="3"/>
        <v>2060.1000000000004</v>
      </c>
      <c r="T19" s="13">
        <f t="shared" si="3"/>
        <v>0</v>
      </c>
      <c r="U19" s="13">
        <f t="shared" si="3"/>
        <v>0</v>
      </c>
      <c r="V19" s="13">
        <f t="shared" si="4"/>
        <v>14262689.9</v>
      </c>
      <c r="W19" s="13">
        <v>6219850</v>
      </c>
      <c r="X19" s="13">
        <v>5346773.0599999996</v>
      </c>
      <c r="Y19" s="13">
        <f t="shared" si="5"/>
        <v>873076.94000000041</v>
      </c>
      <c r="Z19" s="13">
        <f t="shared" si="6"/>
        <v>85.963054736046686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</row>
    <row r="20" spans="1:31" x14ac:dyDescent="0.2">
      <c r="A20" s="12" t="s">
        <v>34</v>
      </c>
      <c r="B20" s="13">
        <v>0</v>
      </c>
      <c r="C20" s="13">
        <v>359402</v>
      </c>
      <c r="D20" s="13">
        <v>0</v>
      </c>
      <c r="E20" s="13">
        <v>0</v>
      </c>
      <c r="F20" s="13">
        <v>1000994</v>
      </c>
      <c r="G20" s="13">
        <f t="shared" si="0"/>
        <v>1360396</v>
      </c>
      <c r="H20" s="13">
        <v>165000</v>
      </c>
      <c r="I20" s="13">
        <v>0</v>
      </c>
      <c r="J20" s="13">
        <v>0</v>
      </c>
      <c r="K20" s="13">
        <v>438621</v>
      </c>
      <c r="L20" s="13">
        <f t="shared" si="1"/>
        <v>603621</v>
      </c>
      <c r="M20" s="13">
        <v>0</v>
      </c>
      <c r="N20" s="13">
        <v>161255.26999999999</v>
      </c>
      <c r="O20" s="13">
        <v>0</v>
      </c>
      <c r="P20" s="13">
        <v>0</v>
      </c>
      <c r="Q20" s="13">
        <v>1000994</v>
      </c>
      <c r="R20" s="13">
        <f t="shared" si="2"/>
        <v>1162249.27</v>
      </c>
      <c r="S20" s="13">
        <f t="shared" si="3"/>
        <v>3744.7300000000105</v>
      </c>
      <c r="T20" s="13">
        <f t="shared" si="3"/>
        <v>0</v>
      </c>
      <c r="U20" s="13">
        <f t="shared" si="3"/>
        <v>0</v>
      </c>
      <c r="V20" s="13">
        <f t="shared" si="4"/>
        <v>1162249.27</v>
      </c>
      <c r="W20" s="13">
        <v>603621</v>
      </c>
      <c r="X20" s="13">
        <v>408479.94</v>
      </c>
      <c r="Y20" s="13">
        <f t="shared" si="5"/>
        <v>195141.06</v>
      </c>
      <c r="Z20" s="13">
        <f t="shared" si="6"/>
        <v>67.67159194262625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</row>
    <row r="21" spans="1:31" ht="38.25" x14ac:dyDescent="0.2">
      <c r="A21" s="12" t="s">
        <v>35</v>
      </c>
      <c r="B21" s="13">
        <v>0</v>
      </c>
      <c r="C21" s="13">
        <v>0</v>
      </c>
      <c r="D21" s="13">
        <v>0</v>
      </c>
      <c r="E21" s="13">
        <v>0</v>
      </c>
      <c r="F21" s="13">
        <v>360066</v>
      </c>
      <c r="G21" s="13">
        <f t="shared" si="0"/>
        <v>360066</v>
      </c>
      <c r="H21" s="13">
        <v>0</v>
      </c>
      <c r="I21" s="13">
        <v>0</v>
      </c>
      <c r="J21" s="13">
        <v>0</v>
      </c>
      <c r="K21" s="13">
        <v>180034</v>
      </c>
      <c r="L21" s="13">
        <f t="shared" si="1"/>
        <v>180034</v>
      </c>
      <c r="M21" s="13">
        <v>0</v>
      </c>
      <c r="N21" s="13">
        <v>0</v>
      </c>
      <c r="O21" s="13">
        <v>0</v>
      </c>
      <c r="P21" s="13">
        <v>0</v>
      </c>
      <c r="Q21" s="13">
        <v>360066</v>
      </c>
      <c r="R21" s="13">
        <f t="shared" si="2"/>
        <v>360066</v>
      </c>
      <c r="S21" s="13">
        <f t="shared" si="3"/>
        <v>0</v>
      </c>
      <c r="T21" s="13">
        <f t="shared" si="3"/>
        <v>0</v>
      </c>
      <c r="U21" s="13">
        <f t="shared" si="3"/>
        <v>0</v>
      </c>
      <c r="V21" s="13">
        <f t="shared" si="4"/>
        <v>360066</v>
      </c>
      <c r="W21" s="13">
        <v>180034</v>
      </c>
      <c r="X21" s="13">
        <v>112191.71</v>
      </c>
      <c r="Y21" s="13">
        <f t="shared" si="5"/>
        <v>67842.289999999994</v>
      </c>
      <c r="Z21" s="13">
        <f t="shared" si="6"/>
        <v>62.31695679704945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</row>
    <row r="22" spans="1:31" ht="25.5" x14ac:dyDescent="0.2">
      <c r="A22" s="14" t="s">
        <v>36</v>
      </c>
      <c r="B22" s="13">
        <v>0</v>
      </c>
      <c r="C22" s="13">
        <v>0</v>
      </c>
      <c r="D22" s="13">
        <v>0</v>
      </c>
      <c r="E22" s="13">
        <v>0</v>
      </c>
      <c r="F22" s="13">
        <v>360066</v>
      </c>
      <c r="G22" s="13">
        <f t="shared" si="0"/>
        <v>360066</v>
      </c>
      <c r="H22" s="13">
        <v>0</v>
      </c>
      <c r="I22" s="13">
        <v>0</v>
      </c>
      <c r="J22" s="13">
        <v>0</v>
      </c>
      <c r="K22" s="13">
        <v>180034</v>
      </c>
      <c r="L22" s="13">
        <f t="shared" si="1"/>
        <v>180034</v>
      </c>
      <c r="M22" s="13">
        <v>0</v>
      </c>
      <c r="N22" s="13">
        <v>0</v>
      </c>
      <c r="O22" s="13">
        <v>0</v>
      </c>
      <c r="P22" s="13">
        <v>0</v>
      </c>
      <c r="Q22" s="13">
        <v>360066</v>
      </c>
      <c r="R22" s="13">
        <f t="shared" si="2"/>
        <v>360066</v>
      </c>
      <c r="S22" s="13">
        <f t="shared" si="3"/>
        <v>0</v>
      </c>
      <c r="T22" s="13">
        <f t="shared" si="3"/>
        <v>0</v>
      </c>
      <c r="U22" s="13">
        <f t="shared" si="3"/>
        <v>0</v>
      </c>
      <c r="V22" s="13">
        <f t="shared" si="4"/>
        <v>360066</v>
      </c>
      <c r="W22" s="13">
        <v>180034</v>
      </c>
      <c r="X22" s="13">
        <v>112191.71</v>
      </c>
      <c r="Y22" s="13">
        <f t="shared" si="5"/>
        <v>67842.289999999994</v>
      </c>
      <c r="Z22" s="13">
        <f t="shared" si="6"/>
        <v>62.31695679704945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</row>
    <row r="23" spans="1:31" ht="25.5" x14ac:dyDescent="0.2">
      <c r="A23" s="12" t="s">
        <v>37</v>
      </c>
      <c r="B23" s="13">
        <v>0</v>
      </c>
      <c r="C23" s="13">
        <v>0</v>
      </c>
      <c r="D23" s="13">
        <v>0</v>
      </c>
      <c r="E23" s="13">
        <v>215847</v>
      </c>
      <c r="F23" s="13">
        <v>4804921</v>
      </c>
      <c r="G23" s="13">
        <f t="shared" si="0"/>
        <v>5020768</v>
      </c>
      <c r="H23" s="13">
        <v>0</v>
      </c>
      <c r="I23" s="13">
        <v>0</v>
      </c>
      <c r="J23" s="13">
        <v>99362</v>
      </c>
      <c r="K23" s="13">
        <v>430243</v>
      </c>
      <c r="L23" s="13">
        <f t="shared" si="1"/>
        <v>529605</v>
      </c>
      <c r="M23" s="13">
        <v>0</v>
      </c>
      <c r="N23" s="13">
        <v>0</v>
      </c>
      <c r="O23" s="13">
        <v>0</v>
      </c>
      <c r="P23" s="13">
        <v>111596.5</v>
      </c>
      <c r="Q23" s="13">
        <v>4804921</v>
      </c>
      <c r="R23" s="13">
        <f t="shared" si="2"/>
        <v>4916517.5</v>
      </c>
      <c r="S23" s="13">
        <f t="shared" si="3"/>
        <v>0</v>
      </c>
      <c r="T23" s="13">
        <f t="shared" si="3"/>
        <v>0</v>
      </c>
      <c r="U23" s="13">
        <f t="shared" si="3"/>
        <v>-12234.5</v>
      </c>
      <c r="V23" s="13">
        <f t="shared" si="4"/>
        <v>4916517.5</v>
      </c>
      <c r="W23" s="13">
        <v>529605</v>
      </c>
      <c r="X23" s="13">
        <v>1738683.46</v>
      </c>
      <c r="Y23" s="13">
        <f t="shared" si="5"/>
        <v>-1209078.46</v>
      </c>
      <c r="Z23" s="13">
        <f t="shared" si="6"/>
        <v>328.29815806119655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</row>
    <row r="24" spans="1:31" ht="25.5" x14ac:dyDescent="0.2">
      <c r="A24" s="14" t="s">
        <v>38</v>
      </c>
      <c r="B24" s="13">
        <v>0</v>
      </c>
      <c r="C24" s="13">
        <v>0</v>
      </c>
      <c r="D24" s="13">
        <v>0</v>
      </c>
      <c r="E24" s="13">
        <v>215847</v>
      </c>
      <c r="F24" s="13">
        <v>4804921</v>
      </c>
      <c r="G24" s="13">
        <f t="shared" si="0"/>
        <v>5020768</v>
      </c>
      <c r="H24" s="13">
        <v>0</v>
      </c>
      <c r="I24" s="13">
        <v>0</v>
      </c>
      <c r="J24" s="13">
        <v>99362</v>
      </c>
      <c r="K24" s="13">
        <v>430243</v>
      </c>
      <c r="L24" s="13">
        <f t="shared" si="1"/>
        <v>529605</v>
      </c>
      <c r="M24" s="13">
        <v>0</v>
      </c>
      <c r="N24" s="13">
        <v>0</v>
      </c>
      <c r="O24" s="13">
        <v>0</v>
      </c>
      <c r="P24" s="13">
        <v>111596.5</v>
      </c>
      <c r="Q24" s="13">
        <v>4804921</v>
      </c>
      <c r="R24" s="13">
        <f t="shared" si="2"/>
        <v>4916517.5</v>
      </c>
      <c r="S24" s="13">
        <f t="shared" si="3"/>
        <v>0</v>
      </c>
      <c r="T24" s="13">
        <f t="shared" si="3"/>
        <v>0</v>
      </c>
      <c r="U24" s="13">
        <f t="shared" si="3"/>
        <v>-12234.5</v>
      </c>
      <c r="V24" s="13">
        <f t="shared" si="4"/>
        <v>4916517.5</v>
      </c>
      <c r="W24" s="13">
        <v>529605</v>
      </c>
      <c r="X24" s="13">
        <v>1738683.46</v>
      </c>
      <c r="Y24" s="13">
        <f t="shared" si="5"/>
        <v>-1209078.46</v>
      </c>
      <c r="Z24" s="13">
        <f t="shared" si="6"/>
        <v>328.29815806119655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</row>
    <row r="25" spans="1:31" ht="38.25" x14ac:dyDescent="0.2">
      <c r="A25" s="12" t="s">
        <v>39</v>
      </c>
      <c r="B25" s="13">
        <v>0</v>
      </c>
      <c r="C25" s="13">
        <v>0</v>
      </c>
      <c r="D25" s="13">
        <v>0</v>
      </c>
      <c r="E25" s="13">
        <v>65000</v>
      </c>
      <c r="F25" s="13">
        <v>732997</v>
      </c>
      <c r="G25" s="13">
        <f t="shared" si="0"/>
        <v>797997</v>
      </c>
      <c r="H25" s="13">
        <v>0</v>
      </c>
      <c r="I25" s="13">
        <v>0</v>
      </c>
      <c r="J25" s="13">
        <v>0</v>
      </c>
      <c r="K25" s="13">
        <v>388163</v>
      </c>
      <c r="L25" s="13">
        <f t="shared" si="1"/>
        <v>388163</v>
      </c>
      <c r="M25" s="13">
        <v>0</v>
      </c>
      <c r="N25" s="13">
        <v>0</v>
      </c>
      <c r="O25" s="13">
        <v>0</v>
      </c>
      <c r="P25" s="13">
        <v>42815</v>
      </c>
      <c r="Q25" s="13">
        <v>732997</v>
      </c>
      <c r="R25" s="13">
        <f t="shared" si="2"/>
        <v>775812</v>
      </c>
      <c r="S25" s="13">
        <f t="shared" si="3"/>
        <v>0</v>
      </c>
      <c r="T25" s="13">
        <f t="shared" si="3"/>
        <v>0</v>
      </c>
      <c r="U25" s="13">
        <f t="shared" si="3"/>
        <v>-42815</v>
      </c>
      <c r="V25" s="13">
        <f t="shared" si="4"/>
        <v>775812</v>
      </c>
      <c r="W25" s="13">
        <v>388163</v>
      </c>
      <c r="X25" s="13">
        <v>381904</v>
      </c>
      <c r="Y25" s="13">
        <f t="shared" si="5"/>
        <v>6259</v>
      </c>
      <c r="Z25" s="13">
        <f t="shared" si="6"/>
        <v>98.387533072446359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</row>
    <row r="26" spans="1:31" ht="63.75" x14ac:dyDescent="0.2">
      <c r="A26" s="14" t="s">
        <v>40</v>
      </c>
      <c r="B26" s="13">
        <v>0</v>
      </c>
      <c r="C26" s="13">
        <v>0</v>
      </c>
      <c r="D26" s="13">
        <v>0</v>
      </c>
      <c r="E26" s="13">
        <v>65000</v>
      </c>
      <c r="F26" s="13">
        <v>0</v>
      </c>
      <c r="G26" s="13">
        <f t="shared" si="0"/>
        <v>65000</v>
      </c>
      <c r="H26" s="13">
        <v>0</v>
      </c>
      <c r="I26" s="13">
        <v>0</v>
      </c>
      <c r="J26" s="13">
        <v>0</v>
      </c>
      <c r="K26" s="13">
        <v>0</v>
      </c>
      <c r="L26" s="13">
        <f t="shared" si="1"/>
        <v>0</v>
      </c>
      <c r="M26" s="13">
        <v>0</v>
      </c>
      <c r="N26" s="13">
        <v>0</v>
      </c>
      <c r="O26" s="13">
        <v>0</v>
      </c>
      <c r="P26" s="13">
        <v>42815</v>
      </c>
      <c r="Q26" s="13">
        <v>0</v>
      </c>
      <c r="R26" s="13">
        <f t="shared" si="2"/>
        <v>42815</v>
      </c>
      <c r="S26" s="13">
        <f t="shared" si="3"/>
        <v>0</v>
      </c>
      <c r="T26" s="13">
        <f t="shared" si="3"/>
        <v>0</v>
      </c>
      <c r="U26" s="13">
        <f t="shared" si="3"/>
        <v>-42815</v>
      </c>
      <c r="V26" s="13">
        <f t="shared" si="4"/>
        <v>42815</v>
      </c>
      <c r="W26" s="13">
        <v>0</v>
      </c>
      <c r="X26" s="13">
        <v>9620.34</v>
      </c>
      <c r="Y26" s="13">
        <f t="shared" si="5"/>
        <v>-9620.34</v>
      </c>
      <c r="Z26" s="13">
        <f t="shared" si="6"/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</row>
    <row r="27" spans="1:31" ht="38.25" x14ac:dyDescent="0.2">
      <c r="A27" s="14" t="s">
        <v>41</v>
      </c>
      <c r="B27" s="13">
        <v>0</v>
      </c>
      <c r="C27" s="13">
        <v>0</v>
      </c>
      <c r="D27" s="13">
        <v>0</v>
      </c>
      <c r="E27" s="13">
        <v>0</v>
      </c>
      <c r="F27" s="13">
        <v>732997</v>
      </c>
      <c r="G27" s="13">
        <f t="shared" si="0"/>
        <v>732997</v>
      </c>
      <c r="H27" s="13">
        <v>0</v>
      </c>
      <c r="I27" s="13">
        <v>0</v>
      </c>
      <c r="J27" s="13">
        <v>0</v>
      </c>
      <c r="K27" s="13">
        <v>388163</v>
      </c>
      <c r="L27" s="13">
        <f t="shared" si="1"/>
        <v>388163</v>
      </c>
      <c r="M27" s="13">
        <v>0</v>
      </c>
      <c r="N27" s="13">
        <v>0</v>
      </c>
      <c r="O27" s="13">
        <v>0</v>
      </c>
      <c r="P27" s="13">
        <v>0</v>
      </c>
      <c r="Q27" s="13">
        <v>732997</v>
      </c>
      <c r="R27" s="13">
        <f t="shared" si="2"/>
        <v>732997</v>
      </c>
      <c r="S27" s="13">
        <f t="shared" si="3"/>
        <v>0</v>
      </c>
      <c r="T27" s="13">
        <f t="shared" si="3"/>
        <v>0</v>
      </c>
      <c r="U27" s="13">
        <f t="shared" si="3"/>
        <v>0</v>
      </c>
      <c r="V27" s="13">
        <f t="shared" si="4"/>
        <v>732997</v>
      </c>
      <c r="W27" s="13">
        <v>388163</v>
      </c>
      <c r="X27" s="13">
        <v>372283.66</v>
      </c>
      <c r="Y27" s="13">
        <f t="shared" si="5"/>
        <v>15879.340000000026</v>
      </c>
      <c r="Z27" s="13">
        <f t="shared" si="6"/>
        <v>95.909105195497759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</row>
    <row r="28" spans="1:31" ht="25.5" x14ac:dyDescent="0.2">
      <c r="A28" s="12" t="s">
        <v>42</v>
      </c>
      <c r="B28" s="13">
        <v>0</v>
      </c>
      <c r="C28" s="13">
        <v>0</v>
      </c>
      <c r="D28" s="13">
        <v>29827</v>
      </c>
      <c r="E28" s="13">
        <v>0</v>
      </c>
      <c r="F28" s="13">
        <v>83828</v>
      </c>
      <c r="G28" s="13">
        <f t="shared" si="0"/>
        <v>113655</v>
      </c>
      <c r="H28" s="13">
        <v>0</v>
      </c>
      <c r="I28" s="13">
        <v>14913</v>
      </c>
      <c r="J28" s="13">
        <v>0</v>
      </c>
      <c r="K28" s="13">
        <v>41915</v>
      </c>
      <c r="L28" s="13">
        <f t="shared" si="1"/>
        <v>56828</v>
      </c>
      <c r="M28" s="13">
        <v>0</v>
      </c>
      <c r="N28" s="13">
        <v>0</v>
      </c>
      <c r="O28" s="13">
        <v>15522</v>
      </c>
      <c r="P28" s="13">
        <v>0</v>
      </c>
      <c r="Q28" s="13">
        <v>83828</v>
      </c>
      <c r="R28" s="13">
        <f t="shared" si="2"/>
        <v>99350</v>
      </c>
      <c r="S28" s="13">
        <f t="shared" si="3"/>
        <v>0</v>
      </c>
      <c r="T28" s="13">
        <f t="shared" si="3"/>
        <v>-609</v>
      </c>
      <c r="U28" s="13">
        <f t="shared" si="3"/>
        <v>0</v>
      </c>
      <c r="V28" s="13">
        <f t="shared" si="4"/>
        <v>99350</v>
      </c>
      <c r="W28" s="13">
        <v>56828</v>
      </c>
      <c r="X28" s="13">
        <v>18040.53</v>
      </c>
      <c r="Y28" s="13">
        <f t="shared" si="5"/>
        <v>38787.47</v>
      </c>
      <c r="Z28" s="13">
        <f t="shared" si="6"/>
        <v>31.745847117618077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</row>
    <row r="29" spans="1:31" ht="38.25" x14ac:dyDescent="0.2">
      <c r="A29" s="14" t="s">
        <v>43</v>
      </c>
      <c r="B29" s="13">
        <v>0</v>
      </c>
      <c r="C29" s="13">
        <v>0</v>
      </c>
      <c r="D29" s="13">
        <v>29827</v>
      </c>
      <c r="E29" s="13">
        <v>0</v>
      </c>
      <c r="F29" s="13">
        <v>83828</v>
      </c>
      <c r="G29" s="13">
        <f t="shared" si="0"/>
        <v>113655</v>
      </c>
      <c r="H29" s="13">
        <v>0</v>
      </c>
      <c r="I29" s="13">
        <v>14913</v>
      </c>
      <c r="J29" s="13">
        <v>0</v>
      </c>
      <c r="K29" s="13">
        <v>41915</v>
      </c>
      <c r="L29" s="13">
        <f t="shared" si="1"/>
        <v>56828</v>
      </c>
      <c r="M29" s="13">
        <v>0</v>
      </c>
      <c r="N29" s="13">
        <v>0</v>
      </c>
      <c r="O29" s="13">
        <v>15522</v>
      </c>
      <c r="P29" s="13">
        <v>0</v>
      </c>
      <c r="Q29" s="13">
        <v>83828</v>
      </c>
      <c r="R29" s="13">
        <f t="shared" si="2"/>
        <v>99350</v>
      </c>
      <c r="S29" s="13">
        <f t="shared" si="3"/>
        <v>0</v>
      </c>
      <c r="T29" s="13">
        <f t="shared" si="3"/>
        <v>-609</v>
      </c>
      <c r="U29" s="13">
        <f t="shared" si="3"/>
        <v>0</v>
      </c>
      <c r="V29" s="13">
        <f t="shared" si="4"/>
        <v>99350</v>
      </c>
      <c r="W29" s="13">
        <v>56828</v>
      </c>
      <c r="X29" s="13">
        <v>18040.53</v>
      </c>
      <c r="Y29" s="13">
        <f t="shared" si="5"/>
        <v>38787.47</v>
      </c>
      <c r="Z29" s="13">
        <f t="shared" si="6"/>
        <v>31.745847117618077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</row>
    <row r="30" spans="1:31" ht="38.25" x14ac:dyDescent="0.2">
      <c r="A30" s="12" t="s">
        <v>44</v>
      </c>
      <c r="B30" s="13">
        <v>0</v>
      </c>
      <c r="C30" s="13">
        <v>0</v>
      </c>
      <c r="D30" s="13">
        <v>0</v>
      </c>
      <c r="E30" s="13">
        <v>0</v>
      </c>
      <c r="F30" s="13">
        <v>7864719</v>
      </c>
      <c r="G30" s="13">
        <f t="shared" si="0"/>
        <v>7864719</v>
      </c>
      <c r="H30" s="13">
        <v>0</v>
      </c>
      <c r="I30" s="13">
        <v>0</v>
      </c>
      <c r="J30" s="13">
        <v>0</v>
      </c>
      <c r="K30" s="13">
        <v>3112495</v>
      </c>
      <c r="L30" s="13">
        <f t="shared" si="1"/>
        <v>3112495</v>
      </c>
      <c r="M30" s="13">
        <v>0</v>
      </c>
      <c r="N30" s="13">
        <v>0</v>
      </c>
      <c r="O30" s="13">
        <v>0</v>
      </c>
      <c r="P30" s="13">
        <v>0</v>
      </c>
      <c r="Q30" s="13">
        <v>7864719</v>
      </c>
      <c r="R30" s="13">
        <f t="shared" si="2"/>
        <v>7864719</v>
      </c>
      <c r="S30" s="13">
        <f t="shared" si="3"/>
        <v>0</v>
      </c>
      <c r="T30" s="13">
        <f t="shared" si="3"/>
        <v>0</v>
      </c>
      <c r="U30" s="13">
        <f t="shared" si="3"/>
        <v>0</v>
      </c>
      <c r="V30" s="13">
        <f t="shared" si="4"/>
        <v>7864719</v>
      </c>
      <c r="W30" s="13">
        <v>3112495</v>
      </c>
      <c r="X30" s="13">
        <v>1838691.63</v>
      </c>
      <c r="Y30" s="13">
        <f t="shared" si="5"/>
        <v>1273803.3700000001</v>
      </c>
      <c r="Z30" s="13">
        <f t="shared" si="6"/>
        <v>59.074524778353052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</row>
    <row r="31" spans="1:31" ht="25.5" x14ac:dyDescent="0.2">
      <c r="A31" s="14" t="s">
        <v>45</v>
      </c>
      <c r="B31" s="13">
        <v>0</v>
      </c>
      <c r="C31" s="13">
        <v>0</v>
      </c>
      <c r="D31" s="13">
        <v>0</v>
      </c>
      <c r="E31" s="13">
        <v>0</v>
      </c>
      <c r="F31" s="13">
        <v>7784719</v>
      </c>
      <c r="G31" s="13">
        <f t="shared" si="0"/>
        <v>7784719</v>
      </c>
      <c r="H31" s="13">
        <v>0</v>
      </c>
      <c r="I31" s="13">
        <v>0</v>
      </c>
      <c r="J31" s="13">
        <v>0</v>
      </c>
      <c r="K31" s="13">
        <v>3061495</v>
      </c>
      <c r="L31" s="13">
        <f t="shared" si="1"/>
        <v>3061495</v>
      </c>
      <c r="M31" s="13">
        <v>0</v>
      </c>
      <c r="N31" s="13">
        <v>0</v>
      </c>
      <c r="O31" s="13">
        <v>0</v>
      </c>
      <c r="P31" s="13">
        <v>0</v>
      </c>
      <c r="Q31" s="13">
        <v>7784719</v>
      </c>
      <c r="R31" s="13">
        <f t="shared" si="2"/>
        <v>7784719</v>
      </c>
      <c r="S31" s="13">
        <f t="shared" si="3"/>
        <v>0</v>
      </c>
      <c r="T31" s="13">
        <f t="shared" si="3"/>
        <v>0</v>
      </c>
      <c r="U31" s="13">
        <f t="shared" si="3"/>
        <v>0</v>
      </c>
      <c r="V31" s="13">
        <f t="shared" si="4"/>
        <v>7784719</v>
      </c>
      <c r="W31" s="13">
        <v>3061495</v>
      </c>
      <c r="X31" s="13">
        <v>1786837.7</v>
      </c>
      <c r="Y31" s="13">
        <f t="shared" si="5"/>
        <v>1274657.3</v>
      </c>
      <c r="Z31" s="13">
        <f t="shared" si="6"/>
        <v>58.36487402396542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</row>
    <row r="32" spans="1:31" ht="38.25" x14ac:dyDescent="0.2">
      <c r="A32" s="14" t="s">
        <v>46</v>
      </c>
      <c r="B32" s="13">
        <v>0</v>
      </c>
      <c r="C32" s="13">
        <v>0</v>
      </c>
      <c r="D32" s="13">
        <v>0</v>
      </c>
      <c r="E32" s="13">
        <v>0</v>
      </c>
      <c r="F32" s="13">
        <v>80000</v>
      </c>
      <c r="G32" s="13">
        <f t="shared" si="0"/>
        <v>80000</v>
      </c>
      <c r="H32" s="13">
        <v>0</v>
      </c>
      <c r="I32" s="13">
        <v>0</v>
      </c>
      <c r="J32" s="13">
        <v>0</v>
      </c>
      <c r="K32" s="13">
        <v>51000</v>
      </c>
      <c r="L32" s="13">
        <f t="shared" si="1"/>
        <v>51000</v>
      </c>
      <c r="M32" s="13">
        <v>0</v>
      </c>
      <c r="N32" s="13">
        <v>0</v>
      </c>
      <c r="O32" s="13">
        <v>0</v>
      </c>
      <c r="P32" s="13">
        <v>0</v>
      </c>
      <c r="Q32" s="13">
        <v>80000</v>
      </c>
      <c r="R32" s="13">
        <f t="shared" si="2"/>
        <v>80000</v>
      </c>
      <c r="S32" s="13">
        <f t="shared" si="3"/>
        <v>0</v>
      </c>
      <c r="T32" s="13">
        <f t="shared" si="3"/>
        <v>0</v>
      </c>
      <c r="U32" s="13">
        <f t="shared" si="3"/>
        <v>0</v>
      </c>
      <c r="V32" s="13">
        <f t="shared" si="4"/>
        <v>80000</v>
      </c>
      <c r="W32" s="13">
        <v>51000</v>
      </c>
      <c r="X32" s="13">
        <v>51853.93</v>
      </c>
      <c r="Y32" s="13">
        <f t="shared" si="5"/>
        <v>-853.93000000000029</v>
      </c>
      <c r="Z32" s="13">
        <f t="shared" si="6"/>
        <v>101.67437254901961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</row>
    <row r="33" spans="1:31" ht="25.5" x14ac:dyDescent="0.2">
      <c r="A33" s="12" t="s">
        <v>47</v>
      </c>
      <c r="B33" s="13">
        <v>0</v>
      </c>
      <c r="C33" s="13">
        <v>0</v>
      </c>
      <c r="D33" s="13">
        <v>0</v>
      </c>
      <c r="E33" s="13">
        <v>0</v>
      </c>
      <c r="F33" s="13">
        <v>209335</v>
      </c>
      <c r="G33" s="13">
        <f t="shared" si="0"/>
        <v>209335</v>
      </c>
      <c r="H33" s="13">
        <v>0</v>
      </c>
      <c r="I33" s="13">
        <v>0</v>
      </c>
      <c r="J33" s="13">
        <v>0</v>
      </c>
      <c r="K33" s="13">
        <v>0</v>
      </c>
      <c r="L33" s="13">
        <f t="shared" si="1"/>
        <v>0</v>
      </c>
      <c r="M33" s="13">
        <v>0</v>
      </c>
      <c r="N33" s="13">
        <v>0</v>
      </c>
      <c r="O33" s="13">
        <v>0</v>
      </c>
      <c r="P33" s="13">
        <v>0</v>
      </c>
      <c r="Q33" s="13">
        <v>209335</v>
      </c>
      <c r="R33" s="13">
        <f t="shared" si="2"/>
        <v>209335</v>
      </c>
      <c r="S33" s="13">
        <f t="shared" si="3"/>
        <v>0</v>
      </c>
      <c r="T33" s="13">
        <f t="shared" si="3"/>
        <v>0</v>
      </c>
      <c r="U33" s="13">
        <f t="shared" si="3"/>
        <v>0</v>
      </c>
      <c r="V33" s="13">
        <f t="shared" si="4"/>
        <v>209335</v>
      </c>
      <c r="W33" s="13">
        <v>0</v>
      </c>
      <c r="X33" s="13">
        <v>169128.18</v>
      </c>
      <c r="Y33" s="13">
        <f t="shared" si="5"/>
        <v>-169128.18</v>
      </c>
      <c r="Z33" s="13">
        <f t="shared" si="6"/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</row>
    <row r="34" spans="1:31" s="11" customFormat="1" ht="25.5" x14ac:dyDescent="0.2">
      <c r="A34" s="9" t="s">
        <v>48</v>
      </c>
      <c r="B34" s="10">
        <v>0</v>
      </c>
      <c r="C34" s="10">
        <v>3000</v>
      </c>
      <c r="D34" s="10">
        <v>0</v>
      </c>
      <c r="E34" s="10">
        <v>69477</v>
      </c>
      <c r="F34" s="10">
        <v>18419826</v>
      </c>
      <c r="G34" s="10">
        <f t="shared" si="0"/>
        <v>18492303</v>
      </c>
      <c r="H34" s="10">
        <v>1500</v>
      </c>
      <c r="I34" s="10">
        <v>0</v>
      </c>
      <c r="J34" s="10">
        <v>5913</v>
      </c>
      <c r="K34" s="10">
        <v>9261913</v>
      </c>
      <c r="L34" s="10">
        <f t="shared" si="1"/>
        <v>9269326</v>
      </c>
      <c r="M34" s="10">
        <v>0</v>
      </c>
      <c r="N34" s="10">
        <v>82.46</v>
      </c>
      <c r="O34" s="10">
        <v>0</v>
      </c>
      <c r="P34" s="10">
        <v>63120.6</v>
      </c>
      <c r="Q34" s="10">
        <v>18419826</v>
      </c>
      <c r="R34" s="10">
        <f t="shared" si="2"/>
        <v>18483029.059999999</v>
      </c>
      <c r="S34" s="10">
        <f t="shared" si="3"/>
        <v>1417.54</v>
      </c>
      <c r="T34" s="10">
        <f t="shared" si="3"/>
        <v>0</v>
      </c>
      <c r="U34" s="10">
        <f t="shared" si="3"/>
        <v>-57207.6</v>
      </c>
      <c r="V34" s="10">
        <f t="shared" si="4"/>
        <v>18483029.059999999</v>
      </c>
      <c r="W34" s="10">
        <v>9269326</v>
      </c>
      <c r="X34" s="10">
        <v>8094618.71</v>
      </c>
      <c r="Y34" s="10">
        <f t="shared" si="5"/>
        <v>1174707.29</v>
      </c>
      <c r="Z34" s="10">
        <f t="shared" si="6"/>
        <v>87.32693952073754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</row>
    <row r="35" spans="1:31" ht="25.5" x14ac:dyDescent="0.2">
      <c r="A35" s="12" t="s">
        <v>49</v>
      </c>
      <c r="B35" s="13">
        <v>0</v>
      </c>
      <c r="C35" s="13">
        <v>3000</v>
      </c>
      <c r="D35" s="13">
        <v>0</v>
      </c>
      <c r="E35" s="13">
        <v>5913</v>
      </c>
      <c r="F35" s="13">
        <v>18012925</v>
      </c>
      <c r="G35" s="13">
        <f t="shared" si="0"/>
        <v>18021838</v>
      </c>
      <c r="H35" s="13">
        <v>1500</v>
      </c>
      <c r="I35" s="13">
        <v>0</v>
      </c>
      <c r="J35" s="13">
        <v>5913</v>
      </c>
      <c r="K35" s="13">
        <v>9261913</v>
      </c>
      <c r="L35" s="13">
        <f t="shared" si="1"/>
        <v>9269326</v>
      </c>
      <c r="M35" s="13">
        <v>0</v>
      </c>
      <c r="N35" s="13">
        <v>82.46</v>
      </c>
      <c r="O35" s="13">
        <v>0</v>
      </c>
      <c r="P35" s="13">
        <v>5913</v>
      </c>
      <c r="Q35" s="13">
        <v>18012925</v>
      </c>
      <c r="R35" s="13">
        <f t="shared" si="2"/>
        <v>18018920.460000001</v>
      </c>
      <c r="S35" s="13">
        <f t="shared" si="3"/>
        <v>1417.54</v>
      </c>
      <c r="T35" s="13">
        <f t="shared" si="3"/>
        <v>0</v>
      </c>
      <c r="U35" s="13">
        <f t="shared" si="3"/>
        <v>0</v>
      </c>
      <c r="V35" s="13">
        <f t="shared" si="4"/>
        <v>18018920.460000001</v>
      </c>
      <c r="W35" s="13">
        <v>9269326</v>
      </c>
      <c r="X35" s="13">
        <v>7581117.9800000004</v>
      </c>
      <c r="Y35" s="13">
        <f t="shared" si="5"/>
        <v>1688208.0199999996</v>
      </c>
      <c r="Z35" s="13">
        <f t="shared" si="6"/>
        <v>81.78715453529199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</row>
    <row r="36" spans="1:31" ht="38.25" x14ac:dyDescent="0.2">
      <c r="A36" s="12" t="s">
        <v>39</v>
      </c>
      <c r="B36" s="13">
        <v>0</v>
      </c>
      <c r="C36" s="13">
        <v>0</v>
      </c>
      <c r="D36" s="13">
        <v>0</v>
      </c>
      <c r="E36" s="13">
        <v>0</v>
      </c>
      <c r="F36" s="13">
        <v>406901</v>
      </c>
      <c r="G36" s="13">
        <f t="shared" si="0"/>
        <v>406901</v>
      </c>
      <c r="H36" s="13">
        <v>0</v>
      </c>
      <c r="I36" s="13">
        <v>0</v>
      </c>
      <c r="J36" s="13">
        <v>0</v>
      </c>
      <c r="K36" s="13">
        <v>0</v>
      </c>
      <c r="L36" s="13">
        <f t="shared" si="1"/>
        <v>0</v>
      </c>
      <c r="M36" s="13">
        <v>0</v>
      </c>
      <c r="N36" s="13">
        <v>0</v>
      </c>
      <c r="O36" s="13">
        <v>0</v>
      </c>
      <c r="P36" s="13">
        <v>0</v>
      </c>
      <c r="Q36" s="13">
        <v>406901</v>
      </c>
      <c r="R36" s="13">
        <f t="shared" si="2"/>
        <v>406901</v>
      </c>
      <c r="S36" s="13">
        <f t="shared" si="3"/>
        <v>0</v>
      </c>
      <c r="T36" s="13">
        <f t="shared" si="3"/>
        <v>0</v>
      </c>
      <c r="U36" s="13">
        <f t="shared" si="3"/>
        <v>0</v>
      </c>
      <c r="V36" s="13">
        <f t="shared" si="4"/>
        <v>406901</v>
      </c>
      <c r="W36" s="13">
        <v>0</v>
      </c>
      <c r="X36" s="13">
        <v>470022.06</v>
      </c>
      <c r="Y36" s="13">
        <f t="shared" si="5"/>
        <v>-470022.06</v>
      </c>
      <c r="Z36" s="13">
        <f t="shared" si="6"/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</row>
    <row r="37" spans="1:31" ht="38.25" x14ac:dyDescent="0.2">
      <c r="A37" s="14" t="s">
        <v>50</v>
      </c>
      <c r="B37" s="13">
        <v>0</v>
      </c>
      <c r="C37" s="13">
        <v>0</v>
      </c>
      <c r="D37" s="13">
        <v>0</v>
      </c>
      <c r="E37" s="13">
        <v>0</v>
      </c>
      <c r="F37" s="13">
        <v>406901</v>
      </c>
      <c r="G37" s="13">
        <f t="shared" si="0"/>
        <v>406901</v>
      </c>
      <c r="H37" s="13">
        <v>0</v>
      </c>
      <c r="I37" s="13">
        <v>0</v>
      </c>
      <c r="J37" s="13">
        <v>0</v>
      </c>
      <c r="K37" s="13">
        <v>0</v>
      </c>
      <c r="L37" s="13">
        <f t="shared" si="1"/>
        <v>0</v>
      </c>
      <c r="M37" s="13">
        <v>0</v>
      </c>
      <c r="N37" s="13">
        <v>0</v>
      </c>
      <c r="O37" s="13">
        <v>0</v>
      </c>
      <c r="P37" s="13">
        <v>0</v>
      </c>
      <c r="Q37" s="13">
        <v>406901</v>
      </c>
      <c r="R37" s="13">
        <f t="shared" si="2"/>
        <v>406901</v>
      </c>
      <c r="S37" s="13">
        <f t="shared" si="3"/>
        <v>0</v>
      </c>
      <c r="T37" s="13">
        <f t="shared" si="3"/>
        <v>0</v>
      </c>
      <c r="U37" s="13">
        <f t="shared" si="3"/>
        <v>0</v>
      </c>
      <c r="V37" s="13">
        <f t="shared" si="4"/>
        <v>406901</v>
      </c>
      <c r="W37" s="13">
        <v>0</v>
      </c>
      <c r="X37" s="13">
        <v>470022.06</v>
      </c>
      <c r="Y37" s="13">
        <f t="shared" si="5"/>
        <v>-470022.06</v>
      </c>
      <c r="Z37" s="13">
        <f t="shared" si="6"/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</row>
    <row r="38" spans="1:31" ht="51" x14ac:dyDescent="0.2">
      <c r="A38" s="12" t="s">
        <v>51</v>
      </c>
      <c r="B38" s="13">
        <v>0</v>
      </c>
      <c r="C38" s="13">
        <v>0</v>
      </c>
      <c r="D38" s="13">
        <v>0</v>
      </c>
      <c r="E38" s="13">
        <v>63564</v>
      </c>
      <c r="F38" s="13">
        <v>0</v>
      </c>
      <c r="G38" s="13">
        <f t="shared" si="0"/>
        <v>63564</v>
      </c>
      <c r="H38" s="13">
        <v>0</v>
      </c>
      <c r="I38" s="13">
        <v>0</v>
      </c>
      <c r="J38" s="13">
        <v>0</v>
      </c>
      <c r="K38" s="13">
        <v>0</v>
      </c>
      <c r="L38" s="13">
        <f t="shared" si="1"/>
        <v>0</v>
      </c>
      <c r="M38" s="13">
        <v>0</v>
      </c>
      <c r="N38" s="13">
        <v>0</v>
      </c>
      <c r="O38" s="13">
        <v>0</v>
      </c>
      <c r="P38" s="13">
        <v>57207.6</v>
      </c>
      <c r="Q38" s="13">
        <v>0</v>
      </c>
      <c r="R38" s="13">
        <f t="shared" si="2"/>
        <v>57207.6</v>
      </c>
      <c r="S38" s="13">
        <f t="shared" si="3"/>
        <v>0</v>
      </c>
      <c r="T38" s="13">
        <f t="shared" si="3"/>
        <v>0</v>
      </c>
      <c r="U38" s="13">
        <f t="shared" si="3"/>
        <v>-57207.6</v>
      </c>
      <c r="V38" s="13">
        <f t="shared" si="4"/>
        <v>57207.6</v>
      </c>
      <c r="W38" s="13">
        <v>0</v>
      </c>
      <c r="X38" s="13">
        <v>43478.67</v>
      </c>
      <c r="Y38" s="13">
        <f t="shared" si="5"/>
        <v>-43478.67</v>
      </c>
      <c r="Z38" s="13">
        <f t="shared" si="6"/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</row>
    <row r="39" spans="1:31" ht="38.25" x14ac:dyDescent="0.2">
      <c r="A39" s="14" t="s">
        <v>52</v>
      </c>
      <c r="B39" s="13">
        <v>0</v>
      </c>
      <c r="C39" s="13">
        <v>0</v>
      </c>
      <c r="D39" s="13">
        <v>0</v>
      </c>
      <c r="E39" s="13">
        <v>63564</v>
      </c>
      <c r="F39" s="13">
        <v>0</v>
      </c>
      <c r="G39" s="13">
        <f t="shared" si="0"/>
        <v>63564</v>
      </c>
      <c r="H39" s="13">
        <v>0</v>
      </c>
      <c r="I39" s="13">
        <v>0</v>
      </c>
      <c r="J39" s="13">
        <v>0</v>
      </c>
      <c r="K39" s="13">
        <v>0</v>
      </c>
      <c r="L39" s="13">
        <f t="shared" si="1"/>
        <v>0</v>
      </c>
      <c r="M39" s="13">
        <v>0</v>
      </c>
      <c r="N39" s="13">
        <v>0</v>
      </c>
      <c r="O39" s="13">
        <v>0</v>
      </c>
      <c r="P39" s="13">
        <v>57207.6</v>
      </c>
      <c r="Q39" s="13">
        <v>0</v>
      </c>
      <c r="R39" s="13">
        <f t="shared" si="2"/>
        <v>57207.6</v>
      </c>
      <c r="S39" s="13">
        <f t="shared" si="3"/>
        <v>0</v>
      </c>
      <c r="T39" s="13">
        <f t="shared" si="3"/>
        <v>0</v>
      </c>
      <c r="U39" s="13">
        <f t="shared" si="3"/>
        <v>-57207.6</v>
      </c>
      <c r="V39" s="13">
        <f t="shared" si="4"/>
        <v>57207.6</v>
      </c>
      <c r="W39" s="13">
        <v>0</v>
      </c>
      <c r="X39" s="13">
        <v>43478.67</v>
      </c>
      <c r="Y39" s="13">
        <f t="shared" si="5"/>
        <v>-43478.67</v>
      </c>
      <c r="Z39" s="13">
        <f t="shared" si="6"/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</row>
    <row r="40" spans="1:31" s="11" customFormat="1" x14ac:dyDescent="0.2">
      <c r="A40" s="9" t="s">
        <v>53</v>
      </c>
      <c r="B40" s="10">
        <v>0</v>
      </c>
      <c r="C40" s="10">
        <v>13470</v>
      </c>
      <c r="D40" s="10">
        <v>0</v>
      </c>
      <c r="E40" s="10">
        <v>0</v>
      </c>
      <c r="F40" s="10">
        <v>3386443</v>
      </c>
      <c r="G40" s="10">
        <f t="shared" si="0"/>
        <v>3399913</v>
      </c>
      <c r="H40" s="10">
        <v>1500</v>
      </c>
      <c r="I40" s="10">
        <v>0</v>
      </c>
      <c r="J40" s="10">
        <v>0</v>
      </c>
      <c r="K40" s="10">
        <v>1643222</v>
      </c>
      <c r="L40" s="10">
        <f t="shared" si="1"/>
        <v>1644722</v>
      </c>
      <c r="M40" s="10">
        <v>0</v>
      </c>
      <c r="N40" s="10">
        <v>637.23</v>
      </c>
      <c r="O40" s="10">
        <v>0</v>
      </c>
      <c r="P40" s="10">
        <v>0</v>
      </c>
      <c r="Q40" s="10">
        <v>3386443</v>
      </c>
      <c r="R40" s="10">
        <f t="shared" si="2"/>
        <v>3387080.23</v>
      </c>
      <c r="S40" s="10">
        <f t="shared" si="3"/>
        <v>862.77</v>
      </c>
      <c r="T40" s="10">
        <f t="shared" si="3"/>
        <v>0</v>
      </c>
      <c r="U40" s="10">
        <f t="shared" si="3"/>
        <v>0</v>
      </c>
      <c r="V40" s="10">
        <f t="shared" si="4"/>
        <v>3387080.23</v>
      </c>
      <c r="W40" s="10">
        <v>1644722</v>
      </c>
      <c r="X40" s="10">
        <v>1484673.04</v>
      </c>
      <c r="Y40" s="10">
        <f t="shared" si="5"/>
        <v>160048.95999999996</v>
      </c>
      <c r="Z40" s="10">
        <f t="shared" si="6"/>
        <v>90.268935418873212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</row>
    <row r="41" spans="1:31" x14ac:dyDescent="0.2">
      <c r="A41" s="12" t="s">
        <v>54</v>
      </c>
      <c r="B41" s="13">
        <v>0</v>
      </c>
      <c r="C41" s="13">
        <v>13470</v>
      </c>
      <c r="D41" s="13">
        <v>0</v>
      </c>
      <c r="E41" s="13">
        <v>0</v>
      </c>
      <c r="F41" s="13">
        <v>3386443</v>
      </c>
      <c r="G41" s="13">
        <f t="shared" si="0"/>
        <v>3399913</v>
      </c>
      <c r="H41" s="13">
        <v>1500</v>
      </c>
      <c r="I41" s="13">
        <v>0</v>
      </c>
      <c r="J41" s="13">
        <v>0</v>
      </c>
      <c r="K41" s="13">
        <v>1643222</v>
      </c>
      <c r="L41" s="13">
        <f t="shared" si="1"/>
        <v>1644722</v>
      </c>
      <c r="M41" s="13">
        <v>0</v>
      </c>
      <c r="N41" s="13">
        <v>637.23</v>
      </c>
      <c r="O41" s="13">
        <v>0</v>
      </c>
      <c r="P41" s="13">
        <v>0</v>
      </c>
      <c r="Q41" s="13">
        <v>3386443</v>
      </c>
      <c r="R41" s="13">
        <f t="shared" si="2"/>
        <v>3387080.23</v>
      </c>
      <c r="S41" s="13">
        <f t="shared" si="3"/>
        <v>862.77</v>
      </c>
      <c r="T41" s="13">
        <f t="shared" si="3"/>
        <v>0</v>
      </c>
      <c r="U41" s="13">
        <f t="shared" si="3"/>
        <v>0</v>
      </c>
      <c r="V41" s="13">
        <f t="shared" si="4"/>
        <v>3387080.23</v>
      </c>
      <c r="W41" s="13">
        <v>1644722</v>
      </c>
      <c r="X41" s="13">
        <v>1481533.79</v>
      </c>
      <c r="Y41" s="13">
        <f t="shared" si="5"/>
        <v>163188.20999999996</v>
      </c>
      <c r="Z41" s="13">
        <f t="shared" si="6"/>
        <v>90.078067296479276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</row>
    <row r="42" spans="1:31" ht="38.25" x14ac:dyDescent="0.2">
      <c r="A42" s="12" t="s">
        <v>39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v>0</v>
      </c>
      <c r="K42" s="13">
        <v>0</v>
      </c>
      <c r="L42" s="13">
        <f t="shared" si="1"/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2"/>
        <v>0</v>
      </c>
      <c r="S42" s="13">
        <f t="shared" si="3"/>
        <v>0</v>
      </c>
      <c r="T42" s="13">
        <f t="shared" si="3"/>
        <v>0</v>
      </c>
      <c r="U42" s="13">
        <f t="shared" si="3"/>
        <v>0</v>
      </c>
      <c r="V42" s="13">
        <f t="shared" si="4"/>
        <v>0</v>
      </c>
      <c r="W42" s="13">
        <v>0</v>
      </c>
      <c r="X42" s="13">
        <v>3139.25</v>
      </c>
      <c r="Y42" s="13">
        <f t="shared" si="5"/>
        <v>-3139.25</v>
      </c>
      <c r="Z42" s="13">
        <f t="shared" si="6"/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</row>
    <row r="43" spans="1:31" ht="25.5" x14ac:dyDescent="0.2">
      <c r="A43" s="14" t="s">
        <v>530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v>0</v>
      </c>
      <c r="K43" s="13">
        <v>0</v>
      </c>
      <c r="L43" s="13">
        <f t="shared" si="1"/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2"/>
        <v>0</v>
      </c>
      <c r="S43" s="13">
        <f t="shared" si="3"/>
        <v>0</v>
      </c>
      <c r="T43" s="13">
        <f t="shared" si="3"/>
        <v>0</v>
      </c>
      <c r="U43" s="13">
        <f t="shared" si="3"/>
        <v>0</v>
      </c>
      <c r="V43" s="13">
        <f t="shared" si="4"/>
        <v>0</v>
      </c>
      <c r="W43" s="13">
        <v>0</v>
      </c>
      <c r="X43" s="13">
        <v>3139.25</v>
      </c>
      <c r="Y43" s="13">
        <f t="shared" si="5"/>
        <v>-3139.25</v>
      </c>
      <c r="Z43" s="13">
        <f t="shared" si="6"/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</row>
    <row r="44" spans="1:31" s="11" customFormat="1" x14ac:dyDescent="0.2">
      <c r="A44" s="9" t="s">
        <v>55</v>
      </c>
      <c r="B44" s="10">
        <v>0</v>
      </c>
      <c r="C44" s="10">
        <v>0</v>
      </c>
      <c r="D44" s="10">
        <v>0</v>
      </c>
      <c r="E44" s="10">
        <v>6001527</v>
      </c>
      <c r="F44" s="10">
        <v>21782027</v>
      </c>
      <c r="G44" s="10">
        <f t="shared" si="0"/>
        <v>27783554</v>
      </c>
      <c r="H44" s="10">
        <v>0</v>
      </c>
      <c r="I44" s="10">
        <v>0</v>
      </c>
      <c r="J44" s="10">
        <v>4414823</v>
      </c>
      <c r="K44" s="10">
        <v>8918098</v>
      </c>
      <c r="L44" s="10">
        <f t="shared" si="1"/>
        <v>13332921</v>
      </c>
      <c r="M44" s="10">
        <v>0</v>
      </c>
      <c r="N44" s="10">
        <v>4.9000000000000004</v>
      </c>
      <c r="O44" s="10">
        <v>0</v>
      </c>
      <c r="P44" s="10">
        <v>4885483</v>
      </c>
      <c r="Q44" s="10">
        <v>21782027</v>
      </c>
      <c r="R44" s="10">
        <f t="shared" si="2"/>
        <v>26667514.899999999</v>
      </c>
      <c r="S44" s="10">
        <f t="shared" si="3"/>
        <v>-4.9000000000000004</v>
      </c>
      <c r="T44" s="10">
        <f t="shared" si="3"/>
        <v>0</v>
      </c>
      <c r="U44" s="10">
        <f t="shared" si="3"/>
        <v>-470660</v>
      </c>
      <c r="V44" s="10">
        <f t="shared" si="4"/>
        <v>26667514.899999999</v>
      </c>
      <c r="W44" s="10">
        <v>13332921</v>
      </c>
      <c r="X44" s="10">
        <v>16580853.140000001</v>
      </c>
      <c r="Y44" s="10">
        <f t="shared" si="5"/>
        <v>-3247932.1400000006</v>
      </c>
      <c r="Z44" s="10">
        <f t="shared" si="6"/>
        <v>124.36024439055777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</row>
    <row r="45" spans="1:31" ht="25.5" x14ac:dyDescent="0.2">
      <c r="A45" s="12" t="s">
        <v>56</v>
      </c>
      <c r="B45" s="13">
        <v>0</v>
      </c>
      <c r="C45" s="13">
        <v>0</v>
      </c>
      <c r="D45" s="13">
        <v>0</v>
      </c>
      <c r="E45" s="13">
        <v>0</v>
      </c>
      <c r="F45" s="13">
        <v>711180</v>
      </c>
      <c r="G45" s="13">
        <f t="shared" si="0"/>
        <v>711180</v>
      </c>
      <c r="H45" s="13">
        <v>0</v>
      </c>
      <c r="I45" s="13">
        <v>0</v>
      </c>
      <c r="J45" s="13">
        <v>0</v>
      </c>
      <c r="K45" s="13">
        <v>368317</v>
      </c>
      <c r="L45" s="13">
        <f t="shared" si="1"/>
        <v>368317</v>
      </c>
      <c r="M45" s="13">
        <v>0</v>
      </c>
      <c r="N45" s="13">
        <v>0</v>
      </c>
      <c r="O45" s="13">
        <v>0</v>
      </c>
      <c r="P45" s="13">
        <v>0</v>
      </c>
      <c r="Q45" s="13">
        <v>711180</v>
      </c>
      <c r="R45" s="13">
        <f t="shared" si="2"/>
        <v>711180</v>
      </c>
      <c r="S45" s="13">
        <f t="shared" si="3"/>
        <v>0</v>
      </c>
      <c r="T45" s="13">
        <f t="shared" si="3"/>
        <v>0</v>
      </c>
      <c r="U45" s="13">
        <f t="shared" si="3"/>
        <v>0</v>
      </c>
      <c r="V45" s="13">
        <f t="shared" si="4"/>
        <v>711180</v>
      </c>
      <c r="W45" s="13">
        <v>368317</v>
      </c>
      <c r="X45" s="13">
        <v>295816.02</v>
      </c>
      <c r="Y45" s="13">
        <f t="shared" si="5"/>
        <v>72500.979999999981</v>
      </c>
      <c r="Z45" s="13">
        <f t="shared" si="6"/>
        <v>80.315603135342656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</row>
    <row r="46" spans="1:31" x14ac:dyDescent="0.2">
      <c r="A46" s="12" t="s">
        <v>57</v>
      </c>
      <c r="B46" s="13">
        <v>0</v>
      </c>
      <c r="C46" s="13">
        <v>0</v>
      </c>
      <c r="D46" s="13">
        <v>0</v>
      </c>
      <c r="E46" s="13">
        <v>4621558</v>
      </c>
      <c r="F46" s="13">
        <v>500000</v>
      </c>
      <c r="G46" s="13">
        <f t="shared" si="0"/>
        <v>5121558</v>
      </c>
      <c r="H46" s="13">
        <v>0</v>
      </c>
      <c r="I46" s="13">
        <v>0</v>
      </c>
      <c r="J46" s="13">
        <v>3631030</v>
      </c>
      <c r="K46" s="13">
        <v>264506</v>
      </c>
      <c r="L46" s="13">
        <f t="shared" si="1"/>
        <v>3895536</v>
      </c>
      <c r="M46" s="13">
        <v>0</v>
      </c>
      <c r="N46" s="13">
        <v>4.9000000000000004</v>
      </c>
      <c r="O46" s="13">
        <v>0</v>
      </c>
      <c r="P46" s="13">
        <v>3609030</v>
      </c>
      <c r="Q46" s="13">
        <v>500000</v>
      </c>
      <c r="R46" s="13">
        <f t="shared" si="2"/>
        <v>4109034.9</v>
      </c>
      <c r="S46" s="13">
        <f t="shared" si="3"/>
        <v>-4.9000000000000004</v>
      </c>
      <c r="T46" s="13">
        <f t="shared" si="3"/>
        <v>0</v>
      </c>
      <c r="U46" s="13">
        <f t="shared" si="3"/>
        <v>22000</v>
      </c>
      <c r="V46" s="13">
        <f t="shared" si="4"/>
        <v>4109034.9</v>
      </c>
      <c r="W46" s="13">
        <v>3895536</v>
      </c>
      <c r="X46" s="13">
        <v>3635878.2</v>
      </c>
      <c r="Y46" s="13">
        <f t="shared" si="5"/>
        <v>259657.79999999981</v>
      </c>
      <c r="Z46" s="13">
        <f t="shared" si="6"/>
        <v>93.33447823354733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</row>
    <row r="47" spans="1:31" ht="25.5" x14ac:dyDescent="0.2">
      <c r="A47" s="12" t="s">
        <v>58</v>
      </c>
      <c r="B47" s="13">
        <v>0</v>
      </c>
      <c r="C47" s="13">
        <v>0</v>
      </c>
      <c r="D47" s="13">
        <v>0</v>
      </c>
      <c r="E47" s="13">
        <v>304022</v>
      </c>
      <c r="F47" s="13">
        <v>3930521</v>
      </c>
      <c r="G47" s="13">
        <f t="shared" si="0"/>
        <v>4234543</v>
      </c>
      <c r="H47" s="13">
        <v>0</v>
      </c>
      <c r="I47" s="13">
        <v>0</v>
      </c>
      <c r="J47" s="13">
        <v>200506</v>
      </c>
      <c r="K47" s="13">
        <v>2318865</v>
      </c>
      <c r="L47" s="13">
        <f t="shared" si="1"/>
        <v>2519371</v>
      </c>
      <c r="M47" s="13">
        <v>0</v>
      </c>
      <c r="N47" s="13">
        <v>0</v>
      </c>
      <c r="O47" s="13">
        <v>0</v>
      </c>
      <c r="P47" s="13">
        <v>200506</v>
      </c>
      <c r="Q47" s="13">
        <v>3930521</v>
      </c>
      <c r="R47" s="13">
        <f t="shared" si="2"/>
        <v>4131027</v>
      </c>
      <c r="S47" s="13">
        <f t="shared" si="3"/>
        <v>0</v>
      </c>
      <c r="T47" s="13">
        <f t="shared" si="3"/>
        <v>0</v>
      </c>
      <c r="U47" s="13">
        <f t="shared" si="3"/>
        <v>0</v>
      </c>
      <c r="V47" s="13">
        <f t="shared" si="4"/>
        <v>4131027</v>
      </c>
      <c r="W47" s="13">
        <v>2519371</v>
      </c>
      <c r="X47" s="13">
        <v>2916368.65</v>
      </c>
      <c r="Y47" s="13">
        <f t="shared" si="5"/>
        <v>-396997.64999999991</v>
      </c>
      <c r="Z47" s="13">
        <f t="shared" si="6"/>
        <v>115.75780819895125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</row>
    <row r="48" spans="1:31" ht="25.5" x14ac:dyDescent="0.2">
      <c r="A48" s="12" t="s">
        <v>59</v>
      </c>
      <c r="B48" s="13">
        <v>0</v>
      </c>
      <c r="C48" s="13">
        <v>0</v>
      </c>
      <c r="D48" s="13">
        <v>0</v>
      </c>
      <c r="E48" s="13">
        <v>0</v>
      </c>
      <c r="F48" s="13">
        <v>1826419</v>
      </c>
      <c r="G48" s="13">
        <f t="shared" si="0"/>
        <v>1826419</v>
      </c>
      <c r="H48" s="13">
        <v>0</v>
      </c>
      <c r="I48" s="13">
        <v>0</v>
      </c>
      <c r="J48" s="13">
        <v>0</v>
      </c>
      <c r="K48" s="13">
        <v>0</v>
      </c>
      <c r="L48" s="13">
        <f t="shared" si="1"/>
        <v>0</v>
      </c>
      <c r="M48" s="13">
        <v>0</v>
      </c>
      <c r="N48" s="13">
        <v>0</v>
      </c>
      <c r="O48" s="13">
        <v>0</v>
      </c>
      <c r="P48" s="13">
        <v>0</v>
      </c>
      <c r="Q48" s="13">
        <v>1826419</v>
      </c>
      <c r="R48" s="13">
        <f t="shared" si="2"/>
        <v>1826419</v>
      </c>
      <c r="S48" s="13">
        <f t="shared" si="3"/>
        <v>0</v>
      </c>
      <c r="T48" s="13">
        <f t="shared" si="3"/>
        <v>0</v>
      </c>
      <c r="U48" s="13">
        <f t="shared" si="3"/>
        <v>0</v>
      </c>
      <c r="V48" s="13">
        <f t="shared" si="4"/>
        <v>1826419</v>
      </c>
      <c r="W48" s="13">
        <v>0</v>
      </c>
      <c r="X48" s="13">
        <v>1278067.5900000001</v>
      </c>
      <c r="Y48" s="13">
        <f t="shared" si="5"/>
        <v>-1278067.5900000001</v>
      </c>
      <c r="Z48" s="13">
        <f t="shared" si="6"/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</row>
    <row r="49" spans="1:31" ht="25.5" x14ac:dyDescent="0.2">
      <c r="A49" s="12" t="s">
        <v>37</v>
      </c>
      <c r="B49" s="13">
        <v>0</v>
      </c>
      <c r="C49" s="13">
        <v>0</v>
      </c>
      <c r="D49" s="13">
        <v>0</v>
      </c>
      <c r="E49" s="13">
        <v>0</v>
      </c>
      <c r="F49" s="13">
        <v>14236129</v>
      </c>
      <c r="G49" s="13">
        <f t="shared" si="0"/>
        <v>14236129</v>
      </c>
      <c r="H49" s="13">
        <v>0</v>
      </c>
      <c r="I49" s="13">
        <v>0</v>
      </c>
      <c r="J49" s="13">
        <v>0</v>
      </c>
      <c r="K49" s="13">
        <v>5717410</v>
      </c>
      <c r="L49" s="13">
        <f t="shared" si="1"/>
        <v>5717410</v>
      </c>
      <c r="M49" s="13">
        <v>0</v>
      </c>
      <c r="N49" s="13">
        <v>0</v>
      </c>
      <c r="O49" s="13">
        <v>0</v>
      </c>
      <c r="P49" s="13">
        <v>0</v>
      </c>
      <c r="Q49" s="13">
        <v>14236129</v>
      </c>
      <c r="R49" s="13">
        <f t="shared" si="2"/>
        <v>14236129</v>
      </c>
      <c r="S49" s="13">
        <f t="shared" si="3"/>
        <v>0</v>
      </c>
      <c r="T49" s="13">
        <f t="shared" si="3"/>
        <v>0</v>
      </c>
      <c r="U49" s="13">
        <f t="shared" si="3"/>
        <v>0</v>
      </c>
      <c r="V49" s="13">
        <f t="shared" si="4"/>
        <v>14236129</v>
      </c>
      <c r="W49" s="13">
        <v>5717410</v>
      </c>
      <c r="X49" s="13">
        <v>7291983.3099999996</v>
      </c>
      <c r="Y49" s="13">
        <f t="shared" si="5"/>
        <v>-1574573.3099999996</v>
      </c>
      <c r="Z49" s="13">
        <f t="shared" si="6"/>
        <v>127.5399754434263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</row>
    <row r="50" spans="1:31" ht="38.25" x14ac:dyDescent="0.2">
      <c r="A50" s="14" t="s">
        <v>60</v>
      </c>
      <c r="B50" s="13">
        <v>0</v>
      </c>
      <c r="C50" s="13">
        <v>0</v>
      </c>
      <c r="D50" s="13">
        <v>0</v>
      </c>
      <c r="E50" s="13">
        <v>0</v>
      </c>
      <c r="F50" s="13">
        <v>5424006</v>
      </c>
      <c r="G50" s="13">
        <f t="shared" si="0"/>
        <v>5424006</v>
      </c>
      <c r="H50" s="13">
        <v>0</v>
      </c>
      <c r="I50" s="13">
        <v>0</v>
      </c>
      <c r="J50" s="13">
        <v>0</v>
      </c>
      <c r="K50" s="13">
        <v>1328709</v>
      </c>
      <c r="L50" s="13">
        <f t="shared" si="1"/>
        <v>1328709</v>
      </c>
      <c r="M50" s="13">
        <v>0</v>
      </c>
      <c r="N50" s="13">
        <v>0</v>
      </c>
      <c r="O50" s="13">
        <v>0</v>
      </c>
      <c r="P50" s="13">
        <v>0</v>
      </c>
      <c r="Q50" s="13">
        <v>5424006</v>
      </c>
      <c r="R50" s="13">
        <f t="shared" si="2"/>
        <v>5424006</v>
      </c>
      <c r="S50" s="13">
        <f t="shared" si="3"/>
        <v>0</v>
      </c>
      <c r="T50" s="13">
        <f t="shared" si="3"/>
        <v>0</v>
      </c>
      <c r="U50" s="13">
        <f t="shared" si="3"/>
        <v>0</v>
      </c>
      <c r="V50" s="13">
        <f t="shared" si="4"/>
        <v>5424006</v>
      </c>
      <c r="W50" s="13">
        <v>1328709</v>
      </c>
      <c r="X50" s="13">
        <v>963176.51</v>
      </c>
      <c r="Y50" s="13">
        <f t="shared" si="5"/>
        <v>365532.49</v>
      </c>
      <c r="Z50" s="13">
        <f t="shared" si="6"/>
        <v>72.489650480278229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</row>
    <row r="51" spans="1:31" ht="51" x14ac:dyDescent="0.2">
      <c r="A51" s="14" t="s">
        <v>61</v>
      </c>
      <c r="B51" s="13">
        <v>0</v>
      </c>
      <c r="C51" s="13">
        <v>0</v>
      </c>
      <c r="D51" s="13">
        <v>0</v>
      </c>
      <c r="E51" s="13">
        <v>0</v>
      </c>
      <c r="F51" s="13">
        <v>8789671</v>
      </c>
      <c r="G51" s="13">
        <f t="shared" si="0"/>
        <v>8789671</v>
      </c>
      <c r="H51" s="13">
        <v>0</v>
      </c>
      <c r="I51" s="13">
        <v>0</v>
      </c>
      <c r="J51" s="13">
        <v>0</v>
      </c>
      <c r="K51" s="13">
        <v>4388701</v>
      </c>
      <c r="L51" s="13">
        <f t="shared" si="1"/>
        <v>4388701</v>
      </c>
      <c r="M51" s="13">
        <v>0</v>
      </c>
      <c r="N51" s="13">
        <v>0</v>
      </c>
      <c r="O51" s="13">
        <v>0</v>
      </c>
      <c r="P51" s="13">
        <v>0</v>
      </c>
      <c r="Q51" s="13">
        <v>8789671</v>
      </c>
      <c r="R51" s="13">
        <f t="shared" si="2"/>
        <v>8789671</v>
      </c>
      <c r="S51" s="13">
        <f t="shared" si="3"/>
        <v>0</v>
      </c>
      <c r="T51" s="13">
        <f t="shared" si="3"/>
        <v>0</v>
      </c>
      <c r="U51" s="13">
        <f t="shared" si="3"/>
        <v>0</v>
      </c>
      <c r="V51" s="13">
        <f t="shared" si="4"/>
        <v>8789671</v>
      </c>
      <c r="W51" s="13">
        <v>4388701</v>
      </c>
      <c r="X51" s="13">
        <v>6305390.1600000001</v>
      </c>
      <c r="Y51" s="13">
        <f t="shared" si="5"/>
        <v>-1916689.1600000001</v>
      </c>
      <c r="Z51" s="13">
        <f t="shared" si="6"/>
        <v>143.67326824042013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</row>
    <row r="52" spans="1:31" ht="38.25" x14ac:dyDescent="0.2">
      <c r="A52" s="14" t="s">
        <v>531</v>
      </c>
      <c r="B52" s="13">
        <v>0</v>
      </c>
      <c r="C52" s="13">
        <v>0</v>
      </c>
      <c r="D52" s="13">
        <v>0</v>
      </c>
      <c r="E52" s="13">
        <v>0</v>
      </c>
      <c r="F52" s="13">
        <v>22452</v>
      </c>
      <c r="G52" s="13">
        <f t="shared" si="0"/>
        <v>22452</v>
      </c>
      <c r="H52" s="13">
        <v>0</v>
      </c>
      <c r="I52" s="13">
        <v>0</v>
      </c>
      <c r="J52" s="13">
        <v>0</v>
      </c>
      <c r="K52" s="13">
        <v>0</v>
      </c>
      <c r="L52" s="13">
        <f t="shared" si="1"/>
        <v>0</v>
      </c>
      <c r="M52" s="13">
        <v>0</v>
      </c>
      <c r="N52" s="13">
        <v>0</v>
      </c>
      <c r="O52" s="13">
        <v>0</v>
      </c>
      <c r="P52" s="13">
        <v>0</v>
      </c>
      <c r="Q52" s="13">
        <v>22452</v>
      </c>
      <c r="R52" s="13">
        <f t="shared" si="2"/>
        <v>22452</v>
      </c>
      <c r="S52" s="13">
        <f t="shared" si="3"/>
        <v>0</v>
      </c>
      <c r="T52" s="13">
        <f t="shared" si="3"/>
        <v>0</v>
      </c>
      <c r="U52" s="13">
        <f t="shared" si="3"/>
        <v>0</v>
      </c>
      <c r="V52" s="13">
        <f t="shared" si="4"/>
        <v>22452</v>
      </c>
      <c r="W52" s="13">
        <v>0</v>
      </c>
      <c r="X52" s="13">
        <v>23416.639999999999</v>
      </c>
      <c r="Y52" s="13">
        <f t="shared" si="5"/>
        <v>-23416.639999999999</v>
      </c>
      <c r="Z52" s="13">
        <f t="shared" si="6"/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</row>
    <row r="53" spans="1:31" ht="38.25" x14ac:dyDescent="0.2">
      <c r="A53" s="12" t="s">
        <v>39</v>
      </c>
      <c r="B53" s="13">
        <v>0</v>
      </c>
      <c r="C53" s="13">
        <v>0</v>
      </c>
      <c r="D53" s="13">
        <v>0</v>
      </c>
      <c r="E53" s="13">
        <v>1053947</v>
      </c>
      <c r="F53" s="13">
        <v>0</v>
      </c>
      <c r="G53" s="13">
        <f t="shared" si="0"/>
        <v>1053947</v>
      </c>
      <c r="H53" s="13">
        <v>0</v>
      </c>
      <c r="I53" s="13">
        <v>0</v>
      </c>
      <c r="J53" s="13">
        <v>572237</v>
      </c>
      <c r="K53" s="13">
        <v>0</v>
      </c>
      <c r="L53" s="13">
        <f t="shared" si="1"/>
        <v>572237</v>
      </c>
      <c r="M53" s="13">
        <v>0</v>
      </c>
      <c r="N53" s="13">
        <v>0</v>
      </c>
      <c r="O53" s="13">
        <v>0</v>
      </c>
      <c r="P53" s="13">
        <v>1053947</v>
      </c>
      <c r="Q53" s="13">
        <v>0</v>
      </c>
      <c r="R53" s="13">
        <f t="shared" si="2"/>
        <v>1053947</v>
      </c>
      <c r="S53" s="13">
        <f t="shared" si="3"/>
        <v>0</v>
      </c>
      <c r="T53" s="13">
        <f t="shared" si="3"/>
        <v>0</v>
      </c>
      <c r="U53" s="13">
        <f t="shared" si="3"/>
        <v>-481710</v>
      </c>
      <c r="V53" s="13">
        <f t="shared" si="4"/>
        <v>1053947</v>
      </c>
      <c r="W53" s="13">
        <v>572237</v>
      </c>
      <c r="X53" s="13">
        <v>703127.86</v>
      </c>
      <c r="Y53" s="13">
        <f t="shared" si="5"/>
        <v>-130890.85999999999</v>
      </c>
      <c r="Z53" s="13">
        <f t="shared" si="6"/>
        <v>122.87354015905996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</row>
    <row r="54" spans="1:31" ht="63.75" x14ac:dyDescent="0.2">
      <c r="A54" s="14" t="s">
        <v>62</v>
      </c>
      <c r="B54" s="13">
        <v>0</v>
      </c>
      <c r="C54" s="13">
        <v>0</v>
      </c>
      <c r="D54" s="13">
        <v>0</v>
      </c>
      <c r="E54" s="13">
        <v>1053947</v>
      </c>
      <c r="F54" s="13">
        <v>0</v>
      </c>
      <c r="G54" s="13">
        <f t="shared" si="0"/>
        <v>1053947</v>
      </c>
      <c r="H54" s="13">
        <v>0</v>
      </c>
      <c r="I54" s="13">
        <v>0</v>
      </c>
      <c r="J54" s="13">
        <v>572237</v>
      </c>
      <c r="K54" s="13">
        <v>0</v>
      </c>
      <c r="L54" s="13">
        <f t="shared" si="1"/>
        <v>572237</v>
      </c>
      <c r="M54" s="13">
        <v>0</v>
      </c>
      <c r="N54" s="13">
        <v>0</v>
      </c>
      <c r="O54" s="13">
        <v>0</v>
      </c>
      <c r="P54" s="13">
        <v>1053947</v>
      </c>
      <c r="Q54" s="13">
        <v>0</v>
      </c>
      <c r="R54" s="13">
        <f t="shared" si="2"/>
        <v>1053947</v>
      </c>
      <c r="S54" s="13">
        <f t="shared" si="3"/>
        <v>0</v>
      </c>
      <c r="T54" s="13">
        <f t="shared" si="3"/>
        <v>0</v>
      </c>
      <c r="U54" s="13">
        <f t="shared" si="3"/>
        <v>-481710</v>
      </c>
      <c r="V54" s="13">
        <f t="shared" si="4"/>
        <v>1053947</v>
      </c>
      <c r="W54" s="13">
        <v>572237</v>
      </c>
      <c r="X54" s="13">
        <v>703127.86</v>
      </c>
      <c r="Y54" s="13">
        <f t="shared" si="5"/>
        <v>-130890.85999999999</v>
      </c>
      <c r="Z54" s="13">
        <f t="shared" si="6"/>
        <v>122.87354015905996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</row>
    <row r="55" spans="1:31" ht="38.25" x14ac:dyDescent="0.2">
      <c r="A55" s="12" t="s">
        <v>44</v>
      </c>
      <c r="B55" s="13">
        <v>0</v>
      </c>
      <c r="C55" s="13">
        <v>0</v>
      </c>
      <c r="D55" s="13">
        <v>0</v>
      </c>
      <c r="E55" s="13">
        <v>22000</v>
      </c>
      <c r="F55" s="13">
        <v>577778</v>
      </c>
      <c r="G55" s="13">
        <f t="shared" si="0"/>
        <v>599778</v>
      </c>
      <c r="H55" s="13">
        <v>0</v>
      </c>
      <c r="I55" s="13">
        <v>0</v>
      </c>
      <c r="J55" s="13">
        <v>11050</v>
      </c>
      <c r="K55" s="13">
        <v>249000</v>
      </c>
      <c r="L55" s="13">
        <f t="shared" si="1"/>
        <v>260050</v>
      </c>
      <c r="M55" s="13">
        <v>0</v>
      </c>
      <c r="N55" s="13">
        <v>0</v>
      </c>
      <c r="O55" s="13">
        <v>0</v>
      </c>
      <c r="P55" s="13">
        <v>22000</v>
      </c>
      <c r="Q55" s="13">
        <v>577778</v>
      </c>
      <c r="R55" s="13">
        <f t="shared" si="2"/>
        <v>599778</v>
      </c>
      <c r="S55" s="13">
        <f t="shared" si="3"/>
        <v>0</v>
      </c>
      <c r="T55" s="13">
        <f t="shared" si="3"/>
        <v>0</v>
      </c>
      <c r="U55" s="13">
        <f t="shared" si="3"/>
        <v>-10950</v>
      </c>
      <c r="V55" s="13">
        <f t="shared" si="4"/>
        <v>599778</v>
      </c>
      <c r="W55" s="13">
        <v>260050</v>
      </c>
      <c r="X55" s="13">
        <v>459611.51</v>
      </c>
      <c r="Y55" s="13">
        <f t="shared" si="5"/>
        <v>-199561.51</v>
      </c>
      <c r="Z55" s="13">
        <f t="shared" si="6"/>
        <v>176.73966929436645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</row>
    <row r="56" spans="1:31" ht="25.5" x14ac:dyDescent="0.2">
      <c r="A56" s="14" t="s">
        <v>45</v>
      </c>
      <c r="B56" s="13">
        <v>0</v>
      </c>
      <c r="C56" s="13">
        <v>0</v>
      </c>
      <c r="D56" s="13">
        <v>0</v>
      </c>
      <c r="E56" s="13">
        <v>0</v>
      </c>
      <c r="F56" s="13">
        <v>577778</v>
      </c>
      <c r="G56" s="13">
        <f t="shared" si="0"/>
        <v>577778</v>
      </c>
      <c r="H56" s="13">
        <v>0</v>
      </c>
      <c r="I56" s="13">
        <v>0</v>
      </c>
      <c r="J56" s="13">
        <v>0</v>
      </c>
      <c r="K56" s="13">
        <v>249000</v>
      </c>
      <c r="L56" s="13">
        <f t="shared" si="1"/>
        <v>249000</v>
      </c>
      <c r="M56" s="13">
        <v>0</v>
      </c>
      <c r="N56" s="13">
        <v>0</v>
      </c>
      <c r="O56" s="13">
        <v>0</v>
      </c>
      <c r="P56" s="13">
        <v>0</v>
      </c>
      <c r="Q56" s="13">
        <v>577778</v>
      </c>
      <c r="R56" s="13">
        <f t="shared" si="2"/>
        <v>577778</v>
      </c>
      <c r="S56" s="13">
        <f t="shared" si="3"/>
        <v>0</v>
      </c>
      <c r="T56" s="13">
        <f t="shared" si="3"/>
        <v>0</v>
      </c>
      <c r="U56" s="13">
        <f t="shared" si="3"/>
        <v>0</v>
      </c>
      <c r="V56" s="13">
        <f t="shared" si="4"/>
        <v>577778</v>
      </c>
      <c r="W56" s="13">
        <v>249000</v>
      </c>
      <c r="X56" s="13">
        <v>446112.24</v>
      </c>
      <c r="Y56" s="13">
        <f t="shared" si="5"/>
        <v>-197112.24</v>
      </c>
      <c r="Z56" s="13">
        <f t="shared" si="6"/>
        <v>179.16154216867471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</row>
    <row r="57" spans="1:31" ht="38.25" x14ac:dyDescent="0.2">
      <c r="A57" s="14" t="s">
        <v>46</v>
      </c>
      <c r="B57" s="13">
        <v>0</v>
      </c>
      <c r="C57" s="13">
        <v>0</v>
      </c>
      <c r="D57" s="13">
        <v>0</v>
      </c>
      <c r="E57" s="13">
        <v>22000</v>
      </c>
      <c r="F57" s="13">
        <v>0</v>
      </c>
      <c r="G57" s="13">
        <f t="shared" si="0"/>
        <v>22000</v>
      </c>
      <c r="H57" s="13">
        <v>0</v>
      </c>
      <c r="I57" s="13">
        <v>0</v>
      </c>
      <c r="J57" s="13">
        <v>11050</v>
      </c>
      <c r="K57" s="13">
        <v>0</v>
      </c>
      <c r="L57" s="13">
        <f t="shared" si="1"/>
        <v>11050</v>
      </c>
      <c r="M57" s="13">
        <v>0</v>
      </c>
      <c r="N57" s="13">
        <v>0</v>
      </c>
      <c r="O57" s="13">
        <v>0</v>
      </c>
      <c r="P57" s="13">
        <v>22000</v>
      </c>
      <c r="Q57" s="13">
        <v>0</v>
      </c>
      <c r="R57" s="13">
        <f t="shared" si="2"/>
        <v>22000</v>
      </c>
      <c r="S57" s="13">
        <f t="shared" si="3"/>
        <v>0</v>
      </c>
      <c r="T57" s="13">
        <f t="shared" si="3"/>
        <v>0</v>
      </c>
      <c r="U57" s="13">
        <f t="shared" si="3"/>
        <v>-10950</v>
      </c>
      <c r="V57" s="13">
        <f t="shared" si="4"/>
        <v>22000</v>
      </c>
      <c r="W57" s="13">
        <v>11050</v>
      </c>
      <c r="X57" s="13">
        <v>13499.27</v>
      </c>
      <c r="Y57" s="13">
        <f t="shared" si="5"/>
        <v>-2449.2700000000004</v>
      </c>
      <c r="Z57" s="13">
        <f t="shared" si="6"/>
        <v>122.16533936651584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</row>
    <row r="58" spans="1:31" s="11" customFormat="1" ht="25.5" x14ac:dyDescent="0.2">
      <c r="A58" s="9" t="s">
        <v>63</v>
      </c>
      <c r="B58" s="10">
        <v>0</v>
      </c>
      <c r="C58" s="10">
        <v>6035672</v>
      </c>
      <c r="D58" s="10">
        <v>0</v>
      </c>
      <c r="E58" s="10">
        <v>0</v>
      </c>
      <c r="F58" s="10">
        <v>0</v>
      </c>
      <c r="G58" s="10">
        <f t="shared" si="0"/>
        <v>6035672</v>
      </c>
      <c r="H58" s="10">
        <v>4130000</v>
      </c>
      <c r="I58" s="10">
        <v>0</v>
      </c>
      <c r="J58" s="10">
        <v>0</v>
      </c>
      <c r="K58" s="10">
        <v>0</v>
      </c>
      <c r="L58" s="10">
        <f t="shared" si="1"/>
        <v>4130000</v>
      </c>
      <c r="M58" s="10">
        <v>0</v>
      </c>
      <c r="N58" s="10">
        <v>4410700.67</v>
      </c>
      <c r="O58" s="10">
        <v>0</v>
      </c>
      <c r="P58" s="10">
        <v>0</v>
      </c>
      <c r="Q58" s="10">
        <v>0</v>
      </c>
      <c r="R58" s="10">
        <f t="shared" si="2"/>
        <v>4410700.67</v>
      </c>
      <c r="S58" s="10">
        <f t="shared" si="3"/>
        <v>-280700.66999999993</v>
      </c>
      <c r="T58" s="10">
        <f t="shared" si="3"/>
        <v>0</v>
      </c>
      <c r="U58" s="10">
        <f t="shared" si="3"/>
        <v>0</v>
      </c>
      <c r="V58" s="10">
        <f t="shared" si="4"/>
        <v>4410700.67</v>
      </c>
      <c r="W58" s="10">
        <v>3645140</v>
      </c>
      <c r="X58" s="10">
        <v>3085522.66</v>
      </c>
      <c r="Y58" s="10">
        <f t="shared" si="5"/>
        <v>559617.33999999985</v>
      </c>
      <c r="Z58" s="10">
        <f t="shared" si="6"/>
        <v>84.647576224781488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</row>
    <row r="59" spans="1:31" ht="25.5" x14ac:dyDescent="0.2">
      <c r="A59" s="12" t="s">
        <v>64</v>
      </c>
      <c r="B59" s="13">
        <v>0</v>
      </c>
      <c r="C59" s="13">
        <v>6035672</v>
      </c>
      <c r="D59" s="13">
        <v>0</v>
      </c>
      <c r="E59" s="13">
        <v>0</v>
      </c>
      <c r="F59" s="13">
        <v>0</v>
      </c>
      <c r="G59" s="13">
        <f t="shared" si="0"/>
        <v>6035672</v>
      </c>
      <c r="H59" s="13">
        <v>4130000</v>
      </c>
      <c r="I59" s="13">
        <v>0</v>
      </c>
      <c r="J59" s="13">
        <v>0</v>
      </c>
      <c r="K59" s="13">
        <v>0</v>
      </c>
      <c r="L59" s="13">
        <f t="shared" si="1"/>
        <v>4130000</v>
      </c>
      <c r="M59" s="13">
        <v>0</v>
      </c>
      <c r="N59" s="13">
        <v>4410700.67</v>
      </c>
      <c r="O59" s="13">
        <v>0</v>
      </c>
      <c r="P59" s="13">
        <v>0</v>
      </c>
      <c r="Q59" s="13">
        <v>0</v>
      </c>
      <c r="R59" s="13">
        <f t="shared" si="2"/>
        <v>4410700.67</v>
      </c>
      <c r="S59" s="13">
        <f t="shared" si="3"/>
        <v>-280700.66999999993</v>
      </c>
      <c r="T59" s="13">
        <f t="shared" si="3"/>
        <v>0</v>
      </c>
      <c r="U59" s="13">
        <f t="shared" si="3"/>
        <v>0</v>
      </c>
      <c r="V59" s="13">
        <f t="shared" si="4"/>
        <v>4410700.67</v>
      </c>
      <c r="W59" s="13">
        <v>3645140</v>
      </c>
      <c r="X59" s="13">
        <v>3085522.66</v>
      </c>
      <c r="Y59" s="13">
        <f t="shared" si="5"/>
        <v>559617.33999999985</v>
      </c>
      <c r="Z59" s="13">
        <f t="shared" si="6"/>
        <v>84.647576224781488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</row>
    <row r="60" spans="1:31" s="11" customFormat="1" x14ac:dyDescent="0.2">
      <c r="A60" s="9" t="s">
        <v>65</v>
      </c>
      <c r="B60" s="10">
        <v>0.91</v>
      </c>
      <c r="C60" s="10">
        <v>43994536</v>
      </c>
      <c r="D60" s="10">
        <v>6195184</v>
      </c>
      <c r="E60" s="10">
        <v>964097</v>
      </c>
      <c r="F60" s="10">
        <v>1532255360</v>
      </c>
      <c r="G60" s="10">
        <f t="shared" si="0"/>
        <v>1583409177</v>
      </c>
      <c r="H60" s="10">
        <v>12033784</v>
      </c>
      <c r="I60" s="10">
        <v>253579</v>
      </c>
      <c r="J60" s="10">
        <v>406130</v>
      </c>
      <c r="K60" s="10">
        <v>506906207</v>
      </c>
      <c r="L60" s="10">
        <f t="shared" si="1"/>
        <v>519599700</v>
      </c>
      <c r="M60" s="10">
        <v>258.43</v>
      </c>
      <c r="N60" s="10">
        <v>35745722.280000001</v>
      </c>
      <c r="O60" s="10">
        <v>6851955</v>
      </c>
      <c r="P60" s="10">
        <v>572142.6</v>
      </c>
      <c r="Q60" s="10">
        <v>1532255360</v>
      </c>
      <c r="R60" s="10">
        <f t="shared" si="2"/>
        <v>1575425438.3099999</v>
      </c>
      <c r="S60" s="10">
        <f t="shared" si="3"/>
        <v>-23711938.280000001</v>
      </c>
      <c r="T60" s="10">
        <f t="shared" si="3"/>
        <v>-6598376</v>
      </c>
      <c r="U60" s="10">
        <f t="shared" si="3"/>
        <v>-166012.59999999998</v>
      </c>
      <c r="V60" s="10">
        <f t="shared" si="4"/>
        <v>1575425439.22</v>
      </c>
      <c r="W60" s="10">
        <v>506458385</v>
      </c>
      <c r="X60" s="10">
        <v>741732948.46000004</v>
      </c>
      <c r="Y60" s="10">
        <f t="shared" si="5"/>
        <v>-235274563.46000004</v>
      </c>
      <c r="Z60" s="10">
        <f t="shared" si="6"/>
        <v>146.4548658741231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</row>
    <row r="61" spans="1:31" x14ac:dyDescent="0.2">
      <c r="A61" s="12" t="s">
        <v>66</v>
      </c>
      <c r="B61" s="13">
        <v>0</v>
      </c>
      <c r="C61" s="13">
        <v>25000</v>
      </c>
      <c r="D61" s="13">
        <v>0</v>
      </c>
      <c r="E61" s="13">
        <v>0</v>
      </c>
      <c r="F61" s="13">
        <v>34565656</v>
      </c>
      <c r="G61" s="13">
        <f t="shared" si="0"/>
        <v>34590656</v>
      </c>
      <c r="H61" s="13">
        <v>12000</v>
      </c>
      <c r="I61" s="13">
        <v>0</v>
      </c>
      <c r="J61" s="13">
        <v>0</v>
      </c>
      <c r="K61" s="13">
        <v>17283328</v>
      </c>
      <c r="L61" s="13">
        <f t="shared" si="1"/>
        <v>17295328</v>
      </c>
      <c r="M61" s="13">
        <v>0</v>
      </c>
      <c r="N61" s="13">
        <v>0</v>
      </c>
      <c r="O61" s="13">
        <v>0</v>
      </c>
      <c r="P61" s="13">
        <v>0</v>
      </c>
      <c r="Q61" s="13">
        <v>34565656</v>
      </c>
      <c r="R61" s="13">
        <f t="shared" si="2"/>
        <v>34565656</v>
      </c>
      <c r="S61" s="13">
        <f t="shared" si="3"/>
        <v>12000</v>
      </c>
      <c r="T61" s="13">
        <f t="shared" si="3"/>
        <v>0</v>
      </c>
      <c r="U61" s="13">
        <f t="shared" si="3"/>
        <v>0</v>
      </c>
      <c r="V61" s="13">
        <f t="shared" si="4"/>
        <v>34565656</v>
      </c>
      <c r="W61" s="13">
        <v>17295328</v>
      </c>
      <c r="X61" s="13">
        <v>14604248.26</v>
      </c>
      <c r="Y61" s="13">
        <f t="shared" si="5"/>
        <v>2691079.74</v>
      </c>
      <c r="Z61" s="13">
        <f t="shared" si="6"/>
        <v>84.440423795374102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</row>
    <row r="62" spans="1:31" x14ac:dyDescent="0.2">
      <c r="A62" s="12" t="s">
        <v>67</v>
      </c>
      <c r="B62" s="13">
        <v>0</v>
      </c>
      <c r="C62" s="13">
        <v>36370</v>
      </c>
      <c r="D62" s="13">
        <v>0</v>
      </c>
      <c r="E62" s="13">
        <v>7000</v>
      </c>
      <c r="F62" s="13">
        <v>2048714</v>
      </c>
      <c r="G62" s="13">
        <f t="shared" si="0"/>
        <v>2092084</v>
      </c>
      <c r="H62" s="13">
        <v>16870</v>
      </c>
      <c r="I62" s="13">
        <v>0</v>
      </c>
      <c r="J62" s="13">
        <v>0</v>
      </c>
      <c r="K62" s="13">
        <v>970691</v>
      </c>
      <c r="L62" s="13">
        <f t="shared" si="1"/>
        <v>987561</v>
      </c>
      <c r="M62" s="13">
        <v>0</v>
      </c>
      <c r="N62" s="13">
        <v>25279.72</v>
      </c>
      <c r="O62" s="13">
        <v>0</v>
      </c>
      <c r="P62" s="13">
        <v>7000</v>
      </c>
      <c r="Q62" s="13">
        <v>2048714</v>
      </c>
      <c r="R62" s="13">
        <f t="shared" si="2"/>
        <v>2080993.72</v>
      </c>
      <c r="S62" s="13">
        <f t="shared" si="3"/>
        <v>-8409.7200000000012</v>
      </c>
      <c r="T62" s="13">
        <f t="shared" si="3"/>
        <v>0</v>
      </c>
      <c r="U62" s="13">
        <f t="shared" si="3"/>
        <v>-7000</v>
      </c>
      <c r="V62" s="13">
        <f t="shared" si="4"/>
        <v>2080993.72</v>
      </c>
      <c r="W62" s="13">
        <v>987561</v>
      </c>
      <c r="X62" s="13">
        <v>988057.12</v>
      </c>
      <c r="Y62" s="13">
        <f t="shared" si="5"/>
        <v>-496.11999999999534</v>
      </c>
      <c r="Z62" s="13">
        <f t="shared" si="6"/>
        <v>100.05023689675878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</row>
    <row r="63" spans="1:31" x14ac:dyDescent="0.2">
      <c r="A63" s="12" t="s">
        <v>68</v>
      </c>
      <c r="B63" s="13">
        <v>0.91</v>
      </c>
      <c r="C63" s="13">
        <v>40287999</v>
      </c>
      <c r="D63" s="13">
        <v>0</v>
      </c>
      <c r="E63" s="13">
        <v>736760</v>
      </c>
      <c r="F63" s="13">
        <v>1295535280</v>
      </c>
      <c r="G63" s="13">
        <f t="shared" si="0"/>
        <v>1336560039</v>
      </c>
      <c r="H63" s="13">
        <v>9701083</v>
      </c>
      <c r="I63" s="13">
        <v>0</v>
      </c>
      <c r="J63" s="13">
        <v>367200</v>
      </c>
      <c r="K63" s="13">
        <v>405707456</v>
      </c>
      <c r="L63" s="13">
        <f t="shared" si="1"/>
        <v>415775739</v>
      </c>
      <c r="M63" s="13">
        <v>258.43</v>
      </c>
      <c r="N63" s="13">
        <v>31326063.649999999</v>
      </c>
      <c r="O63" s="13">
        <v>0</v>
      </c>
      <c r="P63" s="13">
        <v>368377</v>
      </c>
      <c r="Q63" s="13">
        <v>1295535280</v>
      </c>
      <c r="R63" s="13">
        <f t="shared" si="2"/>
        <v>1327229979.0799999</v>
      </c>
      <c r="S63" s="13">
        <f t="shared" si="3"/>
        <v>-21624980.649999999</v>
      </c>
      <c r="T63" s="13">
        <f t="shared" si="3"/>
        <v>0</v>
      </c>
      <c r="U63" s="13">
        <f t="shared" si="3"/>
        <v>-1177</v>
      </c>
      <c r="V63" s="13">
        <f t="shared" si="4"/>
        <v>1327229979.99</v>
      </c>
      <c r="W63" s="13">
        <v>402634424</v>
      </c>
      <c r="X63" s="13">
        <v>626719851.14999998</v>
      </c>
      <c r="Y63" s="13">
        <f t="shared" si="5"/>
        <v>-224085427.14999998</v>
      </c>
      <c r="Z63" s="13">
        <f t="shared" si="6"/>
        <v>155.65481086386194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</row>
    <row r="64" spans="1:31" ht="51" x14ac:dyDescent="0.2">
      <c r="A64" s="14" t="s">
        <v>69</v>
      </c>
      <c r="B64" s="13">
        <v>0.91</v>
      </c>
      <c r="C64" s="13">
        <v>0</v>
      </c>
      <c r="D64" s="13">
        <v>0</v>
      </c>
      <c r="E64" s="13">
        <v>0</v>
      </c>
      <c r="F64" s="13">
        <v>357125137</v>
      </c>
      <c r="G64" s="13">
        <f t="shared" si="0"/>
        <v>357125137</v>
      </c>
      <c r="H64" s="13">
        <v>0</v>
      </c>
      <c r="I64" s="13">
        <v>0</v>
      </c>
      <c r="J64" s="13">
        <v>0</v>
      </c>
      <c r="K64" s="13">
        <v>167185086</v>
      </c>
      <c r="L64" s="13">
        <f t="shared" si="1"/>
        <v>167185086</v>
      </c>
      <c r="M64" s="13">
        <v>0</v>
      </c>
      <c r="N64" s="13">
        <v>28</v>
      </c>
      <c r="O64" s="13">
        <v>0</v>
      </c>
      <c r="P64" s="13">
        <v>0</v>
      </c>
      <c r="Q64" s="13">
        <v>357125137</v>
      </c>
      <c r="R64" s="13">
        <f t="shared" si="2"/>
        <v>357125165</v>
      </c>
      <c r="S64" s="13">
        <f t="shared" si="3"/>
        <v>-28</v>
      </c>
      <c r="T64" s="13">
        <f t="shared" si="3"/>
        <v>0</v>
      </c>
      <c r="U64" s="13">
        <f t="shared" si="3"/>
        <v>0</v>
      </c>
      <c r="V64" s="13">
        <f t="shared" si="4"/>
        <v>357125165.91000003</v>
      </c>
      <c r="W64" s="13">
        <v>167185086</v>
      </c>
      <c r="X64" s="13">
        <v>169565197.5</v>
      </c>
      <c r="Y64" s="13">
        <f t="shared" si="5"/>
        <v>-2380111.5</v>
      </c>
      <c r="Z64" s="13">
        <f t="shared" si="6"/>
        <v>101.42363864920343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</row>
    <row r="65" spans="1:31" ht="25.5" x14ac:dyDescent="0.2">
      <c r="A65" s="14" t="s">
        <v>70</v>
      </c>
      <c r="B65" s="13">
        <v>0</v>
      </c>
      <c r="C65" s="13">
        <v>40287999</v>
      </c>
      <c r="D65" s="13">
        <v>0</v>
      </c>
      <c r="E65" s="13">
        <v>736760</v>
      </c>
      <c r="F65" s="13">
        <v>938410143</v>
      </c>
      <c r="G65" s="13">
        <f t="shared" si="0"/>
        <v>979434902</v>
      </c>
      <c r="H65" s="13">
        <v>9701083</v>
      </c>
      <c r="I65" s="13">
        <v>0</v>
      </c>
      <c r="J65" s="13">
        <v>367200</v>
      </c>
      <c r="K65" s="13">
        <v>238522370</v>
      </c>
      <c r="L65" s="13">
        <f t="shared" si="1"/>
        <v>248590653</v>
      </c>
      <c r="M65" s="13">
        <v>258.43</v>
      </c>
      <c r="N65" s="13">
        <v>31326035.649999999</v>
      </c>
      <c r="O65" s="13">
        <v>0</v>
      </c>
      <c r="P65" s="13">
        <v>368377</v>
      </c>
      <c r="Q65" s="13">
        <v>938410143</v>
      </c>
      <c r="R65" s="13">
        <f t="shared" si="2"/>
        <v>970104814.08000004</v>
      </c>
      <c r="S65" s="13">
        <f t="shared" si="3"/>
        <v>-21624952.649999999</v>
      </c>
      <c r="T65" s="13">
        <f t="shared" si="3"/>
        <v>0</v>
      </c>
      <c r="U65" s="13">
        <f t="shared" si="3"/>
        <v>-1177</v>
      </c>
      <c r="V65" s="13">
        <f t="shared" si="4"/>
        <v>970104814.08000004</v>
      </c>
      <c r="W65" s="13">
        <v>235449338</v>
      </c>
      <c r="X65" s="13">
        <v>457154653.64999998</v>
      </c>
      <c r="Y65" s="13">
        <f t="shared" si="5"/>
        <v>-221705315.64999998</v>
      </c>
      <c r="Z65" s="13">
        <f t="shared" si="6"/>
        <v>194.16264132796158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</row>
    <row r="66" spans="1:31" x14ac:dyDescent="0.2">
      <c r="A66" s="12" t="s">
        <v>71</v>
      </c>
      <c r="B66" s="13">
        <v>0</v>
      </c>
      <c r="C66" s="13">
        <v>95000</v>
      </c>
      <c r="D66" s="13">
        <v>0</v>
      </c>
      <c r="E66" s="13">
        <v>0</v>
      </c>
      <c r="F66" s="13">
        <v>10333482</v>
      </c>
      <c r="G66" s="13">
        <f t="shared" si="0"/>
        <v>10428482</v>
      </c>
      <c r="H66" s="13">
        <v>33814</v>
      </c>
      <c r="I66" s="13">
        <v>0</v>
      </c>
      <c r="J66" s="13">
        <v>0</v>
      </c>
      <c r="K66" s="13">
        <v>4551803</v>
      </c>
      <c r="L66" s="13">
        <f t="shared" si="1"/>
        <v>4585617</v>
      </c>
      <c r="M66" s="13">
        <v>0</v>
      </c>
      <c r="N66" s="13">
        <v>21276.68</v>
      </c>
      <c r="O66" s="13">
        <v>0</v>
      </c>
      <c r="P66" s="13">
        <v>0</v>
      </c>
      <c r="Q66" s="13">
        <v>10333482</v>
      </c>
      <c r="R66" s="13">
        <f t="shared" si="2"/>
        <v>10354758.68</v>
      </c>
      <c r="S66" s="13">
        <f t="shared" si="3"/>
        <v>12537.32</v>
      </c>
      <c r="T66" s="13">
        <f t="shared" si="3"/>
        <v>0</v>
      </c>
      <c r="U66" s="13">
        <f t="shared" si="3"/>
        <v>0</v>
      </c>
      <c r="V66" s="13">
        <f t="shared" si="4"/>
        <v>10354758.68</v>
      </c>
      <c r="W66" s="13">
        <v>4585617</v>
      </c>
      <c r="X66" s="13">
        <v>4212546.33</v>
      </c>
      <c r="Y66" s="13">
        <f t="shared" si="5"/>
        <v>373070.66999999993</v>
      </c>
      <c r="Z66" s="13">
        <f t="shared" si="6"/>
        <v>91.864329925504023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</row>
    <row r="67" spans="1:31" ht="25.5" x14ac:dyDescent="0.2">
      <c r="A67" s="12" t="s">
        <v>72</v>
      </c>
      <c r="B67" s="13">
        <v>0</v>
      </c>
      <c r="C67" s="13">
        <v>23000</v>
      </c>
      <c r="D67" s="13">
        <v>0</v>
      </c>
      <c r="E67" s="13">
        <v>0</v>
      </c>
      <c r="F67" s="13">
        <v>24244299</v>
      </c>
      <c r="G67" s="13">
        <f t="shared" si="0"/>
        <v>24267299</v>
      </c>
      <c r="H67" s="13">
        <v>0</v>
      </c>
      <c r="I67" s="13">
        <v>0</v>
      </c>
      <c r="J67" s="13">
        <v>0</v>
      </c>
      <c r="K67" s="13">
        <v>9578971</v>
      </c>
      <c r="L67" s="13">
        <f t="shared" si="1"/>
        <v>9578971</v>
      </c>
      <c r="M67" s="13">
        <v>0</v>
      </c>
      <c r="N67" s="13">
        <v>17587.669999999998</v>
      </c>
      <c r="O67" s="13">
        <v>0</v>
      </c>
      <c r="P67" s="13">
        <v>0</v>
      </c>
      <c r="Q67" s="13">
        <v>24244299</v>
      </c>
      <c r="R67" s="13">
        <f t="shared" si="2"/>
        <v>24261886.670000002</v>
      </c>
      <c r="S67" s="13">
        <f t="shared" si="3"/>
        <v>-17587.669999999998</v>
      </c>
      <c r="T67" s="13">
        <f t="shared" si="3"/>
        <v>0</v>
      </c>
      <c r="U67" s="13">
        <f t="shared" si="3"/>
        <v>0</v>
      </c>
      <c r="V67" s="13">
        <f t="shared" si="4"/>
        <v>24261886.670000002</v>
      </c>
      <c r="W67" s="13">
        <v>9578971</v>
      </c>
      <c r="X67" s="13">
        <v>10467575.800000001</v>
      </c>
      <c r="Y67" s="13">
        <f t="shared" si="5"/>
        <v>-888604.80000000075</v>
      </c>
      <c r="Z67" s="13">
        <f t="shared" si="6"/>
        <v>109.27662063075461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</row>
    <row r="68" spans="1:31" x14ac:dyDescent="0.2">
      <c r="A68" s="12" t="s">
        <v>73</v>
      </c>
      <c r="B68" s="13">
        <v>0</v>
      </c>
      <c r="C68" s="13">
        <v>0</v>
      </c>
      <c r="D68" s="13">
        <v>0</v>
      </c>
      <c r="E68" s="13">
        <v>0</v>
      </c>
      <c r="F68" s="13">
        <v>19334450</v>
      </c>
      <c r="G68" s="13">
        <f t="shared" si="0"/>
        <v>19334450</v>
      </c>
      <c r="H68" s="13">
        <v>0</v>
      </c>
      <c r="I68" s="13">
        <v>0</v>
      </c>
      <c r="J68" s="13">
        <v>0</v>
      </c>
      <c r="K68" s="13">
        <v>9067224</v>
      </c>
      <c r="L68" s="13">
        <f t="shared" si="1"/>
        <v>9067224</v>
      </c>
      <c r="M68" s="13">
        <v>0</v>
      </c>
      <c r="N68" s="13">
        <v>0</v>
      </c>
      <c r="O68" s="13">
        <v>0</v>
      </c>
      <c r="P68" s="13">
        <v>0</v>
      </c>
      <c r="Q68" s="13">
        <v>19334450</v>
      </c>
      <c r="R68" s="13">
        <f t="shared" si="2"/>
        <v>19334450</v>
      </c>
      <c r="S68" s="13">
        <f t="shared" si="3"/>
        <v>0</v>
      </c>
      <c r="T68" s="13">
        <f t="shared" si="3"/>
        <v>0</v>
      </c>
      <c r="U68" s="13">
        <f t="shared" si="3"/>
        <v>0</v>
      </c>
      <c r="V68" s="13">
        <f t="shared" si="4"/>
        <v>19334450</v>
      </c>
      <c r="W68" s="13">
        <v>9067224</v>
      </c>
      <c r="X68" s="13">
        <v>10525780.24</v>
      </c>
      <c r="Y68" s="13">
        <f t="shared" si="5"/>
        <v>-1458556.2400000002</v>
      </c>
      <c r="Z68" s="13">
        <f t="shared" si="6"/>
        <v>116.08602853530473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</row>
    <row r="69" spans="1:31" ht="25.5" x14ac:dyDescent="0.2">
      <c r="A69" s="12" t="s">
        <v>74</v>
      </c>
      <c r="B69" s="13">
        <v>0</v>
      </c>
      <c r="C69" s="13">
        <v>3526598</v>
      </c>
      <c r="D69" s="13">
        <v>0</v>
      </c>
      <c r="E69" s="13">
        <v>0</v>
      </c>
      <c r="F69" s="13">
        <v>120974339</v>
      </c>
      <c r="G69" s="13">
        <f t="shared" si="0"/>
        <v>124500937</v>
      </c>
      <c r="H69" s="13">
        <v>2269448</v>
      </c>
      <c r="I69" s="13">
        <v>0</v>
      </c>
      <c r="J69" s="13">
        <v>0</v>
      </c>
      <c r="K69" s="13">
        <v>49833550</v>
      </c>
      <c r="L69" s="13">
        <f t="shared" si="1"/>
        <v>52102998</v>
      </c>
      <c r="M69" s="13">
        <v>0</v>
      </c>
      <c r="N69" s="13">
        <v>4355514.5599999996</v>
      </c>
      <c r="O69" s="13">
        <v>0</v>
      </c>
      <c r="P69" s="13">
        <v>0</v>
      </c>
      <c r="Q69" s="13">
        <v>120974339</v>
      </c>
      <c r="R69" s="13">
        <f t="shared" si="2"/>
        <v>125329853.56</v>
      </c>
      <c r="S69" s="13">
        <f t="shared" si="3"/>
        <v>-2086066.5599999996</v>
      </c>
      <c r="T69" s="13">
        <f t="shared" si="3"/>
        <v>0</v>
      </c>
      <c r="U69" s="13">
        <f t="shared" si="3"/>
        <v>0</v>
      </c>
      <c r="V69" s="13">
        <f t="shared" si="4"/>
        <v>125329853.56</v>
      </c>
      <c r="W69" s="13">
        <v>52102998</v>
      </c>
      <c r="X69" s="13">
        <v>60808761.880000003</v>
      </c>
      <c r="Y69" s="13">
        <f t="shared" si="5"/>
        <v>-8705763.8800000027</v>
      </c>
      <c r="Z69" s="13">
        <f t="shared" si="6"/>
        <v>116.70875806417129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</row>
    <row r="70" spans="1:31" x14ac:dyDescent="0.2">
      <c r="A70" s="12" t="s">
        <v>75</v>
      </c>
      <c r="B70" s="13">
        <v>0</v>
      </c>
      <c r="C70" s="13">
        <v>0</v>
      </c>
      <c r="D70" s="13">
        <v>0</v>
      </c>
      <c r="E70" s="13">
        <v>0</v>
      </c>
      <c r="F70" s="13">
        <v>16311021</v>
      </c>
      <c r="G70" s="13">
        <f t="shared" si="0"/>
        <v>16311021</v>
      </c>
      <c r="H70" s="13">
        <v>0</v>
      </c>
      <c r="I70" s="13">
        <v>0</v>
      </c>
      <c r="J70" s="13">
        <v>0</v>
      </c>
      <c r="K70" s="13">
        <v>7197795</v>
      </c>
      <c r="L70" s="13">
        <f t="shared" si="1"/>
        <v>7197795</v>
      </c>
      <c r="M70" s="13">
        <v>0</v>
      </c>
      <c r="N70" s="13">
        <v>0</v>
      </c>
      <c r="O70" s="13">
        <v>0</v>
      </c>
      <c r="P70" s="13">
        <v>0</v>
      </c>
      <c r="Q70" s="13">
        <v>16311021</v>
      </c>
      <c r="R70" s="13">
        <f t="shared" si="2"/>
        <v>16311021</v>
      </c>
      <c r="S70" s="13">
        <f t="shared" si="3"/>
        <v>0</v>
      </c>
      <c r="T70" s="13">
        <f t="shared" si="3"/>
        <v>0</v>
      </c>
      <c r="U70" s="13">
        <f t="shared" si="3"/>
        <v>0</v>
      </c>
      <c r="V70" s="13">
        <f t="shared" si="4"/>
        <v>16311021</v>
      </c>
      <c r="W70" s="13">
        <v>7197795</v>
      </c>
      <c r="X70" s="13">
        <v>6483452.9400000004</v>
      </c>
      <c r="Y70" s="13">
        <f t="shared" si="5"/>
        <v>714342.05999999959</v>
      </c>
      <c r="Z70" s="13">
        <f t="shared" si="6"/>
        <v>90.075543135085127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</row>
    <row r="71" spans="1:31" ht="38.25" x14ac:dyDescent="0.2">
      <c r="A71" s="12" t="s">
        <v>39</v>
      </c>
      <c r="B71" s="13">
        <v>0</v>
      </c>
      <c r="C71" s="13">
        <v>0</v>
      </c>
      <c r="D71" s="13">
        <v>273779</v>
      </c>
      <c r="E71" s="13">
        <v>220337</v>
      </c>
      <c r="F71" s="13">
        <v>491292</v>
      </c>
      <c r="G71" s="13">
        <f t="shared" si="0"/>
        <v>985408</v>
      </c>
      <c r="H71" s="13">
        <v>0</v>
      </c>
      <c r="I71" s="13">
        <v>73779</v>
      </c>
      <c r="J71" s="13">
        <v>38930</v>
      </c>
      <c r="K71" s="13">
        <v>333142</v>
      </c>
      <c r="L71" s="13">
        <f t="shared" si="1"/>
        <v>445851</v>
      </c>
      <c r="M71" s="13">
        <v>0</v>
      </c>
      <c r="N71" s="13">
        <v>0</v>
      </c>
      <c r="O71" s="13">
        <v>0</v>
      </c>
      <c r="P71" s="13">
        <v>196765.6</v>
      </c>
      <c r="Q71" s="13">
        <v>491292</v>
      </c>
      <c r="R71" s="13">
        <f t="shared" si="2"/>
        <v>688057.6</v>
      </c>
      <c r="S71" s="13">
        <f t="shared" si="3"/>
        <v>0</v>
      </c>
      <c r="T71" s="13">
        <f t="shared" si="3"/>
        <v>73779</v>
      </c>
      <c r="U71" s="13">
        <f t="shared" si="3"/>
        <v>-157835.6</v>
      </c>
      <c r="V71" s="13">
        <f t="shared" si="4"/>
        <v>688057.6</v>
      </c>
      <c r="W71" s="13">
        <v>445851</v>
      </c>
      <c r="X71" s="13">
        <v>166320.94</v>
      </c>
      <c r="Y71" s="13">
        <f t="shared" si="5"/>
        <v>279530.06</v>
      </c>
      <c r="Z71" s="13">
        <f t="shared" si="6"/>
        <v>37.304153181219732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</row>
    <row r="72" spans="1:31" ht="38.25" x14ac:dyDescent="0.2">
      <c r="A72" s="14" t="s">
        <v>76</v>
      </c>
      <c r="B72" s="13">
        <v>0</v>
      </c>
      <c r="C72" s="13">
        <v>0</v>
      </c>
      <c r="D72" s="13">
        <v>273779</v>
      </c>
      <c r="E72" s="13">
        <v>0</v>
      </c>
      <c r="F72" s="13">
        <v>491292</v>
      </c>
      <c r="G72" s="13">
        <f t="shared" si="0"/>
        <v>765071</v>
      </c>
      <c r="H72" s="13">
        <v>0</v>
      </c>
      <c r="I72" s="13">
        <v>73779</v>
      </c>
      <c r="J72" s="13">
        <v>0</v>
      </c>
      <c r="K72" s="13">
        <v>333142</v>
      </c>
      <c r="L72" s="13">
        <f t="shared" si="1"/>
        <v>406921</v>
      </c>
      <c r="M72" s="13">
        <v>0</v>
      </c>
      <c r="N72" s="13">
        <v>0</v>
      </c>
      <c r="O72" s="13">
        <v>0</v>
      </c>
      <c r="P72" s="13">
        <v>0</v>
      </c>
      <c r="Q72" s="13">
        <v>491292</v>
      </c>
      <c r="R72" s="13">
        <f t="shared" si="2"/>
        <v>491292</v>
      </c>
      <c r="S72" s="13">
        <f t="shared" si="3"/>
        <v>0</v>
      </c>
      <c r="T72" s="13">
        <f t="shared" si="3"/>
        <v>73779</v>
      </c>
      <c r="U72" s="13">
        <f t="shared" si="3"/>
        <v>0</v>
      </c>
      <c r="V72" s="13">
        <f t="shared" si="4"/>
        <v>491292</v>
      </c>
      <c r="W72" s="13">
        <v>406921</v>
      </c>
      <c r="X72" s="13">
        <v>88354.3</v>
      </c>
      <c r="Y72" s="13">
        <f t="shared" si="5"/>
        <v>318566.7</v>
      </c>
      <c r="Z72" s="13">
        <f t="shared" si="6"/>
        <v>21.71288775954055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</row>
    <row r="73" spans="1:31" ht="38.25" x14ac:dyDescent="0.2">
      <c r="A73" s="14" t="s">
        <v>77</v>
      </c>
      <c r="B73" s="13">
        <v>0</v>
      </c>
      <c r="C73" s="13">
        <v>0</v>
      </c>
      <c r="D73" s="13">
        <v>0</v>
      </c>
      <c r="E73" s="13">
        <v>220337</v>
      </c>
      <c r="F73" s="13">
        <v>0</v>
      </c>
      <c r="G73" s="13">
        <f t="shared" si="0"/>
        <v>220337</v>
      </c>
      <c r="H73" s="13">
        <v>0</v>
      </c>
      <c r="I73" s="13">
        <v>0</v>
      </c>
      <c r="J73" s="13">
        <v>38930</v>
      </c>
      <c r="K73" s="13">
        <v>0</v>
      </c>
      <c r="L73" s="13">
        <f t="shared" si="1"/>
        <v>38930</v>
      </c>
      <c r="M73" s="13">
        <v>0</v>
      </c>
      <c r="N73" s="13">
        <v>0</v>
      </c>
      <c r="O73" s="13">
        <v>0</v>
      </c>
      <c r="P73" s="13">
        <v>196765.6</v>
      </c>
      <c r="Q73" s="13">
        <v>0</v>
      </c>
      <c r="R73" s="13">
        <f t="shared" si="2"/>
        <v>196765.6</v>
      </c>
      <c r="S73" s="13">
        <f t="shared" si="3"/>
        <v>0</v>
      </c>
      <c r="T73" s="13">
        <f t="shared" si="3"/>
        <v>0</v>
      </c>
      <c r="U73" s="13">
        <f t="shared" si="3"/>
        <v>-157835.6</v>
      </c>
      <c r="V73" s="13">
        <f t="shared" si="4"/>
        <v>196765.6</v>
      </c>
      <c r="W73" s="13">
        <v>38930</v>
      </c>
      <c r="X73" s="13">
        <v>77966.64</v>
      </c>
      <c r="Y73" s="13">
        <f t="shared" si="5"/>
        <v>-39036.639999999999</v>
      </c>
      <c r="Z73" s="13">
        <f t="shared" si="6"/>
        <v>200.27392756229131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</row>
    <row r="74" spans="1:31" ht="25.5" x14ac:dyDescent="0.2">
      <c r="A74" s="12" t="s">
        <v>42</v>
      </c>
      <c r="B74" s="13">
        <v>0</v>
      </c>
      <c r="C74" s="13">
        <v>0</v>
      </c>
      <c r="D74" s="13">
        <v>5921405</v>
      </c>
      <c r="E74" s="13">
        <v>0</v>
      </c>
      <c r="F74" s="13">
        <v>3335062</v>
      </c>
      <c r="G74" s="13">
        <f t="shared" si="0"/>
        <v>9256467</v>
      </c>
      <c r="H74" s="13">
        <v>0</v>
      </c>
      <c r="I74" s="13">
        <v>179800</v>
      </c>
      <c r="J74" s="13">
        <v>0</v>
      </c>
      <c r="K74" s="13">
        <v>0</v>
      </c>
      <c r="L74" s="13">
        <f t="shared" si="1"/>
        <v>179800</v>
      </c>
      <c r="M74" s="13">
        <v>0</v>
      </c>
      <c r="N74" s="13">
        <v>0</v>
      </c>
      <c r="O74" s="13">
        <v>6851955</v>
      </c>
      <c r="P74" s="13">
        <v>0</v>
      </c>
      <c r="Q74" s="13">
        <v>3335062</v>
      </c>
      <c r="R74" s="13">
        <f t="shared" si="2"/>
        <v>10187017</v>
      </c>
      <c r="S74" s="13">
        <f t="shared" si="3"/>
        <v>0</v>
      </c>
      <c r="T74" s="13">
        <f t="shared" si="3"/>
        <v>-6672155</v>
      </c>
      <c r="U74" s="13">
        <f t="shared" si="3"/>
        <v>0</v>
      </c>
      <c r="V74" s="13">
        <f t="shared" si="4"/>
        <v>10187017</v>
      </c>
      <c r="W74" s="13">
        <v>179800</v>
      </c>
      <c r="X74" s="13">
        <v>4821987.2300000004</v>
      </c>
      <c r="Y74" s="13">
        <f t="shared" si="5"/>
        <v>-4642187.2300000004</v>
      </c>
      <c r="Z74" s="13">
        <f t="shared" si="6"/>
        <v>2681.8616407119025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</row>
    <row r="75" spans="1:31" ht="38.25" x14ac:dyDescent="0.2">
      <c r="A75" s="14" t="s">
        <v>151</v>
      </c>
      <c r="B75" s="13">
        <v>0</v>
      </c>
      <c r="C75" s="13">
        <v>0</v>
      </c>
      <c r="D75" s="13">
        <v>4551955</v>
      </c>
      <c r="E75" s="13">
        <v>0</v>
      </c>
      <c r="F75" s="13">
        <v>0</v>
      </c>
      <c r="G75" s="13">
        <f t="shared" si="0"/>
        <v>4551955</v>
      </c>
      <c r="H75" s="13">
        <v>0</v>
      </c>
      <c r="I75" s="13">
        <v>0</v>
      </c>
      <c r="J75" s="13">
        <v>0</v>
      </c>
      <c r="K75" s="13">
        <v>0</v>
      </c>
      <c r="L75" s="13">
        <f t="shared" si="1"/>
        <v>0</v>
      </c>
      <c r="M75" s="13">
        <v>0</v>
      </c>
      <c r="N75" s="13">
        <v>0</v>
      </c>
      <c r="O75" s="13">
        <v>4551955</v>
      </c>
      <c r="P75" s="13">
        <v>0</v>
      </c>
      <c r="Q75" s="13">
        <v>0</v>
      </c>
      <c r="R75" s="13">
        <f t="shared" si="2"/>
        <v>4551955</v>
      </c>
      <c r="S75" s="13">
        <f t="shared" si="3"/>
        <v>0</v>
      </c>
      <c r="T75" s="13">
        <f t="shared" si="3"/>
        <v>-4551955</v>
      </c>
      <c r="U75" s="13">
        <f t="shared" si="3"/>
        <v>0</v>
      </c>
      <c r="V75" s="13">
        <f t="shared" si="4"/>
        <v>4551955</v>
      </c>
      <c r="W75" s="13">
        <v>0</v>
      </c>
      <c r="X75" s="13">
        <v>4551955</v>
      </c>
      <c r="Y75" s="13">
        <f t="shared" si="5"/>
        <v>-4551955</v>
      </c>
      <c r="Z75" s="13">
        <f t="shared" si="6"/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</row>
    <row r="76" spans="1:31" x14ac:dyDescent="0.2">
      <c r="A76" s="14" t="s">
        <v>78</v>
      </c>
      <c r="B76" s="13">
        <v>0</v>
      </c>
      <c r="C76" s="13">
        <v>0</v>
      </c>
      <c r="D76" s="13">
        <v>1369450</v>
      </c>
      <c r="E76" s="13">
        <v>0</v>
      </c>
      <c r="F76" s="13">
        <v>3335062</v>
      </c>
      <c r="G76" s="13">
        <f t="shared" ref="G76:G139" si="7">C76+D76+E76+F76</f>
        <v>4704512</v>
      </c>
      <c r="H76" s="13">
        <v>0</v>
      </c>
      <c r="I76" s="13">
        <v>179800</v>
      </c>
      <c r="J76" s="13">
        <v>0</v>
      </c>
      <c r="K76" s="13">
        <v>0</v>
      </c>
      <c r="L76" s="13">
        <f t="shared" ref="L76:L139" si="8">H76+I76+J76+K76</f>
        <v>179800</v>
      </c>
      <c r="M76" s="13">
        <v>0</v>
      </c>
      <c r="N76" s="13">
        <v>0</v>
      </c>
      <c r="O76" s="13">
        <v>2300000</v>
      </c>
      <c r="P76" s="13">
        <v>0</v>
      </c>
      <c r="Q76" s="13">
        <v>3335062</v>
      </c>
      <c r="R76" s="13">
        <f t="shared" ref="R76:R139" si="9">M76+N76+O76+P76+Q76</f>
        <v>5635062</v>
      </c>
      <c r="S76" s="13">
        <f t="shared" ref="S76:U139" si="10">H76-N76</f>
        <v>0</v>
      </c>
      <c r="T76" s="13">
        <f t="shared" si="10"/>
        <v>-2120200</v>
      </c>
      <c r="U76" s="13">
        <f t="shared" si="10"/>
        <v>0</v>
      </c>
      <c r="V76" s="13">
        <f t="shared" ref="V76:V139" si="11">R76+B76</f>
        <v>5635062</v>
      </c>
      <c r="W76" s="13">
        <v>179800</v>
      </c>
      <c r="X76" s="13">
        <v>270032.23</v>
      </c>
      <c r="Y76" s="13">
        <f t="shared" ref="Y76:Y139" si="12">W76-X76</f>
        <v>-90232.229999999981</v>
      </c>
      <c r="Z76" s="13">
        <f t="shared" ref="Z76:Z139" si="13">IF(ISERROR(X76/W76*100),0,X76/W76*100)</f>
        <v>150.18477753058954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</row>
    <row r="77" spans="1:31" ht="25.5" x14ac:dyDescent="0.2">
      <c r="A77" s="12" t="s">
        <v>79</v>
      </c>
      <c r="B77" s="13">
        <v>0</v>
      </c>
      <c r="C77" s="13">
        <v>569</v>
      </c>
      <c r="D77" s="13">
        <v>0</v>
      </c>
      <c r="E77" s="13">
        <v>0</v>
      </c>
      <c r="F77" s="13">
        <v>5081765</v>
      </c>
      <c r="G77" s="13">
        <f t="shared" si="7"/>
        <v>5082334</v>
      </c>
      <c r="H77" s="13">
        <v>569</v>
      </c>
      <c r="I77" s="13">
        <v>0</v>
      </c>
      <c r="J77" s="13">
        <v>0</v>
      </c>
      <c r="K77" s="13">
        <v>2382247</v>
      </c>
      <c r="L77" s="13">
        <f t="shared" si="8"/>
        <v>2382816</v>
      </c>
      <c r="M77" s="13">
        <v>0</v>
      </c>
      <c r="N77" s="13">
        <v>0</v>
      </c>
      <c r="O77" s="13">
        <v>0</v>
      </c>
      <c r="P77" s="13">
        <v>0</v>
      </c>
      <c r="Q77" s="13">
        <v>5081765</v>
      </c>
      <c r="R77" s="13">
        <f t="shared" si="9"/>
        <v>5081765</v>
      </c>
      <c r="S77" s="13">
        <f t="shared" si="10"/>
        <v>569</v>
      </c>
      <c r="T77" s="13">
        <f t="shared" si="10"/>
        <v>0</v>
      </c>
      <c r="U77" s="13">
        <f t="shared" si="10"/>
        <v>0</v>
      </c>
      <c r="V77" s="13">
        <f t="shared" si="11"/>
        <v>5081765</v>
      </c>
      <c r="W77" s="13">
        <v>2382816</v>
      </c>
      <c r="X77" s="13">
        <v>1934366.57</v>
      </c>
      <c r="Y77" s="13">
        <f t="shared" si="12"/>
        <v>448449.42999999993</v>
      </c>
      <c r="Z77" s="13">
        <f t="shared" si="13"/>
        <v>81.179854844016504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</row>
    <row r="78" spans="1:31" s="11" customFormat="1" x14ac:dyDescent="0.2">
      <c r="A78" s="9" t="s">
        <v>80</v>
      </c>
      <c r="B78" s="10">
        <v>0</v>
      </c>
      <c r="C78" s="10">
        <v>2957141</v>
      </c>
      <c r="D78" s="10">
        <v>959527</v>
      </c>
      <c r="E78" s="10">
        <v>5654</v>
      </c>
      <c r="F78" s="10">
        <v>100509840</v>
      </c>
      <c r="G78" s="10">
        <f t="shared" si="7"/>
        <v>104432162</v>
      </c>
      <c r="H78" s="10">
        <v>1532270</v>
      </c>
      <c r="I78" s="10">
        <v>479762</v>
      </c>
      <c r="J78" s="10">
        <v>0</v>
      </c>
      <c r="K78" s="10">
        <v>48603267</v>
      </c>
      <c r="L78" s="10">
        <f t="shared" si="8"/>
        <v>50615299</v>
      </c>
      <c r="M78" s="10">
        <v>0</v>
      </c>
      <c r="N78" s="10">
        <v>1728059.39</v>
      </c>
      <c r="O78" s="10">
        <v>331514</v>
      </c>
      <c r="P78" s="10">
        <v>5653.12</v>
      </c>
      <c r="Q78" s="10">
        <v>100509840</v>
      </c>
      <c r="R78" s="10">
        <f t="shared" si="9"/>
        <v>102575066.51000001</v>
      </c>
      <c r="S78" s="10">
        <f t="shared" si="10"/>
        <v>-195789.3899999999</v>
      </c>
      <c r="T78" s="10">
        <f t="shared" si="10"/>
        <v>148248</v>
      </c>
      <c r="U78" s="10">
        <f t="shared" si="10"/>
        <v>-5653.12</v>
      </c>
      <c r="V78" s="10">
        <f t="shared" si="11"/>
        <v>102575066.51000001</v>
      </c>
      <c r="W78" s="10">
        <v>50965299</v>
      </c>
      <c r="X78" s="10">
        <v>46005020.420000002</v>
      </c>
      <c r="Y78" s="10">
        <f t="shared" si="12"/>
        <v>4960278.5799999982</v>
      </c>
      <c r="Z78" s="10">
        <f t="shared" si="13"/>
        <v>90.267341353182289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</row>
    <row r="79" spans="1:31" ht="25.5" x14ac:dyDescent="0.2">
      <c r="A79" s="12" t="s">
        <v>31</v>
      </c>
      <c r="B79" s="13">
        <v>0</v>
      </c>
      <c r="C79" s="13">
        <v>0</v>
      </c>
      <c r="D79" s="13">
        <v>0</v>
      </c>
      <c r="E79" s="13">
        <v>0</v>
      </c>
      <c r="F79" s="13">
        <v>18585239</v>
      </c>
      <c r="G79" s="13">
        <f t="shared" si="7"/>
        <v>18585239</v>
      </c>
      <c r="H79" s="13">
        <v>0</v>
      </c>
      <c r="I79" s="13">
        <v>0</v>
      </c>
      <c r="J79" s="13">
        <v>0</v>
      </c>
      <c r="K79" s="13">
        <v>13061872</v>
      </c>
      <c r="L79" s="13">
        <f t="shared" si="8"/>
        <v>13061872</v>
      </c>
      <c r="M79" s="13">
        <v>0</v>
      </c>
      <c r="N79" s="13">
        <v>0</v>
      </c>
      <c r="O79" s="13">
        <v>0</v>
      </c>
      <c r="P79" s="13">
        <v>0</v>
      </c>
      <c r="Q79" s="13">
        <v>18585239</v>
      </c>
      <c r="R79" s="13">
        <f t="shared" si="9"/>
        <v>18585239</v>
      </c>
      <c r="S79" s="13">
        <f t="shared" si="10"/>
        <v>0</v>
      </c>
      <c r="T79" s="13">
        <f t="shared" si="10"/>
        <v>0</v>
      </c>
      <c r="U79" s="13">
        <f t="shared" si="10"/>
        <v>0</v>
      </c>
      <c r="V79" s="13">
        <f t="shared" si="11"/>
        <v>18585239</v>
      </c>
      <c r="W79" s="13">
        <v>13061872</v>
      </c>
      <c r="X79" s="13">
        <v>7190584.4000000004</v>
      </c>
      <c r="Y79" s="13">
        <f t="shared" si="12"/>
        <v>5871287.5999999996</v>
      </c>
      <c r="Z79" s="13">
        <f t="shared" si="13"/>
        <v>55.050182699692662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</row>
    <row r="80" spans="1:31" ht="25.5" x14ac:dyDescent="0.2">
      <c r="A80" s="12" t="s">
        <v>81</v>
      </c>
      <c r="B80" s="13">
        <v>0</v>
      </c>
      <c r="C80" s="13">
        <v>0</v>
      </c>
      <c r="D80" s="13">
        <v>0</v>
      </c>
      <c r="E80" s="13">
        <v>0</v>
      </c>
      <c r="F80" s="13">
        <v>11144</v>
      </c>
      <c r="G80" s="13">
        <f t="shared" si="7"/>
        <v>11144</v>
      </c>
      <c r="H80" s="13">
        <v>0</v>
      </c>
      <c r="I80" s="13">
        <v>0</v>
      </c>
      <c r="J80" s="13">
        <v>0</v>
      </c>
      <c r="K80" s="13">
        <v>5572</v>
      </c>
      <c r="L80" s="13">
        <f t="shared" si="8"/>
        <v>5572</v>
      </c>
      <c r="M80" s="13">
        <v>0</v>
      </c>
      <c r="N80" s="13">
        <v>0</v>
      </c>
      <c r="O80" s="13">
        <v>0</v>
      </c>
      <c r="P80" s="13">
        <v>0</v>
      </c>
      <c r="Q80" s="13">
        <v>11144</v>
      </c>
      <c r="R80" s="13">
        <f t="shared" si="9"/>
        <v>11144</v>
      </c>
      <c r="S80" s="13">
        <f t="shared" si="10"/>
        <v>0</v>
      </c>
      <c r="T80" s="13">
        <f t="shared" si="10"/>
        <v>0</v>
      </c>
      <c r="U80" s="13">
        <f t="shared" si="10"/>
        <v>0</v>
      </c>
      <c r="V80" s="13">
        <f t="shared" si="11"/>
        <v>11144</v>
      </c>
      <c r="W80" s="13">
        <v>5572</v>
      </c>
      <c r="X80" s="13">
        <v>67.45</v>
      </c>
      <c r="Y80" s="13">
        <f t="shared" si="12"/>
        <v>5504.55</v>
      </c>
      <c r="Z80" s="13">
        <f t="shared" si="13"/>
        <v>1.2105168700646087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</row>
    <row r="81" spans="1:31" ht="38.25" x14ac:dyDescent="0.2">
      <c r="A81" s="12" t="s">
        <v>39</v>
      </c>
      <c r="B81" s="13">
        <v>0</v>
      </c>
      <c r="C81" s="13">
        <v>0</v>
      </c>
      <c r="D81" s="13">
        <v>959527</v>
      </c>
      <c r="E81" s="13">
        <v>5654</v>
      </c>
      <c r="F81" s="13">
        <v>150000</v>
      </c>
      <c r="G81" s="13">
        <f t="shared" si="7"/>
        <v>1115181</v>
      </c>
      <c r="H81" s="13">
        <v>0</v>
      </c>
      <c r="I81" s="13">
        <v>479762</v>
      </c>
      <c r="J81" s="13">
        <v>0</v>
      </c>
      <c r="K81" s="13">
        <v>150000</v>
      </c>
      <c r="L81" s="13">
        <f t="shared" si="8"/>
        <v>629762</v>
      </c>
      <c r="M81" s="13">
        <v>0</v>
      </c>
      <c r="N81" s="13">
        <v>0</v>
      </c>
      <c r="O81" s="13">
        <v>331514</v>
      </c>
      <c r="P81" s="13">
        <v>5653.12</v>
      </c>
      <c r="Q81" s="13">
        <v>150000</v>
      </c>
      <c r="R81" s="13">
        <f t="shared" si="9"/>
        <v>487167.12</v>
      </c>
      <c r="S81" s="13">
        <f t="shared" si="10"/>
        <v>0</v>
      </c>
      <c r="T81" s="13">
        <f t="shared" si="10"/>
        <v>148248</v>
      </c>
      <c r="U81" s="13">
        <f t="shared" si="10"/>
        <v>-5653.12</v>
      </c>
      <c r="V81" s="13">
        <f t="shared" si="11"/>
        <v>487167.12</v>
      </c>
      <c r="W81" s="13">
        <v>629762</v>
      </c>
      <c r="X81" s="13">
        <v>590988.46</v>
      </c>
      <c r="Y81" s="13">
        <f t="shared" si="12"/>
        <v>38773.540000000037</v>
      </c>
      <c r="Z81" s="13">
        <f t="shared" si="13"/>
        <v>93.843143917861028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</row>
    <row r="82" spans="1:31" ht="63.75" x14ac:dyDescent="0.2">
      <c r="A82" s="14" t="s">
        <v>82</v>
      </c>
      <c r="B82" s="13">
        <v>0</v>
      </c>
      <c r="C82" s="13">
        <v>0</v>
      </c>
      <c r="D82" s="13">
        <v>959527</v>
      </c>
      <c r="E82" s="13">
        <v>5654</v>
      </c>
      <c r="F82" s="13">
        <v>0</v>
      </c>
      <c r="G82" s="13">
        <f t="shared" si="7"/>
        <v>965181</v>
      </c>
      <c r="H82" s="13">
        <v>0</v>
      </c>
      <c r="I82" s="13">
        <v>479762</v>
      </c>
      <c r="J82" s="13">
        <v>0</v>
      </c>
      <c r="K82" s="13">
        <v>0</v>
      </c>
      <c r="L82" s="13">
        <f t="shared" si="8"/>
        <v>479762</v>
      </c>
      <c r="M82" s="13">
        <v>0</v>
      </c>
      <c r="N82" s="13">
        <v>0</v>
      </c>
      <c r="O82" s="13">
        <v>331514</v>
      </c>
      <c r="P82" s="13">
        <v>5653.12</v>
      </c>
      <c r="Q82" s="13">
        <v>0</v>
      </c>
      <c r="R82" s="13">
        <f t="shared" si="9"/>
        <v>337167.12</v>
      </c>
      <c r="S82" s="13">
        <f t="shared" si="10"/>
        <v>0</v>
      </c>
      <c r="T82" s="13">
        <f t="shared" si="10"/>
        <v>148248</v>
      </c>
      <c r="U82" s="13">
        <f t="shared" si="10"/>
        <v>-5653.12</v>
      </c>
      <c r="V82" s="13">
        <f t="shared" si="11"/>
        <v>337167.12</v>
      </c>
      <c r="W82" s="13">
        <v>479762</v>
      </c>
      <c r="X82" s="13">
        <v>552685.38</v>
      </c>
      <c r="Y82" s="13">
        <f t="shared" si="12"/>
        <v>-72923.38</v>
      </c>
      <c r="Z82" s="13">
        <f t="shared" si="13"/>
        <v>115.19990745411266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</row>
    <row r="83" spans="1:31" ht="63.75" x14ac:dyDescent="0.2">
      <c r="A83" s="14" t="s">
        <v>62</v>
      </c>
      <c r="B83" s="13">
        <v>0</v>
      </c>
      <c r="C83" s="13">
        <v>0</v>
      </c>
      <c r="D83" s="13">
        <v>0</v>
      </c>
      <c r="E83" s="13">
        <v>0</v>
      </c>
      <c r="F83" s="13">
        <v>150000</v>
      </c>
      <c r="G83" s="13">
        <f t="shared" si="7"/>
        <v>150000</v>
      </c>
      <c r="H83" s="13">
        <v>0</v>
      </c>
      <c r="I83" s="13">
        <v>0</v>
      </c>
      <c r="J83" s="13">
        <v>0</v>
      </c>
      <c r="K83" s="13">
        <v>150000</v>
      </c>
      <c r="L83" s="13">
        <f t="shared" si="8"/>
        <v>150000</v>
      </c>
      <c r="M83" s="13">
        <v>0</v>
      </c>
      <c r="N83" s="13">
        <v>0</v>
      </c>
      <c r="O83" s="13">
        <v>0</v>
      </c>
      <c r="P83" s="13">
        <v>0</v>
      </c>
      <c r="Q83" s="13">
        <v>150000</v>
      </c>
      <c r="R83" s="13">
        <f t="shared" si="9"/>
        <v>150000</v>
      </c>
      <c r="S83" s="13">
        <f t="shared" si="10"/>
        <v>0</v>
      </c>
      <c r="T83" s="13">
        <f t="shared" si="10"/>
        <v>0</v>
      </c>
      <c r="U83" s="13">
        <f t="shared" si="10"/>
        <v>0</v>
      </c>
      <c r="V83" s="13">
        <f t="shared" si="11"/>
        <v>150000</v>
      </c>
      <c r="W83" s="13">
        <v>150000</v>
      </c>
      <c r="X83" s="13">
        <v>38303.08</v>
      </c>
      <c r="Y83" s="13">
        <f t="shared" si="12"/>
        <v>111696.92</v>
      </c>
      <c r="Z83" s="13">
        <f t="shared" si="13"/>
        <v>25.535386666666664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</row>
    <row r="84" spans="1:31" ht="38.25" x14ac:dyDescent="0.2">
      <c r="A84" s="12" t="s">
        <v>532</v>
      </c>
      <c r="B84" s="13">
        <v>0</v>
      </c>
      <c r="C84" s="13">
        <v>0</v>
      </c>
      <c r="D84" s="13">
        <v>0</v>
      </c>
      <c r="E84" s="13">
        <v>0</v>
      </c>
      <c r="F84" s="13">
        <v>1444195</v>
      </c>
      <c r="G84" s="13">
        <f t="shared" si="7"/>
        <v>1444195</v>
      </c>
      <c r="H84" s="13">
        <v>0</v>
      </c>
      <c r="I84" s="13">
        <v>0</v>
      </c>
      <c r="J84" s="13">
        <v>0</v>
      </c>
      <c r="K84" s="13">
        <v>326081</v>
      </c>
      <c r="L84" s="13">
        <f t="shared" si="8"/>
        <v>326081</v>
      </c>
      <c r="M84" s="13">
        <v>0</v>
      </c>
      <c r="N84" s="13">
        <v>0</v>
      </c>
      <c r="O84" s="13">
        <v>0</v>
      </c>
      <c r="P84" s="13">
        <v>0</v>
      </c>
      <c r="Q84" s="13">
        <v>1444195</v>
      </c>
      <c r="R84" s="13">
        <f t="shared" si="9"/>
        <v>1444195</v>
      </c>
      <c r="S84" s="13">
        <f t="shared" si="10"/>
        <v>0</v>
      </c>
      <c r="T84" s="13">
        <f t="shared" si="10"/>
        <v>0</v>
      </c>
      <c r="U84" s="13">
        <f t="shared" si="10"/>
        <v>0</v>
      </c>
      <c r="V84" s="13">
        <f t="shared" si="11"/>
        <v>1444195</v>
      </c>
      <c r="W84" s="13">
        <v>326081</v>
      </c>
      <c r="X84" s="13">
        <v>24314.55</v>
      </c>
      <c r="Y84" s="13">
        <f t="shared" si="12"/>
        <v>301766.45</v>
      </c>
      <c r="Z84" s="13">
        <f t="shared" si="13"/>
        <v>7.4565982071939176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</row>
    <row r="85" spans="1:31" ht="38.25" x14ac:dyDescent="0.2">
      <c r="A85" s="14" t="s">
        <v>84</v>
      </c>
      <c r="B85" s="13">
        <v>0</v>
      </c>
      <c r="C85" s="13">
        <v>0</v>
      </c>
      <c r="D85" s="13">
        <v>0</v>
      </c>
      <c r="E85" s="13">
        <v>0</v>
      </c>
      <c r="F85" s="13">
        <v>432066</v>
      </c>
      <c r="G85" s="13">
        <f t="shared" si="7"/>
        <v>432066</v>
      </c>
      <c r="H85" s="13">
        <v>0</v>
      </c>
      <c r="I85" s="13">
        <v>0</v>
      </c>
      <c r="J85" s="13">
        <v>0</v>
      </c>
      <c r="K85" s="13">
        <v>144106</v>
      </c>
      <c r="L85" s="13">
        <f t="shared" si="8"/>
        <v>144106</v>
      </c>
      <c r="M85" s="13">
        <v>0</v>
      </c>
      <c r="N85" s="13">
        <v>0</v>
      </c>
      <c r="O85" s="13">
        <v>0</v>
      </c>
      <c r="P85" s="13">
        <v>0</v>
      </c>
      <c r="Q85" s="13">
        <v>432066</v>
      </c>
      <c r="R85" s="13">
        <f t="shared" si="9"/>
        <v>432066</v>
      </c>
      <c r="S85" s="13">
        <f t="shared" si="10"/>
        <v>0</v>
      </c>
      <c r="T85" s="13">
        <f t="shared" si="10"/>
        <v>0</v>
      </c>
      <c r="U85" s="13">
        <f t="shared" si="10"/>
        <v>0</v>
      </c>
      <c r="V85" s="13">
        <f t="shared" si="11"/>
        <v>432066</v>
      </c>
      <c r="W85" s="13">
        <v>144106</v>
      </c>
      <c r="X85" s="13">
        <v>24314.55</v>
      </c>
      <c r="Y85" s="13">
        <f t="shared" si="12"/>
        <v>119791.45</v>
      </c>
      <c r="Z85" s="13">
        <f t="shared" si="13"/>
        <v>16.872683996502573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</row>
    <row r="86" spans="1:31" ht="38.25" x14ac:dyDescent="0.2">
      <c r="A86" s="14" t="s">
        <v>85</v>
      </c>
      <c r="B86" s="13">
        <v>0</v>
      </c>
      <c r="C86" s="13">
        <v>0</v>
      </c>
      <c r="D86" s="13">
        <v>0</v>
      </c>
      <c r="E86" s="13">
        <v>0</v>
      </c>
      <c r="F86" s="13">
        <v>1012129</v>
      </c>
      <c r="G86" s="13">
        <f t="shared" si="7"/>
        <v>1012129</v>
      </c>
      <c r="H86" s="13">
        <v>0</v>
      </c>
      <c r="I86" s="13">
        <v>0</v>
      </c>
      <c r="J86" s="13">
        <v>0</v>
      </c>
      <c r="K86" s="13">
        <v>181975</v>
      </c>
      <c r="L86" s="13">
        <f t="shared" si="8"/>
        <v>181975</v>
      </c>
      <c r="M86" s="13">
        <v>0</v>
      </c>
      <c r="N86" s="13">
        <v>0</v>
      </c>
      <c r="O86" s="13">
        <v>0</v>
      </c>
      <c r="P86" s="13">
        <v>0</v>
      </c>
      <c r="Q86" s="13">
        <v>1012129</v>
      </c>
      <c r="R86" s="13">
        <f t="shared" si="9"/>
        <v>1012129</v>
      </c>
      <c r="S86" s="13">
        <f t="shared" si="10"/>
        <v>0</v>
      </c>
      <c r="T86" s="13">
        <f t="shared" si="10"/>
        <v>0</v>
      </c>
      <c r="U86" s="13">
        <f t="shared" si="10"/>
        <v>0</v>
      </c>
      <c r="V86" s="13">
        <f t="shared" si="11"/>
        <v>1012129</v>
      </c>
      <c r="W86" s="13">
        <v>181975</v>
      </c>
      <c r="X86" s="13">
        <v>0</v>
      </c>
      <c r="Y86" s="13">
        <f t="shared" si="12"/>
        <v>181975</v>
      </c>
      <c r="Z86" s="13">
        <f t="shared" si="13"/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</row>
    <row r="87" spans="1:31" ht="25.5" x14ac:dyDescent="0.2">
      <c r="A87" s="12" t="s">
        <v>79</v>
      </c>
      <c r="B87" s="13">
        <v>0</v>
      </c>
      <c r="C87" s="13">
        <v>2957141</v>
      </c>
      <c r="D87" s="13">
        <v>0</v>
      </c>
      <c r="E87" s="13">
        <v>0</v>
      </c>
      <c r="F87" s="13">
        <v>79789901</v>
      </c>
      <c r="G87" s="13">
        <f t="shared" si="7"/>
        <v>82747042</v>
      </c>
      <c r="H87" s="13">
        <v>1532270</v>
      </c>
      <c r="I87" s="13">
        <v>0</v>
      </c>
      <c r="J87" s="13">
        <v>0</v>
      </c>
      <c r="K87" s="13">
        <v>35059742</v>
      </c>
      <c r="L87" s="13">
        <f t="shared" si="8"/>
        <v>36592012</v>
      </c>
      <c r="M87" s="13">
        <v>0</v>
      </c>
      <c r="N87" s="13">
        <v>1728059.39</v>
      </c>
      <c r="O87" s="13">
        <v>0</v>
      </c>
      <c r="P87" s="13">
        <v>0</v>
      </c>
      <c r="Q87" s="13">
        <v>79789901</v>
      </c>
      <c r="R87" s="13">
        <f t="shared" si="9"/>
        <v>81517960.390000001</v>
      </c>
      <c r="S87" s="13">
        <f t="shared" si="10"/>
        <v>-195789.3899999999</v>
      </c>
      <c r="T87" s="13">
        <f t="shared" si="10"/>
        <v>0</v>
      </c>
      <c r="U87" s="13">
        <f t="shared" si="10"/>
        <v>0</v>
      </c>
      <c r="V87" s="13">
        <f t="shared" si="11"/>
        <v>81517960.390000001</v>
      </c>
      <c r="W87" s="13">
        <v>36942012</v>
      </c>
      <c r="X87" s="13">
        <v>37984584.770000003</v>
      </c>
      <c r="Y87" s="13">
        <f t="shared" si="12"/>
        <v>-1042572.7700000033</v>
      </c>
      <c r="Z87" s="13">
        <f t="shared" si="13"/>
        <v>102.82218729721598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</row>
    <row r="88" spans="1:31" ht="25.5" x14ac:dyDescent="0.2">
      <c r="A88" s="12" t="s">
        <v>47</v>
      </c>
      <c r="B88" s="13">
        <v>0</v>
      </c>
      <c r="C88" s="13">
        <v>0</v>
      </c>
      <c r="D88" s="13">
        <v>0</v>
      </c>
      <c r="E88" s="13">
        <v>0</v>
      </c>
      <c r="F88" s="13">
        <v>529361</v>
      </c>
      <c r="G88" s="13">
        <f t="shared" si="7"/>
        <v>529361</v>
      </c>
      <c r="H88" s="13">
        <v>0</v>
      </c>
      <c r="I88" s="13">
        <v>0</v>
      </c>
      <c r="J88" s="13">
        <v>0</v>
      </c>
      <c r="K88" s="13">
        <v>0</v>
      </c>
      <c r="L88" s="13">
        <f t="shared" si="8"/>
        <v>0</v>
      </c>
      <c r="M88" s="13">
        <v>0</v>
      </c>
      <c r="N88" s="13">
        <v>0</v>
      </c>
      <c r="O88" s="13">
        <v>0</v>
      </c>
      <c r="P88" s="13">
        <v>0</v>
      </c>
      <c r="Q88" s="13">
        <v>529361</v>
      </c>
      <c r="R88" s="13">
        <f t="shared" si="9"/>
        <v>529361</v>
      </c>
      <c r="S88" s="13">
        <f t="shared" si="10"/>
        <v>0</v>
      </c>
      <c r="T88" s="13">
        <f t="shared" si="10"/>
        <v>0</v>
      </c>
      <c r="U88" s="13">
        <f t="shared" si="10"/>
        <v>0</v>
      </c>
      <c r="V88" s="13">
        <f t="shared" si="11"/>
        <v>529361</v>
      </c>
      <c r="W88" s="13">
        <v>0</v>
      </c>
      <c r="X88" s="13">
        <v>214480.79</v>
      </c>
      <c r="Y88" s="13">
        <f t="shared" si="12"/>
        <v>-214480.79</v>
      </c>
      <c r="Z88" s="13">
        <f t="shared" si="13"/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</row>
    <row r="89" spans="1:31" s="11" customFormat="1" x14ac:dyDescent="0.2">
      <c r="A89" s="9" t="s">
        <v>86</v>
      </c>
      <c r="B89" s="10">
        <v>986853.14</v>
      </c>
      <c r="C89" s="10">
        <v>1834287</v>
      </c>
      <c r="D89" s="10">
        <v>3615654</v>
      </c>
      <c r="E89" s="10">
        <v>362223</v>
      </c>
      <c r="F89" s="10">
        <v>274348567</v>
      </c>
      <c r="G89" s="10">
        <f t="shared" si="7"/>
        <v>280160731</v>
      </c>
      <c r="H89" s="10">
        <v>434781</v>
      </c>
      <c r="I89" s="10">
        <v>1064093</v>
      </c>
      <c r="J89" s="10">
        <v>130566</v>
      </c>
      <c r="K89" s="10">
        <v>102446086</v>
      </c>
      <c r="L89" s="10">
        <f t="shared" si="8"/>
        <v>104075526</v>
      </c>
      <c r="M89" s="10">
        <v>0</v>
      </c>
      <c r="N89" s="10">
        <v>1466561.91</v>
      </c>
      <c r="O89" s="10">
        <v>3260319.38</v>
      </c>
      <c r="P89" s="10">
        <v>337374.54</v>
      </c>
      <c r="Q89" s="10">
        <v>274348567</v>
      </c>
      <c r="R89" s="10">
        <f t="shared" si="9"/>
        <v>279412822.82999998</v>
      </c>
      <c r="S89" s="10">
        <f t="shared" si="10"/>
        <v>-1031780.9099999999</v>
      </c>
      <c r="T89" s="10">
        <f t="shared" si="10"/>
        <v>-2196226.38</v>
      </c>
      <c r="U89" s="10">
        <f t="shared" si="10"/>
        <v>-206808.53999999998</v>
      </c>
      <c r="V89" s="10">
        <f t="shared" si="11"/>
        <v>280399675.96999997</v>
      </c>
      <c r="W89" s="10">
        <v>106184281</v>
      </c>
      <c r="X89" s="10">
        <v>153117273.34999999</v>
      </c>
      <c r="Y89" s="10">
        <f t="shared" si="12"/>
        <v>-46932992.349999994</v>
      </c>
      <c r="Z89" s="10">
        <f t="shared" si="13"/>
        <v>144.19956693025026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</row>
    <row r="90" spans="1:31" x14ac:dyDescent="0.2">
      <c r="A90" s="12" t="s">
        <v>87</v>
      </c>
      <c r="B90" s="13">
        <v>0</v>
      </c>
      <c r="C90" s="13">
        <v>42090</v>
      </c>
      <c r="D90" s="13">
        <v>0</v>
      </c>
      <c r="E90" s="13">
        <v>118066</v>
      </c>
      <c r="F90" s="13">
        <v>7881050</v>
      </c>
      <c r="G90" s="13">
        <f t="shared" si="7"/>
        <v>8041206</v>
      </c>
      <c r="H90" s="13">
        <v>39000</v>
      </c>
      <c r="I90" s="13">
        <v>0</v>
      </c>
      <c r="J90" s="13">
        <v>118066</v>
      </c>
      <c r="K90" s="13">
        <v>2425777</v>
      </c>
      <c r="L90" s="13">
        <f t="shared" si="8"/>
        <v>2582843</v>
      </c>
      <c r="M90" s="13">
        <v>0</v>
      </c>
      <c r="N90" s="13">
        <v>37682.25</v>
      </c>
      <c r="O90" s="13">
        <v>0</v>
      </c>
      <c r="P90" s="13">
        <v>118066</v>
      </c>
      <c r="Q90" s="13">
        <v>7881050</v>
      </c>
      <c r="R90" s="13">
        <f t="shared" si="9"/>
        <v>8036798.25</v>
      </c>
      <c r="S90" s="13">
        <f t="shared" si="10"/>
        <v>1317.75</v>
      </c>
      <c r="T90" s="13">
        <f t="shared" si="10"/>
        <v>0</v>
      </c>
      <c r="U90" s="13">
        <f t="shared" si="10"/>
        <v>0</v>
      </c>
      <c r="V90" s="13">
        <f t="shared" si="11"/>
        <v>8036798.25</v>
      </c>
      <c r="W90" s="13">
        <v>2582843</v>
      </c>
      <c r="X90" s="13">
        <v>1525191.52</v>
      </c>
      <c r="Y90" s="13">
        <f t="shared" si="12"/>
        <v>1057651.48</v>
      </c>
      <c r="Z90" s="13">
        <f t="shared" si="13"/>
        <v>59.050879979929093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</row>
    <row r="91" spans="1:31" ht="25.5" x14ac:dyDescent="0.2">
      <c r="A91" s="12" t="s">
        <v>88</v>
      </c>
      <c r="B91" s="13">
        <v>0</v>
      </c>
      <c r="C91" s="13">
        <v>211562</v>
      </c>
      <c r="D91" s="13">
        <v>0</v>
      </c>
      <c r="E91" s="13">
        <v>0</v>
      </c>
      <c r="F91" s="13">
        <v>14359788</v>
      </c>
      <c r="G91" s="13">
        <f t="shared" si="7"/>
        <v>14571350</v>
      </c>
      <c r="H91" s="13">
        <v>105781</v>
      </c>
      <c r="I91" s="13">
        <v>0</v>
      </c>
      <c r="J91" s="13">
        <v>0</v>
      </c>
      <c r="K91" s="13">
        <v>6479132</v>
      </c>
      <c r="L91" s="13">
        <f t="shared" si="8"/>
        <v>6584913</v>
      </c>
      <c r="M91" s="13">
        <v>0</v>
      </c>
      <c r="N91" s="13">
        <v>40846.410000000003</v>
      </c>
      <c r="O91" s="13">
        <v>0</v>
      </c>
      <c r="P91" s="13">
        <v>0</v>
      </c>
      <c r="Q91" s="13">
        <v>14359788</v>
      </c>
      <c r="R91" s="13">
        <f t="shared" si="9"/>
        <v>14400634.41</v>
      </c>
      <c r="S91" s="13">
        <f t="shared" si="10"/>
        <v>64934.59</v>
      </c>
      <c r="T91" s="13">
        <f t="shared" si="10"/>
        <v>0</v>
      </c>
      <c r="U91" s="13">
        <f t="shared" si="10"/>
        <v>0</v>
      </c>
      <c r="V91" s="13">
        <f t="shared" si="11"/>
        <v>14400634.41</v>
      </c>
      <c r="W91" s="13">
        <v>6584913</v>
      </c>
      <c r="X91" s="13">
        <v>5603008.5800000001</v>
      </c>
      <c r="Y91" s="13">
        <f t="shared" si="12"/>
        <v>981904.41999999993</v>
      </c>
      <c r="Z91" s="13">
        <f t="shared" si="13"/>
        <v>85.088574139096451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</row>
    <row r="92" spans="1:31" ht="38.25" x14ac:dyDescent="0.2">
      <c r="A92" s="12" t="s">
        <v>89</v>
      </c>
      <c r="B92" s="13">
        <v>0</v>
      </c>
      <c r="C92" s="13">
        <v>0</v>
      </c>
      <c r="D92" s="13">
        <v>0</v>
      </c>
      <c r="E92" s="13">
        <v>0</v>
      </c>
      <c r="F92" s="13">
        <v>11297933</v>
      </c>
      <c r="G92" s="13">
        <f t="shared" si="7"/>
        <v>11297933</v>
      </c>
      <c r="H92" s="13">
        <v>0</v>
      </c>
      <c r="I92" s="13">
        <v>0</v>
      </c>
      <c r="J92" s="13">
        <v>0</v>
      </c>
      <c r="K92" s="13">
        <v>5312510</v>
      </c>
      <c r="L92" s="13">
        <f t="shared" si="8"/>
        <v>5312510</v>
      </c>
      <c r="M92" s="13">
        <v>0</v>
      </c>
      <c r="N92" s="13">
        <v>5100</v>
      </c>
      <c r="O92" s="13">
        <v>0</v>
      </c>
      <c r="P92" s="13">
        <v>0</v>
      </c>
      <c r="Q92" s="13">
        <v>11297933</v>
      </c>
      <c r="R92" s="13">
        <f t="shared" si="9"/>
        <v>11303033</v>
      </c>
      <c r="S92" s="13">
        <f t="shared" si="10"/>
        <v>-5100</v>
      </c>
      <c r="T92" s="13">
        <f t="shared" si="10"/>
        <v>0</v>
      </c>
      <c r="U92" s="13">
        <f t="shared" si="10"/>
        <v>0</v>
      </c>
      <c r="V92" s="13">
        <f t="shared" si="11"/>
        <v>11303033</v>
      </c>
      <c r="W92" s="13">
        <v>5312510</v>
      </c>
      <c r="X92" s="13">
        <v>3870554.12</v>
      </c>
      <c r="Y92" s="13">
        <f t="shared" si="12"/>
        <v>1441955.88</v>
      </c>
      <c r="Z92" s="13">
        <f t="shared" si="13"/>
        <v>72.857352174395913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</row>
    <row r="93" spans="1:31" ht="25.5" x14ac:dyDescent="0.2">
      <c r="A93" s="14" t="s">
        <v>90</v>
      </c>
      <c r="B93" s="13">
        <v>0</v>
      </c>
      <c r="C93" s="13">
        <v>0</v>
      </c>
      <c r="D93" s="13">
        <v>0</v>
      </c>
      <c r="E93" s="13">
        <v>0</v>
      </c>
      <c r="F93" s="13">
        <v>5711099</v>
      </c>
      <c r="G93" s="13">
        <f t="shared" si="7"/>
        <v>5711099</v>
      </c>
      <c r="H93" s="13">
        <v>0</v>
      </c>
      <c r="I93" s="13">
        <v>0</v>
      </c>
      <c r="J93" s="13">
        <v>0</v>
      </c>
      <c r="K93" s="13">
        <v>2873760</v>
      </c>
      <c r="L93" s="13">
        <f t="shared" si="8"/>
        <v>2873760</v>
      </c>
      <c r="M93" s="13">
        <v>0</v>
      </c>
      <c r="N93" s="13">
        <v>5100</v>
      </c>
      <c r="O93" s="13">
        <v>0</v>
      </c>
      <c r="P93" s="13">
        <v>0</v>
      </c>
      <c r="Q93" s="13">
        <v>5711099</v>
      </c>
      <c r="R93" s="13">
        <f t="shared" si="9"/>
        <v>5716199</v>
      </c>
      <c r="S93" s="13">
        <f t="shared" si="10"/>
        <v>-5100</v>
      </c>
      <c r="T93" s="13">
        <f t="shared" si="10"/>
        <v>0</v>
      </c>
      <c r="U93" s="13">
        <f t="shared" si="10"/>
        <v>0</v>
      </c>
      <c r="V93" s="13">
        <f t="shared" si="11"/>
        <v>5716199</v>
      </c>
      <c r="W93" s="13">
        <v>2873760</v>
      </c>
      <c r="X93" s="13">
        <v>2018137.55</v>
      </c>
      <c r="Y93" s="13">
        <f t="shared" si="12"/>
        <v>855622.45</v>
      </c>
      <c r="Z93" s="13">
        <f t="shared" si="13"/>
        <v>70.226377637659382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</row>
    <row r="94" spans="1:31" ht="25.5" x14ac:dyDescent="0.2">
      <c r="A94" s="14" t="s">
        <v>91</v>
      </c>
      <c r="B94" s="13">
        <v>0</v>
      </c>
      <c r="C94" s="13">
        <v>0</v>
      </c>
      <c r="D94" s="13">
        <v>0</v>
      </c>
      <c r="E94" s="13">
        <v>0</v>
      </c>
      <c r="F94" s="13">
        <v>5202107</v>
      </c>
      <c r="G94" s="13">
        <f t="shared" si="7"/>
        <v>5202107</v>
      </c>
      <c r="H94" s="13">
        <v>0</v>
      </c>
      <c r="I94" s="13">
        <v>0</v>
      </c>
      <c r="J94" s="13">
        <v>0</v>
      </c>
      <c r="K94" s="13">
        <v>2241044</v>
      </c>
      <c r="L94" s="13">
        <f t="shared" si="8"/>
        <v>2241044</v>
      </c>
      <c r="M94" s="13">
        <v>0</v>
      </c>
      <c r="N94" s="13">
        <v>0</v>
      </c>
      <c r="O94" s="13">
        <v>0</v>
      </c>
      <c r="P94" s="13">
        <v>0</v>
      </c>
      <c r="Q94" s="13">
        <v>5202107</v>
      </c>
      <c r="R94" s="13">
        <f t="shared" si="9"/>
        <v>5202107</v>
      </c>
      <c r="S94" s="13">
        <f t="shared" si="10"/>
        <v>0</v>
      </c>
      <c r="T94" s="13">
        <f t="shared" si="10"/>
        <v>0</v>
      </c>
      <c r="U94" s="13">
        <f t="shared" si="10"/>
        <v>0</v>
      </c>
      <c r="V94" s="13">
        <f t="shared" si="11"/>
        <v>5202107</v>
      </c>
      <c r="W94" s="13">
        <v>2241044</v>
      </c>
      <c r="X94" s="13">
        <v>1654710.57</v>
      </c>
      <c r="Y94" s="13">
        <f t="shared" si="12"/>
        <v>586333.42999999993</v>
      </c>
      <c r="Z94" s="13">
        <f t="shared" si="13"/>
        <v>73.836594462223857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</row>
    <row r="95" spans="1:31" ht="25.5" x14ac:dyDescent="0.2">
      <c r="A95" s="14" t="s">
        <v>92</v>
      </c>
      <c r="B95" s="13">
        <v>0</v>
      </c>
      <c r="C95" s="13">
        <v>0</v>
      </c>
      <c r="D95" s="13">
        <v>0</v>
      </c>
      <c r="E95" s="13">
        <v>0</v>
      </c>
      <c r="F95" s="13">
        <v>384727</v>
      </c>
      <c r="G95" s="13">
        <f t="shared" si="7"/>
        <v>384727</v>
      </c>
      <c r="H95" s="13">
        <v>0</v>
      </c>
      <c r="I95" s="13">
        <v>0</v>
      </c>
      <c r="J95" s="13">
        <v>0</v>
      </c>
      <c r="K95" s="13">
        <v>197706</v>
      </c>
      <c r="L95" s="13">
        <f t="shared" si="8"/>
        <v>197706</v>
      </c>
      <c r="M95" s="13">
        <v>0</v>
      </c>
      <c r="N95" s="13">
        <v>0</v>
      </c>
      <c r="O95" s="13">
        <v>0</v>
      </c>
      <c r="P95" s="13">
        <v>0</v>
      </c>
      <c r="Q95" s="13">
        <v>384727</v>
      </c>
      <c r="R95" s="13">
        <f t="shared" si="9"/>
        <v>384727</v>
      </c>
      <c r="S95" s="13">
        <f t="shared" si="10"/>
        <v>0</v>
      </c>
      <c r="T95" s="13">
        <f t="shared" si="10"/>
        <v>0</v>
      </c>
      <c r="U95" s="13">
        <f t="shared" si="10"/>
        <v>0</v>
      </c>
      <c r="V95" s="13">
        <f t="shared" si="11"/>
        <v>384727</v>
      </c>
      <c r="W95" s="13">
        <v>197706</v>
      </c>
      <c r="X95" s="13">
        <v>197706</v>
      </c>
      <c r="Y95" s="13">
        <f t="shared" si="12"/>
        <v>0</v>
      </c>
      <c r="Z95" s="13">
        <f t="shared" si="13"/>
        <v>100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</row>
    <row r="96" spans="1:31" x14ac:dyDescent="0.2">
      <c r="A96" s="12" t="s">
        <v>93</v>
      </c>
      <c r="B96" s="13">
        <v>0</v>
      </c>
      <c r="C96" s="13">
        <v>0</v>
      </c>
      <c r="D96" s="13">
        <v>0</v>
      </c>
      <c r="E96" s="13">
        <v>0</v>
      </c>
      <c r="F96" s="13">
        <v>1232860</v>
      </c>
      <c r="G96" s="13">
        <f t="shared" si="7"/>
        <v>1232860</v>
      </c>
      <c r="H96" s="13">
        <v>0</v>
      </c>
      <c r="I96" s="13">
        <v>0</v>
      </c>
      <c r="J96" s="13">
        <v>0</v>
      </c>
      <c r="K96" s="13">
        <v>538000</v>
      </c>
      <c r="L96" s="13">
        <f t="shared" si="8"/>
        <v>538000</v>
      </c>
      <c r="M96" s="13">
        <v>0</v>
      </c>
      <c r="N96" s="13">
        <v>0</v>
      </c>
      <c r="O96" s="13">
        <v>0</v>
      </c>
      <c r="P96" s="13">
        <v>0</v>
      </c>
      <c r="Q96" s="13">
        <v>1232860</v>
      </c>
      <c r="R96" s="13">
        <f t="shared" si="9"/>
        <v>1232860</v>
      </c>
      <c r="S96" s="13">
        <f t="shared" si="10"/>
        <v>0</v>
      </c>
      <c r="T96" s="13">
        <f t="shared" si="10"/>
        <v>0</v>
      </c>
      <c r="U96" s="13">
        <f t="shared" si="10"/>
        <v>0</v>
      </c>
      <c r="V96" s="13">
        <f t="shared" si="11"/>
        <v>1232860</v>
      </c>
      <c r="W96" s="13">
        <v>538000</v>
      </c>
      <c r="X96" s="13">
        <v>551158.36</v>
      </c>
      <c r="Y96" s="13">
        <f t="shared" si="12"/>
        <v>-13158.359999999986</v>
      </c>
      <c r="Z96" s="13">
        <f t="shared" si="13"/>
        <v>102.44579182156133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</row>
    <row r="97" spans="1:31" x14ac:dyDescent="0.2">
      <c r="A97" s="14" t="s">
        <v>94</v>
      </c>
      <c r="B97" s="13">
        <v>0</v>
      </c>
      <c r="C97" s="13">
        <v>0</v>
      </c>
      <c r="D97" s="13">
        <v>0</v>
      </c>
      <c r="E97" s="13">
        <v>0</v>
      </c>
      <c r="F97" s="13">
        <v>1232860</v>
      </c>
      <c r="G97" s="13">
        <f t="shared" si="7"/>
        <v>1232860</v>
      </c>
      <c r="H97" s="13">
        <v>0</v>
      </c>
      <c r="I97" s="13">
        <v>0</v>
      </c>
      <c r="J97" s="13">
        <v>0</v>
      </c>
      <c r="K97" s="13">
        <v>538000</v>
      </c>
      <c r="L97" s="13">
        <f t="shared" si="8"/>
        <v>538000</v>
      </c>
      <c r="M97" s="13">
        <v>0</v>
      </c>
      <c r="N97" s="13">
        <v>0</v>
      </c>
      <c r="O97" s="13">
        <v>0</v>
      </c>
      <c r="P97" s="13">
        <v>0</v>
      </c>
      <c r="Q97" s="13">
        <v>1232860</v>
      </c>
      <c r="R97" s="13">
        <f t="shared" si="9"/>
        <v>1232860</v>
      </c>
      <c r="S97" s="13">
        <f t="shared" si="10"/>
        <v>0</v>
      </c>
      <c r="T97" s="13">
        <f t="shared" si="10"/>
        <v>0</v>
      </c>
      <c r="U97" s="13">
        <f t="shared" si="10"/>
        <v>0</v>
      </c>
      <c r="V97" s="13">
        <f t="shared" si="11"/>
        <v>1232860</v>
      </c>
      <c r="W97" s="13">
        <v>538000</v>
      </c>
      <c r="X97" s="13">
        <v>551158.36</v>
      </c>
      <c r="Y97" s="13">
        <f t="shared" si="12"/>
        <v>-13158.359999999986</v>
      </c>
      <c r="Z97" s="13">
        <f t="shared" si="13"/>
        <v>102.44579182156133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</row>
    <row r="98" spans="1:31" ht="25.5" x14ac:dyDescent="0.2">
      <c r="A98" s="12" t="s">
        <v>95</v>
      </c>
      <c r="B98" s="13">
        <v>0</v>
      </c>
      <c r="C98" s="13">
        <v>720635</v>
      </c>
      <c r="D98" s="13">
        <v>0</v>
      </c>
      <c r="E98" s="13">
        <v>0</v>
      </c>
      <c r="F98" s="13">
        <v>17322733</v>
      </c>
      <c r="G98" s="13">
        <f t="shared" si="7"/>
        <v>18043368</v>
      </c>
      <c r="H98" s="13">
        <v>250000</v>
      </c>
      <c r="I98" s="13">
        <v>0</v>
      </c>
      <c r="J98" s="13">
        <v>0</v>
      </c>
      <c r="K98" s="13">
        <v>4477757</v>
      </c>
      <c r="L98" s="13">
        <f t="shared" si="8"/>
        <v>4727757</v>
      </c>
      <c r="M98" s="13">
        <v>0</v>
      </c>
      <c r="N98" s="13">
        <v>225358.81</v>
      </c>
      <c r="O98" s="13">
        <v>0</v>
      </c>
      <c r="P98" s="13">
        <v>0</v>
      </c>
      <c r="Q98" s="13">
        <v>17322733</v>
      </c>
      <c r="R98" s="13">
        <f t="shared" si="9"/>
        <v>17548091.809999999</v>
      </c>
      <c r="S98" s="13">
        <f t="shared" si="10"/>
        <v>24641.190000000002</v>
      </c>
      <c r="T98" s="13">
        <f t="shared" si="10"/>
        <v>0</v>
      </c>
      <c r="U98" s="13">
        <f t="shared" si="10"/>
        <v>0</v>
      </c>
      <c r="V98" s="13">
        <f t="shared" si="11"/>
        <v>17548091.809999999</v>
      </c>
      <c r="W98" s="13">
        <v>4727757</v>
      </c>
      <c r="X98" s="13">
        <v>4320648.28</v>
      </c>
      <c r="Y98" s="13">
        <f t="shared" si="12"/>
        <v>407108.71999999974</v>
      </c>
      <c r="Z98" s="13">
        <f t="shared" si="13"/>
        <v>91.388966903332815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</row>
    <row r="99" spans="1:31" ht="25.5" x14ac:dyDescent="0.2">
      <c r="A99" s="12" t="s">
        <v>96</v>
      </c>
      <c r="B99" s="13">
        <v>0</v>
      </c>
      <c r="C99" s="13">
        <v>0</v>
      </c>
      <c r="D99" s="13">
        <v>0</v>
      </c>
      <c r="E99" s="13">
        <v>0</v>
      </c>
      <c r="F99" s="13">
        <v>28106530</v>
      </c>
      <c r="G99" s="13">
        <f t="shared" si="7"/>
        <v>28106530</v>
      </c>
      <c r="H99" s="13">
        <v>0</v>
      </c>
      <c r="I99" s="13">
        <v>0</v>
      </c>
      <c r="J99" s="13">
        <v>0</v>
      </c>
      <c r="K99" s="13">
        <v>14101498</v>
      </c>
      <c r="L99" s="13">
        <f t="shared" si="8"/>
        <v>14101498</v>
      </c>
      <c r="M99" s="13">
        <v>0</v>
      </c>
      <c r="N99" s="13">
        <v>0</v>
      </c>
      <c r="O99" s="13">
        <v>0</v>
      </c>
      <c r="P99" s="13">
        <v>0</v>
      </c>
      <c r="Q99" s="13">
        <v>28106530</v>
      </c>
      <c r="R99" s="13">
        <f t="shared" si="9"/>
        <v>28106530</v>
      </c>
      <c r="S99" s="13">
        <f t="shared" si="10"/>
        <v>0</v>
      </c>
      <c r="T99" s="13">
        <f t="shared" si="10"/>
        <v>0</v>
      </c>
      <c r="U99" s="13">
        <f t="shared" si="10"/>
        <v>0</v>
      </c>
      <c r="V99" s="13">
        <f t="shared" si="11"/>
        <v>28106530</v>
      </c>
      <c r="W99" s="13">
        <v>14101498</v>
      </c>
      <c r="X99" s="13">
        <v>12955932.859999999</v>
      </c>
      <c r="Y99" s="13">
        <f t="shared" si="12"/>
        <v>1145565.1400000006</v>
      </c>
      <c r="Z99" s="13">
        <f t="shared" si="13"/>
        <v>91.876287611429646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</row>
    <row r="100" spans="1:31" ht="25.5" x14ac:dyDescent="0.2">
      <c r="A100" s="14" t="s">
        <v>97</v>
      </c>
      <c r="B100" s="13">
        <v>0</v>
      </c>
      <c r="C100" s="13">
        <v>0</v>
      </c>
      <c r="D100" s="13">
        <v>0</v>
      </c>
      <c r="E100" s="13">
        <v>0</v>
      </c>
      <c r="F100" s="13">
        <v>25000000</v>
      </c>
      <c r="G100" s="13">
        <f t="shared" si="7"/>
        <v>25000000</v>
      </c>
      <c r="H100" s="13">
        <v>0</v>
      </c>
      <c r="I100" s="13">
        <v>0</v>
      </c>
      <c r="J100" s="13">
        <v>0</v>
      </c>
      <c r="K100" s="13">
        <v>12500000</v>
      </c>
      <c r="L100" s="13">
        <f t="shared" si="8"/>
        <v>12500000</v>
      </c>
      <c r="M100" s="13">
        <v>0</v>
      </c>
      <c r="N100" s="13">
        <v>0</v>
      </c>
      <c r="O100" s="13">
        <v>0</v>
      </c>
      <c r="P100" s="13">
        <v>0</v>
      </c>
      <c r="Q100" s="13">
        <v>25000000</v>
      </c>
      <c r="R100" s="13">
        <f t="shared" si="9"/>
        <v>25000000</v>
      </c>
      <c r="S100" s="13">
        <f t="shared" si="10"/>
        <v>0</v>
      </c>
      <c r="T100" s="13">
        <f t="shared" si="10"/>
        <v>0</v>
      </c>
      <c r="U100" s="13">
        <f t="shared" si="10"/>
        <v>0</v>
      </c>
      <c r="V100" s="13">
        <f t="shared" si="11"/>
        <v>25000000</v>
      </c>
      <c r="W100" s="13">
        <v>12500000</v>
      </c>
      <c r="X100" s="13">
        <v>12394108.310000001</v>
      </c>
      <c r="Y100" s="13">
        <f t="shared" si="12"/>
        <v>105891.68999999948</v>
      </c>
      <c r="Z100" s="13">
        <f t="shared" si="13"/>
        <v>99.15286648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</row>
    <row r="101" spans="1:31" ht="25.5" x14ac:dyDescent="0.2">
      <c r="A101" s="14" t="s">
        <v>98</v>
      </c>
      <c r="B101" s="13">
        <v>0</v>
      </c>
      <c r="C101" s="13">
        <v>0</v>
      </c>
      <c r="D101" s="13">
        <v>0</v>
      </c>
      <c r="E101" s="13">
        <v>0</v>
      </c>
      <c r="F101" s="13">
        <v>962494</v>
      </c>
      <c r="G101" s="13">
        <f t="shared" si="7"/>
        <v>962494</v>
      </c>
      <c r="H101" s="13">
        <v>0</v>
      </c>
      <c r="I101" s="13">
        <v>0</v>
      </c>
      <c r="J101" s="13">
        <v>0</v>
      </c>
      <c r="K101" s="13">
        <v>789480</v>
      </c>
      <c r="L101" s="13">
        <f t="shared" si="8"/>
        <v>789480</v>
      </c>
      <c r="M101" s="13">
        <v>0</v>
      </c>
      <c r="N101" s="13">
        <v>0</v>
      </c>
      <c r="O101" s="13">
        <v>0</v>
      </c>
      <c r="P101" s="13">
        <v>0</v>
      </c>
      <c r="Q101" s="13">
        <v>962494</v>
      </c>
      <c r="R101" s="13">
        <f t="shared" si="9"/>
        <v>962494</v>
      </c>
      <c r="S101" s="13">
        <f t="shared" si="10"/>
        <v>0</v>
      </c>
      <c r="T101" s="13">
        <f t="shared" si="10"/>
        <v>0</v>
      </c>
      <c r="U101" s="13">
        <f t="shared" si="10"/>
        <v>0</v>
      </c>
      <c r="V101" s="13">
        <f t="shared" si="11"/>
        <v>962494</v>
      </c>
      <c r="W101" s="13">
        <v>789480</v>
      </c>
      <c r="X101" s="13">
        <v>291441.46000000002</v>
      </c>
      <c r="Y101" s="13">
        <f t="shared" si="12"/>
        <v>498038.54</v>
      </c>
      <c r="Z101" s="13">
        <f t="shared" si="13"/>
        <v>36.915622941683132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</row>
    <row r="102" spans="1:31" ht="25.5" x14ac:dyDescent="0.2">
      <c r="A102" s="14" t="s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2144036</v>
      </c>
      <c r="G102" s="13">
        <f t="shared" si="7"/>
        <v>2144036</v>
      </c>
      <c r="H102" s="13">
        <v>0</v>
      </c>
      <c r="I102" s="13">
        <v>0</v>
      </c>
      <c r="J102" s="13">
        <v>0</v>
      </c>
      <c r="K102" s="13">
        <v>812018</v>
      </c>
      <c r="L102" s="13">
        <f t="shared" si="8"/>
        <v>812018</v>
      </c>
      <c r="M102" s="13">
        <v>0</v>
      </c>
      <c r="N102" s="13">
        <v>0</v>
      </c>
      <c r="O102" s="13">
        <v>0</v>
      </c>
      <c r="P102" s="13">
        <v>0</v>
      </c>
      <c r="Q102" s="13">
        <v>2144036</v>
      </c>
      <c r="R102" s="13">
        <f t="shared" si="9"/>
        <v>2144036</v>
      </c>
      <c r="S102" s="13">
        <f t="shared" si="10"/>
        <v>0</v>
      </c>
      <c r="T102" s="13">
        <f t="shared" si="10"/>
        <v>0</v>
      </c>
      <c r="U102" s="13">
        <f t="shared" si="10"/>
        <v>0</v>
      </c>
      <c r="V102" s="13">
        <f t="shared" si="11"/>
        <v>2144036</v>
      </c>
      <c r="W102" s="13">
        <v>812018</v>
      </c>
      <c r="X102" s="13">
        <v>270383.09000000003</v>
      </c>
      <c r="Y102" s="13">
        <f t="shared" si="12"/>
        <v>541634.90999999992</v>
      </c>
      <c r="Z102" s="13">
        <f t="shared" si="13"/>
        <v>33.297671972788784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</row>
    <row r="103" spans="1:31" x14ac:dyDescent="0.2">
      <c r="A103" s="12" t="s">
        <v>100</v>
      </c>
      <c r="B103" s="13">
        <v>0</v>
      </c>
      <c r="C103" s="13">
        <v>0</v>
      </c>
      <c r="D103" s="13">
        <v>0</v>
      </c>
      <c r="E103" s="13">
        <v>0</v>
      </c>
      <c r="F103" s="13">
        <v>3703111</v>
      </c>
      <c r="G103" s="13">
        <f t="shared" si="7"/>
        <v>3703111</v>
      </c>
      <c r="H103" s="13">
        <v>0</v>
      </c>
      <c r="I103" s="13">
        <v>0</v>
      </c>
      <c r="J103" s="13">
        <v>0</v>
      </c>
      <c r="K103" s="13">
        <v>1866000</v>
      </c>
      <c r="L103" s="13">
        <f t="shared" si="8"/>
        <v>1866000</v>
      </c>
      <c r="M103" s="13">
        <v>0</v>
      </c>
      <c r="N103" s="13">
        <v>0</v>
      </c>
      <c r="O103" s="13">
        <v>0</v>
      </c>
      <c r="P103" s="13">
        <v>0</v>
      </c>
      <c r="Q103" s="13">
        <v>3703111</v>
      </c>
      <c r="R103" s="13">
        <f t="shared" si="9"/>
        <v>3703111</v>
      </c>
      <c r="S103" s="13">
        <f t="shared" si="10"/>
        <v>0</v>
      </c>
      <c r="T103" s="13">
        <f t="shared" si="10"/>
        <v>0</v>
      </c>
      <c r="U103" s="13">
        <f t="shared" si="10"/>
        <v>0</v>
      </c>
      <c r="V103" s="13">
        <f t="shared" si="11"/>
        <v>3703111</v>
      </c>
      <c r="W103" s="13">
        <v>1866000</v>
      </c>
      <c r="X103" s="13">
        <v>1121632.3500000001</v>
      </c>
      <c r="Y103" s="13">
        <f t="shared" si="12"/>
        <v>744367.64999999991</v>
      </c>
      <c r="Z103" s="13">
        <f t="shared" si="13"/>
        <v>60.108914790996792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</row>
    <row r="104" spans="1:31" x14ac:dyDescent="0.2">
      <c r="A104" s="12" t="s">
        <v>101</v>
      </c>
      <c r="B104" s="13">
        <v>986853.14</v>
      </c>
      <c r="C104" s="13">
        <v>780000</v>
      </c>
      <c r="D104" s="13">
        <v>0</v>
      </c>
      <c r="E104" s="13">
        <v>0</v>
      </c>
      <c r="F104" s="13">
        <v>0</v>
      </c>
      <c r="G104" s="13">
        <f t="shared" si="7"/>
        <v>780000</v>
      </c>
      <c r="H104" s="13">
        <v>0</v>
      </c>
      <c r="I104" s="13">
        <v>0</v>
      </c>
      <c r="J104" s="13">
        <v>0</v>
      </c>
      <c r="K104" s="13">
        <v>0</v>
      </c>
      <c r="L104" s="13">
        <f t="shared" si="8"/>
        <v>0</v>
      </c>
      <c r="M104" s="13">
        <v>0</v>
      </c>
      <c r="N104" s="13">
        <v>1059850.3700000001</v>
      </c>
      <c r="O104" s="13">
        <v>0</v>
      </c>
      <c r="P104" s="13">
        <v>0</v>
      </c>
      <c r="Q104" s="13">
        <v>0</v>
      </c>
      <c r="R104" s="13">
        <f t="shared" si="9"/>
        <v>1059850.3700000001</v>
      </c>
      <c r="S104" s="13">
        <f t="shared" si="10"/>
        <v>-1059850.3700000001</v>
      </c>
      <c r="T104" s="13">
        <f t="shared" si="10"/>
        <v>0</v>
      </c>
      <c r="U104" s="13">
        <f t="shared" si="10"/>
        <v>0</v>
      </c>
      <c r="V104" s="13">
        <f t="shared" si="11"/>
        <v>2046703.5100000002</v>
      </c>
      <c r="W104" s="13">
        <v>2048084</v>
      </c>
      <c r="X104" s="13">
        <v>2484621.25</v>
      </c>
      <c r="Y104" s="13">
        <f t="shared" si="12"/>
        <v>-436537.25</v>
      </c>
      <c r="Z104" s="13">
        <f t="shared" si="13"/>
        <v>121.31442118584981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</row>
    <row r="105" spans="1:31" ht="25.5" x14ac:dyDescent="0.2">
      <c r="A105" s="12" t="s">
        <v>102</v>
      </c>
      <c r="B105" s="13">
        <v>0</v>
      </c>
      <c r="C105" s="13">
        <v>0</v>
      </c>
      <c r="D105" s="13">
        <v>0</v>
      </c>
      <c r="E105" s="13">
        <v>0</v>
      </c>
      <c r="F105" s="13">
        <v>216083</v>
      </c>
      <c r="G105" s="13">
        <f t="shared" si="7"/>
        <v>216083</v>
      </c>
      <c r="H105" s="13">
        <v>0</v>
      </c>
      <c r="I105" s="13">
        <v>0</v>
      </c>
      <c r="J105" s="13">
        <v>0</v>
      </c>
      <c r="K105" s="13">
        <v>45143</v>
      </c>
      <c r="L105" s="13">
        <f t="shared" si="8"/>
        <v>45143</v>
      </c>
      <c r="M105" s="13">
        <v>0</v>
      </c>
      <c r="N105" s="13">
        <v>0</v>
      </c>
      <c r="O105" s="13">
        <v>0</v>
      </c>
      <c r="P105" s="13">
        <v>0</v>
      </c>
      <c r="Q105" s="13">
        <v>216083</v>
      </c>
      <c r="R105" s="13">
        <f t="shared" si="9"/>
        <v>216083</v>
      </c>
      <c r="S105" s="13">
        <f t="shared" si="10"/>
        <v>0</v>
      </c>
      <c r="T105" s="13">
        <f t="shared" si="10"/>
        <v>0</v>
      </c>
      <c r="U105" s="13">
        <f t="shared" si="10"/>
        <v>0</v>
      </c>
      <c r="V105" s="13">
        <f t="shared" si="11"/>
        <v>216083</v>
      </c>
      <c r="W105" s="13">
        <v>45143</v>
      </c>
      <c r="X105" s="13">
        <v>26637.16</v>
      </c>
      <c r="Y105" s="13">
        <f t="shared" si="12"/>
        <v>18505.84</v>
      </c>
      <c r="Z105" s="13">
        <f t="shared" si="13"/>
        <v>59.006180360188729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</row>
    <row r="106" spans="1:31" x14ac:dyDescent="0.2">
      <c r="A106" s="12" t="s">
        <v>103</v>
      </c>
      <c r="B106" s="13">
        <v>0</v>
      </c>
      <c r="C106" s="13">
        <v>0</v>
      </c>
      <c r="D106" s="13">
        <v>0</v>
      </c>
      <c r="E106" s="13">
        <v>0</v>
      </c>
      <c r="F106" s="13">
        <v>64648031</v>
      </c>
      <c r="G106" s="13">
        <f t="shared" si="7"/>
        <v>64648031</v>
      </c>
      <c r="H106" s="13">
        <v>0</v>
      </c>
      <c r="I106" s="13">
        <v>0</v>
      </c>
      <c r="J106" s="13">
        <v>0</v>
      </c>
      <c r="K106" s="13">
        <v>38358300</v>
      </c>
      <c r="L106" s="13">
        <f t="shared" si="8"/>
        <v>38358300</v>
      </c>
      <c r="M106" s="13">
        <v>0</v>
      </c>
      <c r="N106" s="13">
        <v>0</v>
      </c>
      <c r="O106" s="13">
        <v>0</v>
      </c>
      <c r="P106" s="13">
        <v>0</v>
      </c>
      <c r="Q106" s="13">
        <v>64648031</v>
      </c>
      <c r="R106" s="13">
        <f t="shared" si="9"/>
        <v>64648031</v>
      </c>
      <c r="S106" s="13">
        <f t="shared" si="10"/>
        <v>0</v>
      </c>
      <c r="T106" s="13">
        <f t="shared" si="10"/>
        <v>0</v>
      </c>
      <c r="U106" s="13">
        <f t="shared" si="10"/>
        <v>0</v>
      </c>
      <c r="V106" s="13">
        <f t="shared" si="11"/>
        <v>64648031</v>
      </c>
      <c r="W106" s="13">
        <v>38358300</v>
      </c>
      <c r="X106" s="13">
        <v>33949430.759999998</v>
      </c>
      <c r="Y106" s="13">
        <f t="shared" si="12"/>
        <v>4408869.2400000021</v>
      </c>
      <c r="Z106" s="13">
        <f t="shared" si="13"/>
        <v>88.506088017456449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</row>
    <row r="107" spans="1:31" ht="76.5" x14ac:dyDescent="0.2">
      <c r="A107" s="12" t="s">
        <v>104</v>
      </c>
      <c r="B107" s="13">
        <v>0</v>
      </c>
      <c r="C107" s="13">
        <v>0</v>
      </c>
      <c r="D107" s="13">
        <v>3050000</v>
      </c>
      <c r="E107" s="13">
        <v>0</v>
      </c>
      <c r="F107" s="13">
        <v>3050000</v>
      </c>
      <c r="G107" s="13">
        <f t="shared" si="7"/>
        <v>6100000</v>
      </c>
      <c r="H107" s="13">
        <v>0</v>
      </c>
      <c r="I107" s="13">
        <v>1025000</v>
      </c>
      <c r="J107" s="13">
        <v>0</v>
      </c>
      <c r="K107" s="13">
        <v>1025000</v>
      </c>
      <c r="L107" s="13">
        <f t="shared" si="8"/>
        <v>2050000</v>
      </c>
      <c r="M107" s="13">
        <v>0</v>
      </c>
      <c r="N107" s="13">
        <v>0</v>
      </c>
      <c r="O107" s="13">
        <v>3050000</v>
      </c>
      <c r="P107" s="13">
        <v>0</v>
      </c>
      <c r="Q107" s="13">
        <v>3050000</v>
      </c>
      <c r="R107" s="13">
        <f t="shared" si="9"/>
        <v>6100000</v>
      </c>
      <c r="S107" s="13">
        <f t="shared" si="10"/>
        <v>0</v>
      </c>
      <c r="T107" s="13">
        <f t="shared" si="10"/>
        <v>-2025000</v>
      </c>
      <c r="U107" s="13">
        <f t="shared" si="10"/>
        <v>0</v>
      </c>
      <c r="V107" s="13">
        <f t="shared" si="11"/>
        <v>6100000</v>
      </c>
      <c r="W107" s="13">
        <v>2050000</v>
      </c>
      <c r="X107" s="13">
        <v>145294.26999999999</v>
      </c>
      <c r="Y107" s="13">
        <f t="shared" si="12"/>
        <v>1904705.73</v>
      </c>
      <c r="Z107" s="13">
        <f t="shared" si="13"/>
        <v>7.0875253658536588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</row>
    <row r="108" spans="1:31" ht="38.25" x14ac:dyDescent="0.2">
      <c r="A108" s="14" t="s">
        <v>105</v>
      </c>
      <c r="B108" s="13">
        <v>0</v>
      </c>
      <c r="C108" s="13">
        <v>0</v>
      </c>
      <c r="D108" s="13">
        <v>3050000</v>
      </c>
      <c r="E108" s="13">
        <v>0</v>
      </c>
      <c r="F108" s="13">
        <v>3050000</v>
      </c>
      <c r="G108" s="13">
        <f t="shared" si="7"/>
        <v>6100000</v>
      </c>
      <c r="H108" s="13">
        <v>0</v>
      </c>
      <c r="I108" s="13">
        <v>1025000</v>
      </c>
      <c r="J108" s="13">
        <v>0</v>
      </c>
      <c r="K108" s="13">
        <v>1025000</v>
      </c>
      <c r="L108" s="13">
        <f t="shared" si="8"/>
        <v>2050000</v>
      </c>
      <c r="M108" s="13">
        <v>0</v>
      </c>
      <c r="N108" s="13">
        <v>0</v>
      </c>
      <c r="O108" s="13">
        <v>3050000</v>
      </c>
      <c r="P108" s="13">
        <v>0</v>
      </c>
      <c r="Q108" s="13">
        <v>3050000</v>
      </c>
      <c r="R108" s="13">
        <f t="shared" si="9"/>
        <v>6100000</v>
      </c>
      <c r="S108" s="13">
        <f t="shared" si="10"/>
        <v>0</v>
      </c>
      <c r="T108" s="13">
        <f t="shared" si="10"/>
        <v>-2025000</v>
      </c>
      <c r="U108" s="13">
        <f t="shared" si="10"/>
        <v>0</v>
      </c>
      <c r="V108" s="13">
        <f t="shared" si="11"/>
        <v>6100000</v>
      </c>
      <c r="W108" s="13">
        <v>2050000</v>
      </c>
      <c r="X108" s="13">
        <v>145294.26999999999</v>
      </c>
      <c r="Y108" s="13">
        <f t="shared" si="12"/>
        <v>1904705.73</v>
      </c>
      <c r="Z108" s="13">
        <f t="shared" si="13"/>
        <v>7.0875253658536588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</row>
    <row r="109" spans="1:31" ht="38.25" x14ac:dyDescent="0.2">
      <c r="A109" s="12" t="s">
        <v>35</v>
      </c>
      <c r="B109" s="13">
        <v>0</v>
      </c>
      <c r="C109" s="13">
        <v>0</v>
      </c>
      <c r="D109" s="13">
        <v>0</v>
      </c>
      <c r="E109" s="13">
        <v>0</v>
      </c>
      <c r="F109" s="13">
        <v>24347747</v>
      </c>
      <c r="G109" s="13">
        <f t="shared" si="7"/>
        <v>24347747</v>
      </c>
      <c r="H109" s="13">
        <v>0</v>
      </c>
      <c r="I109" s="13">
        <v>0</v>
      </c>
      <c r="J109" s="13">
        <v>0</v>
      </c>
      <c r="K109" s="13">
        <v>11795106</v>
      </c>
      <c r="L109" s="13">
        <f t="shared" si="8"/>
        <v>11795106</v>
      </c>
      <c r="M109" s="13">
        <v>0</v>
      </c>
      <c r="N109" s="13">
        <v>395</v>
      </c>
      <c r="O109" s="13">
        <v>0</v>
      </c>
      <c r="P109" s="13">
        <v>0</v>
      </c>
      <c r="Q109" s="13">
        <v>24347747</v>
      </c>
      <c r="R109" s="13">
        <f t="shared" si="9"/>
        <v>24348142</v>
      </c>
      <c r="S109" s="13">
        <f t="shared" si="10"/>
        <v>-395</v>
      </c>
      <c r="T109" s="13">
        <f t="shared" si="10"/>
        <v>0</v>
      </c>
      <c r="U109" s="13">
        <f t="shared" si="10"/>
        <v>0</v>
      </c>
      <c r="V109" s="13">
        <f t="shared" si="11"/>
        <v>24348142</v>
      </c>
      <c r="W109" s="13">
        <v>11795106</v>
      </c>
      <c r="X109" s="13">
        <v>6626388.1200000001</v>
      </c>
      <c r="Y109" s="13">
        <f t="shared" si="12"/>
        <v>5168717.88</v>
      </c>
      <c r="Z109" s="13">
        <f t="shared" si="13"/>
        <v>56.179131582200284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</row>
    <row r="110" spans="1:31" ht="25.5" x14ac:dyDescent="0.2">
      <c r="A110" s="14" t="s">
        <v>106</v>
      </c>
      <c r="B110" s="13">
        <v>0</v>
      </c>
      <c r="C110" s="13">
        <v>0</v>
      </c>
      <c r="D110" s="13">
        <v>0</v>
      </c>
      <c r="E110" s="13">
        <v>0</v>
      </c>
      <c r="F110" s="13">
        <v>24347747</v>
      </c>
      <c r="G110" s="13">
        <f t="shared" si="7"/>
        <v>24347747</v>
      </c>
      <c r="H110" s="13">
        <v>0</v>
      </c>
      <c r="I110" s="13">
        <v>0</v>
      </c>
      <c r="J110" s="13">
        <v>0</v>
      </c>
      <c r="K110" s="13">
        <v>11795106</v>
      </c>
      <c r="L110" s="13">
        <f t="shared" si="8"/>
        <v>11795106</v>
      </c>
      <c r="M110" s="13">
        <v>0</v>
      </c>
      <c r="N110" s="13">
        <v>395</v>
      </c>
      <c r="O110" s="13">
        <v>0</v>
      </c>
      <c r="P110" s="13">
        <v>0</v>
      </c>
      <c r="Q110" s="13">
        <v>24347747</v>
      </c>
      <c r="R110" s="13">
        <f t="shared" si="9"/>
        <v>24348142</v>
      </c>
      <c r="S110" s="13">
        <f t="shared" si="10"/>
        <v>-395</v>
      </c>
      <c r="T110" s="13">
        <f t="shared" si="10"/>
        <v>0</v>
      </c>
      <c r="U110" s="13">
        <f t="shared" si="10"/>
        <v>0</v>
      </c>
      <c r="V110" s="13">
        <f t="shared" si="11"/>
        <v>24348142</v>
      </c>
      <c r="W110" s="13">
        <v>11795106</v>
      </c>
      <c r="X110" s="13">
        <v>6626388.1200000001</v>
      </c>
      <c r="Y110" s="13">
        <f t="shared" si="12"/>
        <v>5168717.88</v>
      </c>
      <c r="Z110" s="13">
        <f t="shared" si="13"/>
        <v>56.179131582200284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</row>
    <row r="111" spans="1:31" ht="25.5" x14ac:dyDescent="0.2">
      <c r="A111" s="12" t="s">
        <v>37</v>
      </c>
      <c r="B111" s="13">
        <v>0</v>
      </c>
      <c r="C111" s="13">
        <v>0</v>
      </c>
      <c r="D111" s="13">
        <v>0</v>
      </c>
      <c r="E111" s="13">
        <v>25000</v>
      </c>
      <c r="F111" s="13">
        <v>0</v>
      </c>
      <c r="G111" s="13">
        <f t="shared" si="7"/>
        <v>25000</v>
      </c>
      <c r="H111" s="13">
        <v>0</v>
      </c>
      <c r="I111" s="13">
        <v>0</v>
      </c>
      <c r="J111" s="13">
        <v>12500</v>
      </c>
      <c r="K111" s="13">
        <v>0</v>
      </c>
      <c r="L111" s="13">
        <f t="shared" si="8"/>
        <v>12500</v>
      </c>
      <c r="M111" s="13">
        <v>0</v>
      </c>
      <c r="N111" s="13">
        <v>0</v>
      </c>
      <c r="O111" s="13">
        <v>0</v>
      </c>
      <c r="P111" s="13">
        <v>25000</v>
      </c>
      <c r="Q111" s="13">
        <v>0</v>
      </c>
      <c r="R111" s="13">
        <f t="shared" si="9"/>
        <v>25000</v>
      </c>
      <c r="S111" s="13">
        <f t="shared" si="10"/>
        <v>0</v>
      </c>
      <c r="T111" s="13">
        <f t="shared" si="10"/>
        <v>0</v>
      </c>
      <c r="U111" s="13">
        <f t="shared" si="10"/>
        <v>-12500</v>
      </c>
      <c r="V111" s="13">
        <f t="shared" si="11"/>
        <v>25000</v>
      </c>
      <c r="W111" s="13">
        <v>12500</v>
      </c>
      <c r="X111" s="13">
        <v>9632.9</v>
      </c>
      <c r="Y111" s="13">
        <f t="shared" si="12"/>
        <v>2867.1000000000004</v>
      </c>
      <c r="Z111" s="13">
        <f t="shared" si="13"/>
        <v>77.063199999999995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</row>
    <row r="112" spans="1:31" ht="38.25" x14ac:dyDescent="0.2">
      <c r="A112" s="14" t="s">
        <v>107</v>
      </c>
      <c r="B112" s="13">
        <v>0</v>
      </c>
      <c r="C112" s="13">
        <v>0</v>
      </c>
      <c r="D112" s="13">
        <v>0</v>
      </c>
      <c r="E112" s="13">
        <v>25000</v>
      </c>
      <c r="F112" s="13">
        <v>0</v>
      </c>
      <c r="G112" s="13">
        <f t="shared" si="7"/>
        <v>25000</v>
      </c>
      <c r="H112" s="13">
        <v>0</v>
      </c>
      <c r="I112" s="13">
        <v>0</v>
      </c>
      <c r="J112" s="13">
        <v>12500</v>
      </c>
      <c r="K112" s="13">
        <v>0</v>
      </c>
      <c r="L112" s="13">
        <f t="shared" si="8"/>
        <v>12500</v>
      </c>
      <c r="M112" s="13">
        <v>0</v>
      </c>
      <c r="N112" s="13">
        <v>0</v>
      </c>
      <c r="O112" s="13">
        <v>0</v>
      </c>
      <c r="P112" s="13">
        <v>25000</v>
      </c>
      <c r="Q112" s="13">
        <v>0</v>
      </c>
      <c r="R112" s="13">
        <f t="shared" si="9"/>
        <v>25000</v>
      </c>
      <c r="S112" s="13">
        <f t="shared" si="10"/>
        <v>0</v>
      </c>
      <c r="T112" s="13">
        <f t="shared" si="10"/>
        <v>0</v>
      </c>
      <c r="U112" s="13">
        <f t="shared" si="10"/>
        <v>-12500</v>
      </c>
      <c r="V112" s="13">
        <f t="shared" si="11"/>
        <v>25000</v>
      </c>
      <c r="W112" s="13">
        <v>12500</v>
      </c>
      <c r="X112" s="13">
        <v>9632.9</v>
      </c>
      <c r="Y112" s="13">
        <f t="shared" si="12"/>
        <v>2867.1000000000004</v>
      </c>
      <c r="Z112" s="13">
        <f t="shared" si="13"/>
        <v>77.063199999999995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</row>
    <row r="113" spans="1:31" ht="25.5" x14ac:dyDescent="0.2">
      <c r="A113" s="12" t="s">
        <v>108</v>
      </c>
      <c r="B113" s="13">
        <v>0</v>
      </c>
      <c r="C113" s="13">
        <v>0</v>
      </c>
      <c r="D113" s="13">
        <v>378751</v>
      </c>
      <c r="E113" s="13">
        <v>0</v>
      </c>
      <c r="F113" s="13">
        <v>1944766</v>
      </c>
      <c r="G113" s="13">
        <f t="shared" si="7"/>
        <v>2323517</v>
      </c>
      <c r="H113" s="13">
        <v>0</v>
      </c>
      <c r="I113" s="13">
        <v>39093</v>
      </c>
      <c r="J113" s="13">
        <v>0</v>
      </c>
      <c r="K113" s="13">
        <v>676919</v>
      </c>
      <c r="L113" s="13">
        <f t="shared" si="8"/>
        <v>716012</v>
      </c>
      <c r="M113" s="13">
        <v>0</v>
      </c>
      <c r="N113" s="13">
        <v>0</v>
      </c>
      <c r="O113" s="13">
        <v>35416.54</v>
      </c>
      <c r="P113" s="13">
        <v>0</v>
      </c>
      <c r="Q113" s="13">
        <v>1944766</v>
      </c>
      <c r="R113" s="13">
        <f t="shared" si="9"/>
        <v>1980182.54</v>
      </c>
      <c r="S113" s="13">
        <f t="shared" si="10"/>
        <v>0</v>
      </c>
      <c r="T113" s="13">
        <f t="shared" si="10"/>
        <v>3676.4599999999991</v>
      </c>
      <c r="U113" s="13">
        <f t="shared" si="10"/>
        <v>0</v>
      </c>
      <c r="V113" s="13">
        <f t="shared" si="11"/>
        <v>1980182.54</v>
      </c>
      <c r="W113" s="13">
        <v>776683</v>
      </c>
      <c r="X113" s="13">
        <v>877906.9</v>
      </c>
      <c r="Y113" s="13">
        <f t="shared" si="12"/>
        <v>-101223.90000000002</v>
      </c>
      <c r="Z113" s="13">
        <f t="shared" si="13"/>
        <v>113.03284609036119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</row>
    <row r="114" spans="1:31" ht="38.25" x14ac:dyDescent="0.2">
      <c r="A114" s="14" t="s">
        <v>109</v>
      </c>
      <c r="B114" s="13">
        <v>0</v>
      </c>
      <c r="C114" s="13">
        <v>0</v>
      </c>
      <c r="D114" s="13">
        <v>56088</v>
      </c>
      <c r="E114" s="13">
        <v>0</v>
      </c>
      <c r="F114" s="13">
        <v>0</v>
      </c>
      <c r="G114" s="13">
        <f t="shared" si="7"/>
        <v>56088</v>
      </c>
      <c r="H114" s="13">
        <v>0</v>
      </c>
      <c r="I114" s="13">
        <v>0</v>
      </c>
      <c r="J114" s="13">
        <v>0</v>
      </c>
      <c r="K114" s="13">
        <v>0</v>
      </c>
      <c r="L114" s="13">
        <f t="shared" si="8"/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f t="shared" si="9"/>
        <v>0</v>
      </c>
      <c r="S114" s="13">
        <f t="shared" si="10"/>
        <v>0</v>
      </c>
      <c r="T114" s="13">
        <f t="shared" si="10"/>
        <v>0</v>
      </c>
      <c r="U114" s="13">
        <f t="shared" si="10"/>
        <v>0</v>
      </c>
      <c r="V114" s="13">
        <f t="shared" si="11"/>
        <v>0</v>
      </c>
      <c r="W114" s="13">
        <v>0</v>
      </c>
      <c r="X114" s="13">
        <v>0</v>
      </c>
      <c r="Y114" s="13">
        <f t="shared" si="12"/>
        <v>0</v>
      </c>
      <c r="Z114" s="13">
        <f t="shared" si="13"/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</row>
    <row r="115" spans="1:31" ht="25.5" x14ac:dyDescent="0.2">
      <c r="A115" s="14" t="s">
        <v>110</v>
      </c>
      <c r="B115" s="13">
        <v>0</v>
      </c>
      <c r="C115" s="13">
        <v>0</v>
      </c>
      <c r="D115" s="13">
        <v>322663</v>
      </c>
      <c r="E115" s="13">
        <v>0</v>
      </c>
      <c r="F115" s="13">
        <v>1944766</v>
      </c>
      <c r="G115" s="13">
        <f t="shared" si="7"/>
        <v>2267429</v>
      </c>
      <c r="H115" s="13">
        <v>0</v>
      </c>
      <c r="I115" s="13">
        <v>39093</v>
      </c>
      <c r="J115" s="13">
        <v>0</v>
      </c>
      <c r="K115" s="13">
        <v>676919</v>
      </c>
      <c r="L115" s="13">
        <f t="shared" si="8"/>
        <v>716012</v>
      </c>
      <c r="M115" s="13">
        <v>0</v>
      </c>
      <c r="N115" s="13">
        <v>0</v>
      </c>
      <c r="O115" s="13">
        <v>35416.54</v>
      </c>
      <c r="P115" s="13">
        <v>0</v>
      </c>
      <c r="Q115" s="13">
        <v>1944766</v>
      </c>
      <c r="R115" s="13">
        <f t="shared" si="9"/>
        <v>1980182.54</v>
      </c>
      <c r="S115" s="13">
        <f t="shared" si="10"/>
        <v>0</v>
      </c>
      <c r="T115" s="13">
        <f t="shared" si="10"/>
        <v>3676.4599999999991</v>
      </c>
      <c r="U115" s="13">
        <f t="shared" si="10"/>
        <v>0</v>
      </c>
      <c r="V115" s="13">
        <f t="shared" si="11"/>
        <v>1980182.54</v>
      </c>
      <c r="W115" s="13">
        <v>776683</v>
      </c>
      <c r="X115" s="13">
        <v>877906.9</v>
      </c>
      <c r="Y115" s="13">
        <f t="shared" si="12"/>
        <v>-101223.90000000002</v>
      </c>
      <c r="Z115" s="13">
        <f t="shared" si="13"/>
        <v>113.03284609036119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</row>
    <row r="116" spans="1:31" ht="51" x14ac:dyDescent="0.2">
      <c r="A116" s="12" t="s">
        <v>111</v>
      </c>
      <c r="B116" s="13">
        <v>0</v>
      </c>
      <c r="C116" s="13">
        <v>0</v>
      </c>
      <c r="D116" s="13">
        <v>12775</v>
      </c>
      <c r="E116" s="13">
        <v>0</v>
      </c>
      <c r="F116" s="13">
        <v>147758</v>
      </c>
      <c r="G116" s="13">
        <f t="shared" si="7"/>
        <v>160533</v>
      </c>
      <c r="H116" s="13">
        <v>0</v>
      </c>
      <c r="I116" s="13">
        <v>0</v>
      </c>
      <c r="J116" s="13">
        <v>0</v>
      </c>
      <c r="K116" s="13">
        <v>52746</v>
      </c>
      <c r="L116" s="13">
        <f t="shared" si="8"/>
        <v>52746</v>
      </c>
      <c r="M116" s="13">
        <v>0</v>
      </c>
      <c r="N116" s="13">
        <v>21465.599999999999</v>
      </c>
      <c r="O116" s="13">
        <v>12774.92</v>
      </c>
      <c r="P116" s="13">
        <v>0</v>
      </c>
      <c r="Q116" s="13">
        <v>147758</v>
      </c>
      <c r="R116" s="13">
        <f t="shared" si="9"/>
        <v>181998.52</v>
      </c>
      <c r="S116" s="13">
        <f t="shared" si="10"/>
        <v>-21465.599999999999</v>
      </c>
      <c r="T116" s="13">
        <f t="shared" si="10"/>
        <v>-12774.92</v>
      </c>
      <c r="U116" s="13">
        <f t="shared" si="10"/>
        <v>0</v>
      </c>
      <c r="V116" s="13">
        <f t="shared" si="11"/>
        <v>181998.52</v>
      </c>
      <c r="W116" s="13">
        <v>52746</v>
      </c>
      <c r="X116" s="13">
        <v>44973.1</v>
      </c>
      <c r="Y116" s="13">
        <f t="shared" si="12"/>
        <v>7772.9000000000015</v>
      </c>
      <c r="Z116" s="13">
        <f t="shared" si="13"/>
        <v>85.263527092101768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</row>
    <row r="117" spans="1:31" ht="51" x14ac:dyDescent="0.2">
      <c r="A117" s="14" t="s">
        <v>112</v>
      </c>
      <c r="B117" s="13">
        <v>0</v>
      </c>
      <c r="C117" s="13">
        <v>0</v>
      </c>
      <c r="D117" s="13">
        <v>12775</v>
      </c>
      <c r="E117" s="13">
        <v>0</v>
      </c>
      <c r="F117" s="13">
        <v>0</v>
      </c>
      <c r="G117" s="13">
        <f t="shared" si="7"/>
        <v>12775</v>
      </c>
      <c r="H117" s="13">
        <v>0</v>
      </c>
      <c r="I117" s="13">
        <v>0</v>
      </c>
      <c r="J117" s="13">
        <v>0</v>
      </c>
      <c r="K117" s="13">
        <v>0</v>
      </c>
      <c r="L117" s="13">
        <f t="shared" si="8"/>
        <v>0</v>
      </c>
      <c r="M117" s="13">
        <v>0</v>
      </c>
      <c r="N117" s="13">
        <v>0</v>
      </c>
      <c r="O117" s="13">
        <v>12774.92</v>
      </c>
      <c r="P117" s="13">
        <v>0</v>
      </c>
      <c r="Q117" s="13">
        <v>0</v>
      </c>
      <c r="R117" s="13">
        <f t="shared" si="9"/>
        <v>12774.92</v>
      </c>
      <c r="S117" s="13">
        <f t="shared" si="10"/>
        <v>0</v>
      </c>
      <c r="T117" s="13">
        <f t="shared" si="10"/>
        <v>-12774.92</v>
      </c>
      <c r="U117" s="13">
        <f t="shared" si="10"/>
        <v>0</v>
      </c>
      <c r="V117" s="13">
        <f t="shared" si="11"/>
        <v>12774.92</v>
      </c>
      <c r="W117" s="13">
        <v>0</v>
      </c>
      <c r="X117" s="13">
        <v>12774.92</v>
      </c>
      <c r="Y117" s="13">
        <f t="shared" si="12"/>
        <v>-12774.92</v>
      </c>
      <c r="Z117" s="13">
        <f t="shared" si="13"/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</row>
    <row r="118" spans="1:31" ht="38.25" x14ac:dyDescent="0.2">
      <c r="A118" s="14" t="s">
        <v>113</v>
      </c>
      <c r="B118" s="13">
        <v>0</v>
      </c>
      <c r="C118" s="13">
        <v>0</v>
      </c>
      <c r="D118" s="13">
        <v>0</v>
      </c>
      <c r="E118" s="13">
        <v>0</v>
      </c>
      <c r="F118" s="13">
        <v>147758</v>
      </c>
      <c r="G118" s="13">
        <f t="shared" si="7"/>
        <v>147758</v>
      </c>
      <c r="H118" s="13">
        <v>0</v>
      </c>
      <c r="I118" s="13">
        <v>0</v>
      </c>
      <c r="J118" s="13">
        <v>0</v>
      </c>
      <c r="K118" s="13">
        <v>52746</v>
      </c>
      <c r="L118" s="13">
        <f t="shared" si="8"/>
        <v>52746</v>
      </c>
      <c r="M118" s="13">
        <v>0</v>
      </c>
      <c r="N118" s="13">
        <v>21465.599999999999</v>
      </c>
      <c r="O118" s="13">
        <v>0</v>
      </c>
      <c r="P118" s="13">
        <v>0</v>
      </c>
      <c r="Q118" s="13">
        <v>147758</v>
      </c>
      <c r="R118" s="13">
        <f t="shared" si="9"/>
        <v>169223.6</v>
      </c>
      <c r="S118" s="13">
        <f t="shared" si="10"/>
        <v>-21465.599999999999</v>
      </c>
      <c r="T118" s="13">
        <f t="shared" si="10"/>
        <v>0</v>
      </c>
      <c r="U118" s="13">
        <f t="shared" si="10"/>
        <v>0</v>
      </c>
      <c r="V118" s="13">
        <f t="shared" si="11"/>
        <v>169223.6</v>
      </c>
      <c r="W118" s="13">
        <v>52746</v>
      </c>
      <c r="X118" s="13">
        <v>32198.18</v>
      </c>
      <c r="Y118" s="13">
        <f t="shared" si="12"/>
        <v>20547.82</v>
      </c>
      <c r="Z118" s="13">
        <f t="shared" si="13"/>
        <v>61.043832707693483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</row>
    <row r="119" spans="1:31" ht="38.25" x14ac:dyDescent="0.2">
      <c r="A119" s="12" t="s">
        <v>39</v>
      </c>
      <c r="B119" s="13">
        <v>0</v>
      </c>
      <c r="C119" s="13">
        <v>0</v>
      </c>
      <c r="D119" s="13">
        <v>174128</v>
      </c>
      <c r="E119" s="13">
        <v>103723</v>
      </c>
      <c r="F119" s="13">
        <v>1240000</v>
      </c>
      <c r="G119" s="13">
        <f t="shared" si="7"/>
        <v>1517851</v>
      </c>
      <c r="H119" s="13">
        <v>0</v>
      </c>
      <c r="I119" s="13">
        <v>0</v>
      </c>
      <c r="J119" s="13">
        <v>0</v>
      </c>
      <c r="K119" s="13">
        <v>576710</v>
      </c>
      <c r="L119" s="13">
        <f t="shared" si="8"/>
        <v>576710</v>
      </c>
      <c r="M119" s="13">
        <v>0</v>
      </c>
      <c r="N119" s="13">
        <v>0</v>
      </c>
      <c r="O119" s="13">
        <v>162127.92000000001</v>
      </c>
      <c r="P119" s="13">
        <v>78874.539999999994</v>
      </c>
      <c r="Q119" s="13">
        <v>1240000</v>
      </c>
      <c r="R119" s="13">
        <f t="shared" si="9"/>
        <v>1481002.46</v>
      </c>
      <c r="S119" s="13">
        <f t="shared" si="10"/>
        <v>0</v>
      </c>
      <c r="T119" s="13">
        <f t="shared" si="10"/>
        <v>-162127.92000000001</v>
      </c>
      <c r="U119" s="13">
        <f t="shared" si="10"/>
        <v>-78874.539999999994</v>
      </c>
      <c r="V119" s="13">
        <f t="shared" si="11"/>
        <v>1481002.46</v>
      </c>
      <c r="W119" s="13">
        <v>576710</v>
      </c>
      <c r="X119" s="13">
        <v>368541.47</v>
      </c>
      <c r="Y119" s="13">
        <f t="shared" si="12"/>
        <v>208168.53000000003</v>
      </c>
      <c r="Z119" s="13">
        <f t="shared" si="13"/>
        <v>63.904123389571879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</row>
    <row r="120" spans="1:31" ht="63.75" x14ac:dyDescent="0.2">
      <c r="A120" s="14" t="s">
        <v>82</v>
      </c>
      <c r="B120" s="13">
        <v>0</v>
      </c>
      <c r="C120" s="13">
        <v>0</v>
      </c>
      <c r="D120" s="13">
        <v>0</v>
      </c>
      <c r="E120" s="13">
        <v>72802</v>
      </c>
      <c r="F120" s="13">
        <v>0</v>
      </c>
      <c r="G120" s="13">
        <f t="shared" si="7"/>
        <v>72802</v>
      </c>
      <c r="H120" s="13">
        <v>0</v>
      </c>
      <c r="I120" s="13">
        <v>0</v>
      </c>
      <c r="J120" s="13">
        <v>0</v>
      </c>
      <c r="K120" s="13">
        <v>0</v>
      </c>
      <c r="L120" s="13">
        <f t="shared" si="8"/>
        <v>0</v>
      </c>
      <c r="M120" s="13">
        <v>0</v>
      </c>
      <c r="N120" s="13">
        <v>0</v>
      </c>
      <c r="O120" s="13">
        <v>0</v>
      </c>
      <c r="P120" s="13">
        <v>47954</v>
      </c>
      <c r="Q120" s="13">
        <v>0</v>
      </c>
      <c r="R120" s="13">
        <f t="shared" si="9"/>
        <v>47954</v>
      </c>
      <c r="S120" s="13">
        <f t="shared" si="10"/>
        <v>0</v>
      </c>
      <c r="T120" s="13">
        <f t="shared" si="10"/>
        <v>0</v>
      </c>
      <c r="U120" s="13">
        <f t="shared" si="10"/>
        <v>-47954</v>
      </c>
      <c r="V120" s="13">
        <f t="shared" si="11"/>
        <v>47954</v>
      </c>
      <c r="W120" s="13">
        <v>0</v>
      </c>
      <c r="X120" s="13">
        <v>16439.310000000001</v>
      </c>
      <c r="Y120" s="13">
        <f t="shared" si="12"/>
        <v>-16439.310000000001</v>
      </c>
      <c r="Z120" s="13">
        <f t="shared" si="13"/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</row>
    <row r="121" spans="1:31" x14ac:dyDescent="0.2">
      <c r="A121" s="14" t="s">
        <v>115</v>
      </c>
      <c r="B121" s="13">
        <v>0</v>
      </c>
      <c r="C121" s="13">
        <v>0</v>
      </c>
      <c r="D121" s="13">
        <v>0</v>
      </c>
      <c r="E121" s="13">
        <v>30921</v>
      </c>
      <c r="F121" s="13">
        <v>55581</v>
      </c>
      <c r="G121" s="13">
        <f t="shared" si="7"/>
        <v>86502</v>
      </c>
      <c r="H121" s="13">
        <v>0</v>
      </c>
      <c r="I121" s="13">
        <v>0</v>
      </c>
      <c r="J121" s="13">
        <v>0</v>
      </c>
      <c r="K121" s="13">
        <v>0</v>
      </c>
      <c r="L121" s="13">
        <f t="shared" si="8"/>
        <v>0</v>
      </c>
      <c r="M121" s="13">
        <v>0</v>
      </c>
      <c r="N121" s="13">
        <v>0</v>
      </c>
      <c r="O121" s="13">
        <v>0</v>
      </c>
      <c r="P121" s="13">
        <v>30920.54</v>
      </c>
      <c r="Q121" s="13">
        <v>55581</v>
      </c>
      <c r="R121" s="13">
        <f t="shared" si="9"/>
        <v>86501.540000000008</v>
      </c>
      <c r="S121" s="13">
        <f t="shared" si="10"/>
        <v>0</v>
      </c>
      <c r="T121" s="13">
        <f t="shared" si="10"/>
        <v>0</v>
      </c>
      <c r="U121" s="13">
        <f t="shared" si="10"/>
        <v>-30920.54</v>
      </c>
      <c r="V121" s="13">
        <f t="shared" si="11"/>
        <v>86501.540000000008</v>
      </c>
      <c r="W121" s="13">
        <v>0</v>
      </c>
      <c r="X121" s="13">
        <v>18311</v>
      </c>
      <c r="Y121" s="13">
        <f t="shared" si="12"/>
        <v>-18311</v>
      </c>
      <c r="Z121" s="13">
        <f t="shared" si="13"/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</row>
    <row r="122" spans="1:31" ht="51" x14ac:dyDescent="0.2">
      <c r="A122" s="14" t="s">
        <v>116</v>
      </c>
      <c r="B122" s="13">
        <v>0</v>
      </c>
      <c r="C122" s="13">
        <v>0</v>
      </c>
      <c r="D122" s="13">
        <v>162128</v>
      </c>
      <c r="E122" s="13">
        <v>0</v>
      </c>
      <c r="F122" s="13">
        <v>31000</v>
      </c>
      <c r="G122" s="13">
        <f t="shared" si="7"/>
        <v>193128</v>
      </c>
      <c r="H122" s="13">
        <v>0</v>
      </c>
      <c r="I122" s="13">
        <v>0</v>
      </c>
      <c r="J122" s="13">
        <v>0</v>
      </c>
      <c r="K122" s="13">
        <v>0</v>
      </c>
      <c r="L122" s="13">
        <f t="shared" si="8"/>
        <v>0</v>
      </c>
      <c r="M122" s="13">
        <v>0</v>
      </c>
      <c r="N122" s="13">
        <v>0</v>
      </c>
      <c r="O122" s="13">
        <v>162127.92000000001</v>
      </c>
      <c r="P122" s="13">
        <v>0</v>
      </c>
      <c r="Q122" s="13">
        <v>31000</v>
      </c>
      <c r="R122" s="13">
        <f t="shared" si="9"/>
        <v>193127.92</v>
      </c>
      <c r="S122" s="13">
        <f t="shared" si="10"/>
        <v>0</v>
      </c>
      <c r="T122" s="13">
        <f t="shared" si="10"/>
        <v>-162127.92000000001</v>
      </c>
      <c r="U122" s="13">
        <f t="shared" si="10"/>
        <v>0</v>
      </c>
      <c r="V122" s="13">
        <f t="shared" si="11"/>
        <v>193127.92</v>
      </c>
      <c r="W122" s="13">
        <v>0</v>
      </c>
      <c r="X122" s="13">
        <v>5272.24</v>
      </c>
      <c r="Y122" s="13">
        <f t="shared" si="12"/>
        <v>-5272.24</v>
      </c>
      <c r="Z122" s="13">
        <f t="shared" si="13"/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</row>
    <row r="123" spans="1:31" ht="38.25" x14ac:dyDescent="0.2">
      <c r="A123" s="14" t="s">
        <v>41</v>
      </c>
      <c r="B123" s="13">
        <v>0</v>
      </c>
      <c r="C123" s="13">
        <v>0</v>
      </c>
      <c r="D123" s="13">
        <v>0</v>
      </c>
      <c r="E123" s="13">
        <v>0</v>
      </c>
      <c r="F123" s="13">
        <v>1153419</v>
      </c>
      <c r="G123" s="13">
        <f t="shared" si="7"/>
        <v>1153419</v>
      </c>
      <c r="H123" s="13">
        <v>0</v>
      </c>
      <c r="I123" s="13">
        <v>0</v>
      </c>
      <c r="J123" s="13">
        <v>0</v>
      </c>
      <c r="K123" s="13">
        <v>576710</v>
      </c>
      <c r="L123" s="13">
        <f t="shared" si="8"/>
        <v>576710</v>
      </c>
      <c r="M123" s="13">
        <v>0</v>
      </c>
      <c r="N123" s="13">
        <v>0</v>
      </c>
      <c r="O123" s="13">
        <v>0</v>
      </c>
      <c r="P123" s="13">
        <v>0</v>
      </c>
      <c r="Q123" s="13">
        <v>1153419</v>
      </c>
      <c r="R123" s="13">
        <f t="shared" si="9"/>
        <v>1153419</v>
      </c>
      <c r="S123" s="13">
        <f t="shared" si="10"/>
        <v>0</v>
      </c>
      <c r="T123" s="13">
        <f t="shared" si="10"/>
        <v>0</v>
      </c>
      <c r="U123" s="13">
        <f t="shared" si="10"/>
        <v>0</v>
      </c>
      <c r="V123" s="13">
        <f t="shared" si="11"/>
        <v>1153419</v>
      </c>
      <c r="W123" s="13">
        <v>576710</v>
      </c>
      <c r="X123" s="13">
        <v>328518.92</v>
      </c>
      <c r="Y123" s="13">
        <f t="shared" si="12"/>
        <v>248191.08000000002</v>
      </c>
      <c r="Z123" s="13">
        <f t="shared" si="13"/>
        <v>56.964318288221115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</row>
    <row r="124" spans="1:31" x14ac:dyDescent="0.2">
      <c r="A124" s="14" t="s">
        <v>533</v>
      </c>
      <c r="B124" s="13">
        <v>0</v>
      </c>
      <c r="C124" s="13">
        <v>0</v>
      </c>
      <c r="D124" s="13">
        <v>12000</v>
      </c>
      <c r="E124" s="13">
        <v>0</v>
      </c>
      <c r="F124" s="13">
        <v>0</v>
      </c>
      <c r="G124" s="13">
        <f t="shared" si="7"/>
        <v>12000</v>
      </c>
      <c r="H124" s="13">
        <v>0</v>
      </c>
      <c r="I124" s="13">
        <v>0</v>
      </c>
      <c r="J124" s="13">
        <v>0</v>
      </c>
      <c r="K124" s="13">
        <v>0</v>
      </c>
      <c r="L124" s="13">
        <f t="shared" si="8"/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f t="shared" si="9"/>
        <v>0</v>
      </c>
      <c r="S124" s="13">
        <f t="shared" si="10"/>
        <v>0</v>
      </c>
      <c r="T124" s="13">
        <f t="shared" si="10"/>
        <v>0</v>
      </c>
      <c r="U124" s="13">
        <f t="shared" si="10"/>
        <v>0</v>
      </c>
      <c r="V124" s="13">
        <f t="shared" si="11"/>
        <v>0</v>
      </c>
      <c r="W124" s="13">
        <v>0</v>
      </c>
      <c r="X124" s="13">
        <v>0</v>
      </c>
      <c r="Y124" s="13">
        <f t="shared" si="12"/>
        <v>0</v>
      </c>
      <c r="Z124" s="13">
        <f t="shared" si="13"/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</row>
    <row r="125" spans="1:31" ht="51" x14ac:dyDescent="0.2">
      <c r="A125" s="12" t="s">
        <v>51</v>
      </c>
      <c r="B125" s="13">
        <v>0</v>
      </c>
      <c r="C125" s="13">
        <v>0</v>
      </c>
      <c r="D125" s="13">
        <v>0</v>
      </c>
      <c r="E125" s="13">
        <v>0</v>
      </c>
      <c r="F125" s="13">
        <v>297640</v>
      </c>
      <c r="G125" s="13">
        <f t="shared" si="7"/>
        <v>297640</v>
      </c>
      <c r="H125" s="13">
        <v>0</v>
      </c>
      <c r="I125" s="13">
        <v>0</v>
      </c>
      <c r="J125" s="13">
        <v>0</v>
      </c>
      <c r="K125" s="13">
        <v>0</v>
      </c>
      <c r="L125" s="13">
        <f t="shared" si="8"/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297640</v>
      </c>
      <c r="R125" s="13">
        <f t="shared" si="9"/>
        <v>297640</v>
      </c>
      <c r="S125" s="13">
        <f t="shared" si="10"/>
        <v>0</v>
      </c>
      <c r="T125" s="13">
        <f t="shared" si="10"/>
        <v>0</v>
      </c>
      <c r="U125" s="13">
        <f t="shared" si="10"/>
        <v>0</v>
      </c>
      <c r="V125" s="13">
        <f t="shared" si="11"/>
        <v>297640</v>
      </c>
      <c r="W125" s="13">
        <v>0</v>
      </c>
      <c r="X125" s="13">
        <v>174873.36</v>
      </c>
      <c r="Y125" s="13">
        <f t="shared" si="12"/>
        <v>-174873.36</v>
      </c>
      <c r="Z125" s="13">
        <f t="shared" si="13"/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</row>
    <row r="126" spans="1:31" ht="38.25" x14ac:dyDescent="0.2">
      <c r="A126" s="14" t="s">
        <v>52</v>
      </c>
      <c r="B126" s="13">
        <v>0</v>
      </c>
      <c r="C126" s="13">
        <v>0</v>
      </c>
      <c r="D126" s="13">
        <v>0</v>
      </c>
      <c r="E126" s="13">
        <v>0</v>
      </c>
      <c r="F126" s="13">
        <v>297640</v>
      </c>
      <c r="G126" s="13">
        <f t="shared" si="7"/>
        <v>297640</v>
      </c>
      <c r="H126" s="13">
        <v>0</v>
      </c>
      <c r="I126" s="13">
        <v>0</v>
      </c>
      <c r="J126" s="13">
        <v>0</v>
      </c>
      <c r="K126" s="13">
        <v>0</v>
      </c>
      <c r="L126" s="13">
        <f t="shared" si="8"/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297640</v>
      </c>
      <c r="R126" s="13">
        <f t="shared" si="9"/>
        <v>297640</v>
      </c>
      <c r="S126" s="13">
        <f t="shared" si="10"/>
        <v>0</v>
      </c>
      <c r="T126" s="13">
        <f t="shared" si="10"/>
        <v>0</v>
      </c>
      <c r="U126" s="13">
        <f t="shared" si="10"/>
        <v>0</v>
      </c>
      <c r="V126" s="13">
        <f t="shared" si="11"/>
        <v>297640</v>
      </c>
      <c r="W126" s="13">
        <v>0</v>
      </c>
      <c r="X126" s="13">
        <v>174873.36</v>
      </c>
      <c r="Y126" s="13">
        <f t="shared" si="12"/>
        <v>-174873.36</v>
      </c>
      <c r="Z126" s="13">
        <f t="shared" si="13"/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</row>
    <row r="127" spans="1:31" ht="38.25" x14ac:dyDescent="0.2">
      <c r="A127" s="12" t="s">
        <v>44</v>
      </c>
      <c r="B127" s="13">
        <v>0</v>
      </c>
      <c r="C127" s="13">
        <v>0</v>
      </c>
      <c r="D127" s="13">
        <v>0</v>
      </c>
      <c r="E127" s="13">
        <v>115434</v>
      </c>
      <c r="F127" s="13">
        <v>82767659</v>
      </c>
      <c r="G127" s="13">
        <f t="shared" si="7"/>
        <v>82883093</v>
      </c>
      <c r="H127" s="13">
        <v>0</v>
      </c>
      <c r="I127" s="13">
        <v>0</v>
      </c>
      <c r="J127" s="13">
        <v>0</v>
      </c>
      <c r="K127" s="13">
        <v>8450466</v>
      </c>
      <c r="L127" s="13">
        <f t="shared" si="8"/>
        <v>8450466</v>
      </c>
      <c r="M127" s="13">
        <v>0</v>
      </c>
      <c r="N127" s="13">
        <v>0</v>
      </c>
      <c r="O127" s="13">
        <v>0</v>
      </c>
      <c r="P127" s="13">
        <v>115434</v>
      </c>
      <c r="Q127" s="13">
        <v>82767659</v>
      </c>
      <c r="R127" s="13">
        <f t="shared" si="9"/>
        <v>82883093</v>
      </c>
      <c r="S127" s="13">
        <f t="shared" si="10"/>
        <v>0</v>
      </c>
      <c r="T127" s="13">
        <f t="shared" si="10"/>
        <v>0</v>
      </c>
      <c r="U127" s="13">
        <f t="shared" si="10"/>
        <v>-115434</v>
      </c>
      <c r="V127" s="13">
        <f t="shared" si="11"/>
        <v>82883093</v>
      </c>
      <c r="W127" s="13">
        <v>8450466</v>
      </c>
      <c r="X127" s="13">
        <v>73062730.629999995</v>
      </c>
      <c r="Y127" s="13">
        <f t="shared" si="12"/>
        <v>-64612264.629999995</v>
      </c>
      <c r="Z127" s="13">
        <f t="shared" si="13"/>
        <v>864.600018862865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</row>
    <row r="128" spans="1:31" ht="25.5" x14ac:dyDescent="0.2">
      <c r="A128" s="14" t="s">
        <v>45</v>
      </c>
      <c r="B128" s="13">
        <v>0</v>
      </c>
      <c r="C128" s="13">
        <v>0</v>
      </c>
      <c r="D128" s="13">
        <v>0</v>
      </c>
      <c r="E128" s="13">
        <v>115434</v>
      </c>
      <c r="F128" s="13">
        <v>82398115</v>
      </c>
      <c r="G128" s="13">
        <f t="shared" si="7"/>
        <v>82513549</v>
      </c>
      <c r="H128" s="13">
        <v>0</v>
      </c>
      <c r="I128" s="13">
        <v>0</v>
      </c>
      <c r="J128" s="13">
        <v>0</v>
      </c>
      <c r="K128" s="13">
        <v>8265694</v>
      </c>
      <c r="L128" s="13">
        <f t="shared" si="8"/>
        <v>8265694</v>
      </c>
      <c r="M128" s="13">
        <v>0</v>
      </c>
      <c r="N128" s="13">
        <v>0</v>
      </c>
      <c r="O128" s="13">
        <v>0</v>
      </c>
      <c r="P128" s="13">
        <v>115434</v>
      </c>
      <c r="Q128" s="13">
        <v>82398115</v>
      </c>
      <c r="R128" s="13">
        <f t="shared" si="9"/>
        <v>82513549</v>
      </c>
      <c r="S128" s="13">
        <f t="shared" si="10"/>
        <v>0</v>
      </c>
      <c r="T128" s="13">
        <f t="shared" si="10"/>
        <v>0</v>
      </c>
      <c r="U128" s="13">
        <f t="shared" si="10"/>
        <v>-115434</v>
      </c>
      <c r="V128" s="13">
        <f t="shared" si="11"/>
        <v>82513549</v>
      </c>
      <c r="W128" s="13">
        <v>8265694</v>
      </c>
      <c r="X128" s="13">
        <v>72914794.989999995</v>
      </c>
      <c r="Y128" s="13">
        <f t="shared" si="12"/>
        <v>-64649100.989999995</v>
      </c>
      <c r="Z128" s="13">
        <f t="shared" si="13"/>
        <v>882.13760381160978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</row>
    <row r="129" spans="1:31" ht="38.25" x14ac:dyDescent="0.2">
      <c r="A129" s="14" t="s">
        <v>46</v>
      </c>
      <c r="B129" s="13">
        <v>0</v>
      </c>
      <c r="C129" s="13">
        <v>0</v>
      </c>
      <c r="D129" s="13">
        <v>0</v>
      </c>
      <c r="E129" s="13">
        <v>0</v>
      </c>
      <c r="F129" s="13">
        <v>369544</v>
      </c>
      <c r="G129" s="13">
        <f t="shared" si="7"/>
        <v>369544</v>
      </c>
      <c r="H129" s="13">
        <v>0</v>
      </c>
      <c r="I129" s="13">
        <v>0</v>
      </c>
      <c r="J129" s="13">
        <v>0</v>
      </c>
      <c r="K129" s="13">
        <v>184772</v>
      </c>
      <c r="L129" s="13">
        <f t="shared" si="8"/>
        <v>184772</v>
      </c>
      <c r="M129" s="13">
        <v>0</v>
      </c>
      <c r="N129" s="13">
        <v>0</v>
      </c>
      <c r="O129" s="13">
        <v>0</v>
      </c>
      <c r="P129" s="13">
        <v>0</v>
      </c>
      <c r="Q129" s="13">
        <v>369544</v>
      </c>
      <c r="R129" s="13">
        <f t="shared" si="9"/>
        <v>369544</v>
      </c>
      <c r="S129" s="13">
        <f t="shared" si="10"/>
        <v>0</v>
      </c>
      <c r="T129" s="13">
        <f t="shared" si="10"/>
        <v>0</v>
      </c>
      <c r="U129" s="13">
        <f t="shared" si="10"/>
        <v>0</v>
      </c>
      <c r="V129" s="13">
        <f t="shared" si="11"/>
        <v>369544</v>
      </c>
      <c r="W129" s="13">
        <v>184772</v>
      </c>
      <c r="X129" s="13">
        <v>147935.64000000001</v>
      </c>
      <c r="Y129" s="13">
        <f t="shared" si="12"/>
        <v>36836.359999999986</v>
      </c>
      <c r="Z129" s="13">
        <f t="shared" si="13"/>
        <v>80.063884138289353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</row>
    <row r="130" spans="1:31" ht="25.5" x14ac:dyDescent="0.2">
      <c r="A130" s="12" t="s">
        <v>79</v>
      </c>
      <c r="B130" s="13">
        <v>0</v>
      </c>
      <c r="C130" s="13">
        <v>80000</v>
      </c>
      <c r="D130" s="13">
        <v>0</v>
      </c>
      <c r="E130" s="13">
        <v>0</v>
      </c>
      <c r="F130" s="13">
        <v>11784878</v>
      </c>
      <c r="G130" s="13">
        <f t="shared" si="7"/>
        <v>11864878</v>
      </c>
      <c r="H130" s="13">
        <v>40000</v>
      </c>
      <c r="I130" s="13">
        <v>0</v>
      </c>
      <c r="J130" s="13">
        <v>0</v>
      </c>
      <c r="K130" s="13">
        <v>6265022</v>
      </c>
      <c r="L130" s="13">
        <f t="shared" si="8"/>
        <v>6305022</v>
      </c>
      <c r="M130" s="13">
        <v>0</v>
      </c>
      <c r="N130" s="13">
        <v>75863.47</v>
      </c>
      <c r="O130" s="13">
        <v>0</v>
      </c>
      <c r="P130" s="13">
        <v>0</v>
      </c>
      <c r="Q130" s="13">
        <v>11784878</v>
      </c>
      <c r="R130" s="13">
        <f t="shared" si="9"/>
        <v>11860741.470000001</v>
      </c>
      <c r="S130" s="13">
        <f t="shared" si="10"/>
        <v>-35863.47</v>
      </c>
      <c r="T130" s="13">
        <f t="shared" si="10"/>
        <v>0</v>
      </c>
      <c r="U130" s="13">
        <f t="shared" si="10"/>
        <v>0</v>
      </c>
      <c r="V130" s="13">
        <f t="shared" si="11"/>
        <v>11860741.470000001</v>
      </c>
      <c r="W130" s="13">
        <v>6305022</v>
      </c>
      <c r="X130" s="13">
        <v>5398117.3600000003</v>
      </c>
      <c r="Y130" s="13">
        <f t="shared" si="12"/>
        <v>906904.63999999966</v>
      </c>
      <c r="Z130" s="13">
        <f t="shared" si="13"/>
        <v>85.616154233878973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</row>
    <row r="131" spans="1:31" s="11" customFormat="1" x14ac:dyDescent="0.2">
      <c r="A131" s="9" t="s">
        <v>117</v>
      </c>
      <c r="B131" s="10">
        <v>0</v>
      </c>
      <c r="C131" s="10">
        <v>2152701</v>
      </c>
      <c r="D131" s="10">
        <v>4622630</v>
      </c>
      <c r="E131" s="10">
        <v>642078</v>
      </c>
      <c r="F131" s="10">
        <v>1812405714</v>
      </c>
      <c r="G131" s="10">
        <f t="shared" si="7"/>
        <v>1819823123</v>
      </c>
      <c r="H131" s="10">
        <v>565354</v>
      </c>
      <c r="I131" s="10">
        <v>3083673</v>
      </c>
      <c r="J131" s="10">
        <v>335158</v>
      </c>
      <c r="K131" s="10">
        <v>835371377</v>
      </c>
      <c r="L131" s="10">
        <f t="shared" si="8"/>
        <v>839355562</v>
      </c>
      <c r="M131" s="10">
        <v>0</v>
      </c>
      <c r="N131" s="10">
        <v>1024831.53</v>
      </c>
      <c r="O131" s="10">
        <v>4277438.0599999996</v>
      </c>
      <c r="P131" s="10">
        <v>607818.1</v>
      </c>
      <c r="Q131" s="10">
        <v>1812405714</v>
      </c>
      <c r="R131" s="10">
        <f t="shared" si="9"/>
        <v>1818315801.6900001</v>
      </c>
      <c r="S131" s="10">
        <f t="shared" si="10"/>
        <v>-459477.53</v>
      </c>
      <c r="T131" s="10">
        <f t="shared" si="10"/>
        <v>-1193765.0599999996</v>
      </c>
      <c r="U131" s="10">
        <f t="shared" si="10"/>
        <v>-272660.09999999998</v>
      </c>
      <c r="V131" s="10">
        <f t="shared" si="11"/>
        <v>1818315801.6900001</v>
      </c>
      <c r="W131" s="10">
        <v>838971961</v>
      </c>
      <c r="X131" s="10">
        <v>1051973848.25</v>
      </c>
      <c r="Y131" s="10">
        <f t="shared" si="12"/>
        <v>-213001887.25</v>
      </c>
      <c r="Z131" s="10">
        <f t="shared" si="13"/>
        <v>125.38843932234822</v>
      </c>
      <c r="AA131" s="10">
        <v>0</v>
      </c>
      <c r="AB131" s="10">
        <v>0</v>
      </c>
      <c r="AC131" s="10">
        <v>0</v>
      </c>
      <c r="AD131" s="10">
        <v>-19951795.780000001</v>
      </c>
      <c r="AE131" s="10">
        <v>0</v>
      </c>
    </row>
    <row r="132" spans="1:31" ht="25.5" x14ac:dyDescent="0.2">
      <c r="A132" s="12" t="s">
        <v>118</v>
      </c>
      <c r="B132" s="13">
        <v>0</v>
      </c>
      <c r="C132" s="13">
        <v>0</v>
      </c>
      <c r="D132" s="13">
        <v>0</v>
      </c>
      <c r="E132" s="13">
        <v>0</v>
      </c>
      <c r="F132" s="13">
        <v>297393</v>
      </c>
      <c r="G132" s="13">
        <f t="shared" si="7"/>
        <v>297393</v>
      </c>
      <c r="H132" s="13">
        <v>0</v>
      </c>
      <c r="I132" s="13">
        <v>0</v>
      </c>
      <c r="J132" s="13">
        <v>0</v>
      </c>
      <c r="K132" s="13">
        <v>122184</v>
      </c>
      <c r="L132" s="13">
        <f t="shared" si="8"/>
        <v>122184</v>
      </c>
      <c r="M132" s="13">
        <v>0</v>
      </c>
      <c r="N132" s="13">
        <v>0</v>
      </c>
      <c r="O132" s="13">
        <v>0</v>
      </c>
      <c r="P132" s="13">
        <v>0</v>
      </c>
      <c r="Q132" s="13">
        <v>297393</v>
      </c>
      <c r="R132" s="13">
        <f t="shared" si="9"/>
        <v>297393</v>
      </c>
      <c r="S132" s="13">
        <f t="shared" si="10"/>
        <v>0</v>
      </c>
      <c r="T132" s="13">
        <f t="shared" si="10"/>
        <v>0</v>
      </c>
      <c r="U132" s="13">
        <f t="shared" si="10"/>
        <v>0</v>
      </c>
      <c r="V132" s="13">
        <f t="shared" si="11"/>
        <v>297393</v>
      </c>
      <c r="W132" s="13">
        <v>122184</v>
      </c>
      <c r="X132" s="13">
        <v>105965.71</v>
      </c>
      <c r="Y132" s="13">
        <f t="shared" si="12"/>
        <v>16218.289999999994</v>
      </c>
      <c r="Z132" s="13">
        <f t="shared" si="13"/>
        <v>86.726338964185175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</row>
    <row r="133" spans="1:31" ht="25.5" x14ac:dyDescent="0.2">
      <c r="A133" s="12" t="s">
        <v>119</v>
      </c>
      <c r="B133" s="13">
        <v>0</v>
      </c>
      <c r="C133" s="13">
        <v>0</v>
      </c>
      <c r="D133" s="13">
        <v>0</v>
      </c>
      <c r="E133" s="13">
        <v>0</v>
      </c>
      <c r="F133" s="13">
        <v>4000000</v>
      </c>
      <c r="G133" s="13">
        <f t="shared" si="7"/>
        <v>4000000</v>
      </c>
      <c r="H133" s="13">
        <v>0</v>
      </c>
      <c r="I133" s="13">
        <v>0</v>
      </c>
      <c r="J133" s="13">
        <v>0</v>
      </c>
      <c r="K133" s="13">
        <v>4000000</v>
      </c>
      <c r="L133" s="13">
        <f t="shared" si="8"/>
        <v>4000000</v>
      </c>
      <c r="M133" s="13">
        <v>0</v>
      </c>
      <c r="N133" s="13">
        <v>0</v>
      </c>
      <c r="O133" s="13">
        <v>0</v>
      </c>
      <c r="P133" s="13">
        <v>0</v>
      </c>
      <c r="Q133" s="13">
        <v>4000000</v>
      </c>
      <c r="R133" s="13">
        <f t="shared" si="9"/>
        <v>4000000</v>
      </c>
      <c r="S133" s="13">
        <f t="shared" si="10"/>
        <v>0</v>
      </c>
      <c r="T133" s="13">
        <f t="shared" si="10"/>
        <v>0</v>
      </c>
      <c r="U133" s="13">
        <f t="shared" si="10"/>
        <v>0</v>
      </c>
      <c r="V133" s="13">
        <f t="shared" si="11"/>
        <v>4000000</v>
      </c>
      <c r="W133" s="13">
        <v>4000000</v>
      </c>
      <c r="X133" s="13">
        <v>4000000</v>
      </c>
      <c r="Y133" s="13">
        <f t="shared" si="12"/>
        <v>0</v>
      </c>
      <c r="Z133" s="13">
        <f t="shared" si="13"/>
        <v>100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</row>
    <row r="134" spans="1:31" ht="25.5" x14ac:dyDescent="0.2">
      <c r="A134" s="12" t="s">
        <v>120</v>
      </c>
      <c r="B134" s="13">
        <v>0</v>
      </c>
      <c r="C134" s="13">
        <v>0</v>
      </c>
      <c r="D134" s="13">
        <v>0</v>
      </c>
      <c r="E134" s="13">
        <v>256805</v>
      </c>
      <c r="F134" s="13">
        <v>525248173</v>
      </c>
      <c r="G134" s="13">
        <f t="shared" si="7"/>
        <v>525504978</v>
      </c>
      <c r="H134" s="13">
        <v>0</v>
      </c>
      <c r="I134" s="13">
        <v>0</v>
      </c>
      <c r="J134" s="13">
        <v>250435</v>
      </c>
      <c r="K134" s="13">
        <v>323302870</v>
      </c>
      <c r="L134" s="13">
        <f t="shared" si="8"/>
        <v>323553305</v>
      </c>
      <c r="M134" s="13">
        <v>0</v>
      </c>
      <c r="N134" s="13">
        <v>0</v>
      </c>
      <c r="O134" s="13">
        <v>0</v>
      </c>
      <c r="P134" s="13">
        <v>256805</v>
      </c>
      <c r="Q134" s="13">
        <v>525248173</v>
      </c>
      <c r="R134" s="13">
        <f t="shared" si="9"/>
        <v>525504978</v>
      </c>
      <c r="S134" s="13">
        <f t="shared" si="10"/>
        <v>0</v>
      </c>
      <c r="T134" s="13">
        <f t="shared" si="10"/>
        <v>0</v>
      </c>
      <c r="U134" s="13">
        <f t="shared" si="10"/>
        <v>-6370</v>
      </c>
      <c r="V134" s="13">
        <f t="shared" si="11"/>
        <v>525504978</v>
      </c>
      <c r="W134" s="13">
        <v>323553305</v>
      </c>
      <c r="X134" s="13">
        <v>311618135.75</v>
      </c>
      <c r="Y134" s="13">
        <f t="shared" si="12"/>
        <v>11935169.25</v>
      </c>
      <c r="Z134" s="13">
        <f t="shared" si="13"/>
        <v>96.311220109465424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</row>
    <row r="135" spans="1:31" x14ac:dyDescent="0.2">
      <c r="A135" s="14" t="s">
        <v>121</v>
      </c>
      <c r="B135" s="13">
        <v>0</v>
      </c>
      <c r="C135" s="13">
        <v>0</v>
      </c>
      <c r="D135" s="13">
        <v>0</v>
      </c>
      <c r="E135" s="13">
        <v>256805</v>
      </c>
      <c r="F135" s="13">
        <v>17575480</v>
      </c>
      <c r="G135" s="13">
        <f t="shared" si="7"/>
        <v>17832285</v>
      </c>
      <c r="H135" s="13">
        <v>0</v>
      </c>
      <c r="I135" s="13">
        <v>0</v>
      </c>
      <c r="J135" s="13">
        <v>250435</v>
      </c>
      <c r="K135" s="13">
        <v>6995900</v>
      </c>
      <c r="L135" s="13">
        <f t="shared" si="8"/>
        <v>7246335</v>
      </c>
      <c r="M135" s="13">
        <v>0</v>
      </c>
      <c r="N135" s="13">
        <v>0</v>
      </c>
      <c r="O135" s="13">
        <v>0</v>
      </c>
      <c r="P135" s="13">
        <v>256805</v>
      </c>
      <c r="Q135" s="13">
        <v>17575480</v>
      </c>
      <c r="R135" s="13">
        <f t="shared" si="9"/>
        <v>17832285</v>
      </c>
      <c r="S135" s="13">
        <f t="shared" si="10"/>
        <v>0</v>
      </c>
      <c r="T135" s="13">
        <f t="shared" si="10"/>
        <v>0</v>
      </c>
      <c r="U135" s="13">
        <f t="shared" si="10"/>
        <v>-6370</v>
      </c>
      <c r="V135" s="13">
        <f t="shared" si="11"/>
        <v>17832285</v>
      </c>
      <c r="W135" s="13">
        <v>7246335</v>
      </c>
      <c r="X135" s="13">
        <v>6469618.3799999999</v>
      </c>
      <c r="Y135" s="13">
        <f t="shared" si="12"/>
        <v>776716.62000000011</v>
      </c>
      <c r="Z135" s="13">
        <f t="shared" si="13"/>
        <v>89.281248796805556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</row>
    <row r="136" spans="1:31" x14ac:dyDescent="0.2">
      <c r="A136" s="14" t="s">
        <v>122</v>
      </c>
      <c r="B136" s="13">
        <v>0</v>
      </c>
      <c r="C136" s="13">
        <v>0</v>
      </c>
      <c r="D136" s="13">
        <v>0</v>
      </c>
      <c r="E136" s="13">
        <v>0</v>
      </c>
      <c r="F136" s="13">
        <v>507672693</v>
      </c>
      <c r="G136" s="13">
        <f t="shared" si="7"/>
        <v>507672693</v>
      </c>
      <c r="H136" s="13">
        <v>0</v>
      </c>
      <c r="I136" s="13">
        <v>0</v>
      </c>
      <c r="J136" s="13">
        <v>0</v>
      </c>
      <c r="K136" s="13">
        <v>316306970</v>
      </c>
      <c r="L136" s="13">
        <f t="shared" si="8"/>
        <v>316306970</v>
      </c>
      <c r="M136" s="13">
        <v>0</v>
      </c>
      <c r="N136" s="13">
        <v>0</v>
      </c>
      <c r="O136" s="13">
        <v>0</v>
      </c>
      <c r="P136" s="13">
        <v>0</v>
      </c>
      <c r="Q136" s="13">
        <v>507672693</v>
      </c>
      <c r="R136" s="13">
        <f t="shared" si="9"/>
        <v>507672693</v>
      </c>
      <c r="S136" s="13">
        <f t="shared" si="10"/>
        <v>0</v>
      </c>
      <c r="T136" s="13">
        <f t="shared" si="10"/>
        <v>0</v>
      </c>
      <c r="U136" s="13">
        <f t="shared" si="10"/>
        <v>0</v>
      </c>
      <c r="V136" s="13">
        <f t="shared" si="11"/>
        <v>507672693</v>
      </c>
      <c r="W136" s="13">
        <v>316306970</v>
      </c>
      <c r="X136" s="13">
        <v>305148517.37</v>
      </c>
      <c r="Y136" s="13">
        <f t="shared" si="12"/>
        <v>11158452.629999995</v>
      </c>
      <c r="Z136" s="13">
        <f t="shared" si="13"/>
        <v>96.472271025200612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</row>
    <row r="137" spans="1:31" x14ac:dyDescent="0.2">
      <c r="A137" s="12" t="s">
        <v>123</v>
      </c>
      <c r="B137" s="13">
        <v>0</v>
      </c>
      <c r="C137" s="13">
        <v>0</v>
      </c>
      <c r="D137" s="13">
        <v>0</v>
      </c>
      <c r="E137" s="13">
        <v>0</v>
      </c>
      <c r="F137" s="13">
        <v>2470931</v>
      </c>
      <c r="G137" s="13">
        <f t="shared" si="7"/>
        <v>2470931</v>
      </c>
      <c r="H137" s="13">
        <v>0</v>
      </c>
      <c r="I137" s="13">
        <v>0</v>
      </c>
      <c r="J137" s="13">
        <v>0</v>
      </c>
      <c r="K137" s="13">
        <v>1155550</v>
      </c>
      <c r="L137" s="13">
        <f t="shared" si="8"/>
        <v>1155550</v>
      </c>
      <c r="M137" s="13">
        <v>0</v>
      </c>
      <c r="N137" s="13">
        <v>468</v>
      </c>
      <c r="O137" s="13">
        <v>0</v>
      </c>
      <c r="P137" s="13">
        <v>0</v>
      </c>
      <c r="Q137" s="13">
        <v>2470931</v>
      </c>
      <c r="R137" s="13">
        <f t="shared" si="9"/>
        <v>2471399</v>
      </c>
      <c r="S137" s="13">
        <f t="shared" si="10"/>
        <v>-468</v>
      </c>
      <c r="T137" s="13">
        <f t="shared" si="10"/>
        <v>0</v>
      </c>
      <c r="U137" s="13">
        <f t="shared" si="10"/>
        <v>0</v>
      </c>
      <c r="V137" s="13">
        <f t="shared" si="11"/>
        <v>2471399</v>
      </c>
      <c r="W137" s="13">
        <v>1155550</v>
      </c>
      <c r="X137" s="13">
        <v>1011066.01</v>
      </c>
      <c r="Y137" s="13">
        <f t="shared" si="12"/>
        <v>144483.99</v>
      </c>
      <c r="Z137" s="13">
        <f t="shared" si="13"/>
        <v>87.496517675565741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</row>
    <row r="138" spans="1:31" ht="25.5" x14ac:dyDescent="0.2">
      <c r="A138" s="12" t="s">
        <v>124</v>
      </c>
      <c r="B138" s="13">
        <v>0</v>
      </c>
      <c r="C138" s="13">
        <v>332691</v>
      </c>
      <c r="D138" s="13">
        <v>0</v>
      </c>
      <c r="E138" s="13">
        <v>88337</v>
      </c>
      <c r="F138" s="13">
        <v>177480457</v>
      </c>
      <c r="G138" s="13">
        <f t="shared" si="7"/>
        <v>177901485</v>
      </c>
      <c r="H138" s="13">
        <v>166346</v>
      </c>
      <c r="I138" s="13">
        <v>0</v>
      </c>
      <c r="J138" s="13">
        <v>44168</v>
      </c>
      <c r="K138" s="13">
        <v>86601449</v>
      </c>
      <c r="L138" s="13">
        <f t="shared" si="8"/>
        <v>86811963</v>
      </c>
      <c r="M138" s="13">
        <v>0</v>
      </c>
      <c r="N138" s="13">
        <v>125413.12</v>
      </c>
      <c r="O138" s="13">
        <v>0</v>
      </c>
      <c r="P138" s="13">
        <v>88337</v>
      </c>
      <c r="Q138" s="13">
        <v>177480457</v>
      </c>
      <c r="R138" s="13">
        <f t="shared" si="9"/>
        <v>177694207.12</v>
      </c>
      <c r="S138" s="13">
        <f t="shared" si="10"/>
        <v>40932.880000000005</v>
      </c>
      <c r="T138" s="13">
        <f t="shared" si="10"/>
        <v>0</v>
      </c>
      <c r="U138" s="13">
        <f t="shared" si="10"/>
        <v>-44169</v>
      </c>
      <c r="V138" s="13">
        <f t="shared" si="11"/>
        <v>177694207.12</v>
      </c>
      <c r="W138" s="13">
        <v>86811963</v>
      </c>
      <c r="X138" s="13">
        <v>81760969.810000002</v>
      </c>
      <c r="Y138" s="13">
        <f t="shared" si="12"/>
        <v>5050993.1899999976</v>
      </c>
      <c r="Z138" s="13">
        <f t="shared" si="13"/>
        <v>94.181685316803637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</row>
    <row r="139" spans="1:31" ht="25.5" x14ac:dyDescent="0.2">
      <c r="A139" s="12" t="s">
        <v>125</v>
      </c>
      <c r="B139" s="13">
        <v>0</v>
      </c>
      <c r="C139" s="13">
        <v>1816993</v>
      </c>
      <c r="D139" s="13">
        <v>0</v>
      </c>
      <c r="E139" s="13">
        <v>50000</v>
      </c>
      <c r="F139" s="13">
        <v>6614205</v>
      </c>
      <c r="G139" s="13">
        <f t="shared" si="7"/>
        <v>8481198</v>
      </c>
      <c r="H139" s="13">
        <v>397500</v>
      </c>
      <c r="I139" s="13">
        <v>0</v>
      </c>
      <c r="J139" s="13">
        <v>0</v>
      </c>
      <c r="K139" s="13">
        <v>766000</v>
      </c>
      <c r="L139" s="13">
        <f t="shared" si="8"/>
        <v>1163500</v>
      </c>
      <c r="M139" s="13">
        <v>0</v>
      </c>
      <c r="N139" s="13">
        <v>897180.73</v>
      </c>
      <c r="O139" s="13">
        <v>0</v>
      </c>
      <c r="P139" s="13">
        <v>50000</v>
      </c>
      <c r="Q139" s="13">
        <v>6614205</v>
      </c>
      <c r="R139" s="13">
        <f t="shared" si="9"/>
        <v>7561385.7300000004</v>
      </c>
      <c r="S139" s="13">
        <f t="shared" si="10"/>
        <v>-499680.73</v>
      </c>
      <c r="T139" s="13">
        <f t="shared" si="10"/>
        <v>0</v>
      </c>
      <c r="U139" s="13">
        <f t="shared" si="10"/>
        <v>-50000</v>
      </c>
      <c r="V139" s="13">
        <f t="shared" si="11"/>
        <v>7561385.7300000004</v>
      </c>
      <c r="W139" s="13">
        <v>1163500</v>
      </c>
      <c r="X139" s="13">
        <v>3521885</v>
      </c>
      <c r="Y139" s="13">
        <f t="shared" si="12"/>
        <v>-2358385</v>
      </c>
      <c r="Z139" s="13">
        <f t="shared" si="13"/>
        <v>302.69746454662652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</row>
    <row r="140" spans="1:31" ht="38.25" x14ac:dyDescent="0.2">
      <c r="A140" s="14" t="s">
        <v>126</v>
      </c>
      <c r="B140" s="13">
        <v>0</v>
      </c>
      <c r="C140" s="13">
        <v>0</v>
      </c>
      <c r="D140" s="13">
        <v>0</v>
      </c>
      <c r="E140" s="13">
        <v>50000</v>
      </c>
      <c r="F140" s="13">
        <v>6614205</v>
      </c>
      <c r="G140" s="13">
        <f t="shared" ref="G140:G203" si="14">C140+D140+E140+F140</f>
        <v>6664205</v>
      </c>
      <c r="H140" s="13">
        <v>0</v>
      </c>
      <c r="I140" s="13">
        <v>0</v>
      </c>
      <c r="J140" s="13">
        <v>0</v>
      </c>
      <c r="K140" s="13">
        <v>766000</v>
      </c>
      <c r="L140" s="13">
        <f t="shared" ref="L140:L203" si="15">H140+I140+J140+K140</f>
        <v>766000</v>
      </c>
      <c r="M140" s="13">
        <v>0</v>
      </c>
      <c r="N140" s="13">
        <v>0</v>
      </c>
      <c r="O140" s="13">
        <v>0</v>
      </c>
      <c r="P140" s="13">
        <v>50000</v>
      </c>
      <c r="Q140" s="13">
        <v>6614205</v>
      </c>
      <c r="R140" s="13">
        <f t="shared" ref="R140:R203" si="16">M140+N140+O140+P140+Q140</f>
        <v>6664205</v>
      </c>
      <c r="S140" s="13">
        <f t="shared" ref="S140:U203" si="17">H140-N140</f>
        <v>0</v>
      </c>
      <c r="T140" s="13">
        <f t="shared" si="17"/>
        <v>0</v>
      </c>
      <c r="U140" s="13">
        <f t="shared" si="17"/>
        <v>-50000</v>
      </c>
      <c r="V140" s="13">
        <f t="shared" ref="V140:V203" si="18">R140+B140</f>
        <v>6664205</v>
      </c>
      <c r="W140" s="13">
        <v>766000</v>
      </c>
      <c r="X140" s="13">
        <v>2445264.4500000002</v>
      </c>
      <c r="Y140" s="13">
        <f t="shared" ref="Y140:Y203" si="19">W140-X140</f>
        <v>-1679264.4500000002</v>
      </c>
      <c r="Z140" s="13">
        <f t="shared" ref="Z140:Z203" si="20">IF(ISERROR(X140/W140*100),0,X140/W140*100)</f>
        <v>319.22512402088773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</row>
    <row r="141" spans="1:31" ht="25.5" x14ac:dyDescent="0.2">
      <c r="A141" s="14" t="s">
        <v>127</v>
      </c>
      <c r="B141" s="13">
        <v>0</v>
      </c>
      <c r="C141" s="13">
        <v>1816993</v>
      </c>
      <c r="D141" s="13">
        <v>0</v>
      </c>
      <c r="E141" s="13">
        <v>0</v>
      </c>
      <c r="F141" s="13">
        <v>0</v>
      </c>
      <c r="G141" s="13">
        <f t="shared" si="14"/>
        <v>1816993</v>
      </c>
      <c r="H141" s="13">
        <v>397500</v>
      </c>
      <c r="I141" s="13">
        <v>0</v>
      </c>
      <c r="J141" s="13">
        <v>0</v>
      </c>
      <c r="K141" s="13">
        <v>0</v>
      </c>
      <c r="L141" s="13">
        <f t="shared" si="15"/>
        <v>397500</v>
      </c>
      <c r="M141" s="13">
        <v>0</v>
      </c>
      <c r="N141" s="13">
        <v>897180.73</v>
      </c>
      <c r="O141" s="13">
        <v>0</v>
      </c>
      <c r="P141" s="13">
        <v>0</v>
      </c>
      <c r="Q141" s="13">
        <v>0</v>
      </c>
      <c r="R141" s="13">
        <f t="shared" si="16"/>
        <v>897180.73</v>
      </c>
      <c r="S141" s="13">
        <f t="shared" si="17"/>
        <v>-499680.73</v>
      </c>
      <c r="T141" s="13">
        <f t="shared" si="17"/>
        <v>0</v>
      </c>
      <c r="U141" s="13">
        <f t="shared" si="17"/>
        <v>0</v>
      </c>
      <c r="V141" s="13">
        <f t="shared" si="18"/>
        <v>897180.73</v>
      </c>
      <c r="W141" s="13">
        <v>397500</v>
      </c>
      <c r="X141" s="13">
        <v>1076620.55</v>
      </c>
      <c r="Y141" s="13">
        <f t="shared" si="19"/>
        <v>-679120.55</v>
      </c>
      <c r="Z141" s="13">
        <f t="shared" si="20"/>
        <v>270.84793710691827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</row>
    <row r="142" spans="1:31" x14ac:dyDescent="0.2">
      <c r="A142" s="12" t="s">
        <v>128</v>
      </c>
      <c r="B142" s="13">
        <v>0</v>
      </c>
      <c r="C142" s="13">
        <v>3017</v>
      </c>
      <c r="D142" s="13">
        <v>0</v>
      </c>
      <c r="E142" s="13">
        <v>0</v>
      </c>
      <c r="F142" s="13">
        <v>1135082</v>
      </c>
      <c r="G142" s="13">
        <f t="shared" si="14"/>
        <v>1138099</v>
      </c>
      <c r="H142" s="13">
        <v>1508</v>
      </c>
      <c r="I142" s="13">
        <v>0</v>
      </c>
      <c r="J142" s="13">
        <v>0</v>
      </c>
      <c r="K142" s="13">
        <v>463897</v>
      </c>
      <c r="L142" s="13">
        <f t="shared" si="15"/>
        <v>465405</v>
      </c>
      <c r="M142" s="13">
        <v>0</v>
      </c>
      <c r="N142" s="13">
        <v>1769.68</v>
      </c>
      <c r="O142" s="13">
        <v>0</v>
      </c>
      <c r="P142" s="13">
        <v>0</v>
      </c>
      <c r="Q142" s="13">
        <v>1135082</v>
      </c>
      <c r="R142" s="13">
        <f t="shared" si="16"/>
        <v>1136851.68</v>
      </c>
      <c r="S142" s="13">
        <f t="shared" si="17"/>
        <v>-261.68000000000006</v>
      </c>
      <c r="T142" s="13">
        <f t="shared" si="17"/>
        <v>0</v>
      </c>
      <c r="U142" s="13">
        <f t="shared" si="17"/>
        <v>0</v>
      </c>
      <c r="V142" s="13">
        <f t="shared" si="18"/>
        <v>1136851.68</v>
      </c>
      <c r="W142" s="13">
        <v>465405</v>
      </c>
      <c r="X142" s="13">
        <v>436213.16</v>
      </c>
      <c r="Y142" s="13">
        <f t="shared" si="19"/>
        <v>29191.840000000026</v>
      </c>
      <c r="Z142" s="13">
        <f t="shared" si="20"/>
        <v>93.727647962527257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</row>
    <row r="143" spans="1:31" ht="25.5" x14ac:dyDescent="0.2">
      <c r="A143" s="14" t="s">
        <v>129</v>
      </c>
      <c r="B143" s="13">
        <v>0</v>
      </c>
      <c r="C143" s="13">
        <v>3017</v>
      </c>
      <c r="D143" s="13">
        <v>0</v>
      </c>
      <c r="E143" s="13">
        <v>0</v>
      </c>
      <c r="F143" s="13">
        <v>1048360</v>
      </c>
      <c r="G143" s="13">
        <f t="shared" si="14"/>
        <v>1051377</v>
      </c>
      <c r="H143" s="13">
        <v>1508</v>
      </c>
      <c r="I143" s="13">
        <v>0</v>
      </c>
      <c r="J143" s="13">
        <v>0</v>
      </c>
      <c r="K143" s="13">
        <v>442216</v>
      </c>
      <c r="L143" s="13">
        <f t="shared" si="15"/>
        <v>443724</v>
      </c>
      <c r="M143" s="13">
        <v>0</v>
      </c>
      <c r="N143" s="13">
        <v>1769.68</v>
      </c>
      <c r="O143" s="13">
        <v>0</v>
      </c>
      <c r="P143" s="13">
        <v>0</v>
      </c>
      <c r="Q143" s="13">
        <v>1048360</v>
      </c>
      <c r="R143" s="13">
        <f t="shared" si="16"/>
        <v>1050129.68</v>
      </c>
      <c r="S143" s="13">
        <f t="shared" si="17"/>
        <v>-261.68000000000006</v>
      </c>
      <c r="T143" s="13">
        <f t="shared" si="17"/>
        <v>0</v>
      </c>
      <c r="U143" s="13">
        <f t="shared" si="17"/>
        <v>0</v>
      </c>
      <c r="V143" s="13">
        <f t="shared" si="18"/>
        <v>1050129.68</v>
      </c>
      <c r="W143" s="13">
        <v>443724</v>
      </c>
      <c r="X143" s="13">
        <v>411429.17</v>
      </c>
      <c r="Y143" s="13">
        <f t="shared" si="19"/>
        <v>32294.830000000016</v>
      </c>
      <c r="Z143" s="13">
        <f t="shared" si="20"/>
        <v>92.721865393803355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</row>
    <row r="144" spans="1:31" ht="25.5" x14ac:dyDescent="0.2">
      <c r="A144" s="14" t="s">
        <v>130</v>
      </c>
      <c r="B144" s="13">
        <v>0</v>
      </c>
      <c r="C144" s="13">
        <v>0</v>
      </c>
      <c r="D144" s="13">
        <v>0</v>
      </c>
      <c r="E144" s="13">
        <v>0</v>
      </c>
      <c r="F144" s="13">
        <v>86722</v>
      </c>
      <c r="G144" s="13">
        <f t="shared" si="14"/>
        <v>86722</v>
      </c>
      <c r="H144" s="13">
        <v>0</v>
      </c>
      <c r="I144" s="13">
        <v>0</v>
      </c>
      <c r="J144" s="13">
        <v>0</v>
      </c>
      <c r="K144" s="13">
        <v>21681</v>
      </c>
      <c r="L144" s="13">
        <f t="shared" si="15"/>
        <v>21681</v>
      </c>
      <c r="M144" s="13">
        <v>0</v>
      </c>
      <c r="N144" s="13">
        <v>0</v>
      </c>
      <c r="O144" s="13">
        <v>0</v>
      </c>
      <c r="P144" s="13">
        <v>0</v>
      </c>
      <c r="Q144" s="13">
        <v>86722</v>
      </c>
      <c r="R144" s="13">
        <f t="shared" si="16"/>
        <v>86722</v>
      </c>
      <c r="S144" s="13">
        <f t="shared" si="17"/>
        <v>0</v>
      </c>
      <c r="T144" s="13">
        <f t="shared" si="17"/>
        <v>0</v>
      </c>
      <c r="U144" s="13">
        <f t="shared" si="17"/>
        <v>0</v>
      </c>
      <c r="V144" s="13">
        <f t="shared" si="18"/>
        <v>86722</v>
      </c>
      <c r="W144" s="13">
        <v>21681</v>
      </c>
      <c r="X144" s="13">
        <v>24783.99</v>
      </c>
      <c r="Y144" s="13">
        <f t="shared" si="19"/>
        <v>-3102.9900000000016</v>
      </c>
      <c r="Z144" s="13">
        <f t="shared" si="20"/>
        <v>114.31202435312025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</row>
    <row r="145" spans="1:31" ht="25.5" x14ac:dyDescent="0.2">
      <c r="A145" s="12" t="s">
        <v>131</v>
      </c>
      <c r="B145" s="13">
        <v>0</v>
      </c>
      <c r="C145" s="13">
        <v>0</v>
      </c>
      <c r="D145" s="13">
        <v>0</v>
      </c>
      <c r="E145" s="13">
        <v>0</v>
      </c>
      <c r="F145" s="13">
        <v>408792044</v>
      </c>
      <c r="G145" s="13">
        <f t="shared" si="14"/>
        <v>408792044</v>
      </c>
      <c r="H145" s="13">
        <v>0</v>
      </c>
      <c r="I145" s="13">
        <v>0</v>
      </c>
      <c r="J145" s="13">
        <v>0</v>
      </c>
      <c r="K145" s="13">
        <v>197623764</v>
      </c>
      <c r="L145" s="13">
        <f t="shared" si="15"/>
        <v>197623764</v>
      </c>
      <c r="M145" s="13">
        <v>0</v>
      </c>
      <c r="N145" s="13">
        <v>0</v>
      </c>
      <c r="O145" s="13">
        <v>0</v>
      </c>
      <c r="P145" s="13">
        <v>0</v>
      </c>
      <c r="Q145" s="13">
        <v>408792044</v>
      </c>
      <c r="R145" s="13">
        <f t="shared" si="16"/>
        <v>408792044</v>
      </c>
      <c r="S145" s="13">
        <f t="shared" si="17"/>
        <v>0</v>
      </c>
      <c r="T145" s="13">
        <f t="shared" si="17"/>
        <v>0</v>
      </c>
      <c r="U145" s="13">
        <f t="shared" si="17"/>
        <v>0</v>
      </c>
      <c r="V145" s="13">
        <f t="shared" si="18"/>
        <v>408792044</v>
      </c>
      <c r="W145" s="13">
        <v>197203764</v>
      </c>
      <c r="X145" s="13">
        <v>208847875.25999999</v>
      </c>
      <c r="Y145" s="13">
        <f t="shared" si="19"/>
        <v>-11644111.25999999</v>
      </c>
      <c r="Z145" s="13">
        <f t="shared" si="20"/>
        <v>105.90460903170185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</row>
    <row r="146" spans="1:31" ht="25.5" x14ac:dyDescent="0.2">
      <c r="A146" s="14" t="s">
        <v>132</v>
      </c>
      <c r="B146" s="13">
        <v>0</v>
      </c>
      <c r="C146" s="13">
        <v>0</v>
      </c>
      <c r="D146" s="13">
        <v>0</v>
      </c>
      <c r="E146" s="13">
        <v>0</v>
      </c>
      <c r="F146" s="13">
        <v>366360000</v>
      </c>
      <c r="G146" s="13">
        <f t="shared" si="14"/>
        <v>366360000</v>
      </c>
      <c r="H146" s="13">
        <v>0</v>
      </c>
      <c r="I146" s="13">
        <v>0</v>
      </c>
      <c r="J146" s="13">
        <v>0</v>
      </c>
      <c r="K146" s="13">
        <v>188149000</v>
      </c>
      <c r="L146" s="13">
        <f t="shared" si="15"/>
        <v>188149000</v>
      </c>
      <c r="M146" s="13">
        <v>0</v>
      </c>
      <c r="N146" s="13">
        <v>0</v>
      </c>
      <c r="O146" s="13">
        <v>0</v>
      </c>
      <c r="P146" s="13">
        <v>0</v>
      </c>
      <c r="Q146" s="13">
        <v>366360000</v>
      </c>
      <c r="R146" s="13">
        <f t="shared" si="16"/>
        <v>366360000</v>
      </c>
      <c r="S146" s="13">
        <f t="shared" si="17"/>
        <v>0</v>
      </c>
      <c r="T146" s="13">
        <f t="shared" si="17"/>
        <v>0</v>
      </c>
      <c r="U146" s="13">
        <f t="shared" si="17"/>
        <v>0</v>
      </c>
      <c r="V146" s="13">
        <f t="shared" si="18"/>
        <v>366360000</v>
      </c>
      <c r="W146" s="13">
        <v>188149000</v>
      </c>
      <c r="X146" s="13">
        <v>201891476.43000001</v>
      </c>
      <c r="Y146" s="13">
        <f t="shared" si="19"/>
        <v>-13742476.430000007</v>
      </c>
      <c r="Z146" s="13">
        <f t="shared" si="20"/>
        <v>107.30403904883896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</row>
    <row r="147" spans="1:31" ht="25.5" x14ac:dyDescent="0.2">
      <c r="A147" s="14" t="s">
        <v>133</v>
      </c>
      <c r="B147" s="13">
        <v>0</v>
      </c>
      <c r="C147" s="13">
        <v>0</v>
      </c>
      <c r="D147" s="13">
        <v>0</v>
      </c>
      <c r="E147" s="13">
        <v>0</v>
      </c>
      <c r="F147" s="13">
        <v>21137737</v>
      </c>
      <c r="G147" s="13">
        <f t="shared" si="14"/>
        <v>21137737</v>
      </c>
      <c r="H147" s="13">
        <v>0</v>
      </c>
      <c r="I147" s="13">
        <v>0</v>
      </c>
      <c r="J147" s="13">
        <v>0</v>
      </c>
      <c r="K147" s="13">
        <v>507759</v>
      </c>
      <c r="L147" s="13">
        <f t="shared" si="15"/>
        <v>507759</v>
      </c>
      <c r="M147" s="13">
        <v>0</v>
      </c>
      <c r="N147" s="13">
        <v>0</v>
      </c>
      <c r="O147" s="13">
        <v>0</v>
      </c>
      <c r="P147" s="13">
        <v>0</v>
      </c>
      <c r="Q147" s="13">
        <v>21137737</v>
      </c>
      <c r="R147" s="13">
        <f t="shared" si="16"/>
        <v>21137737</v>
      </c>
      <c r="S147" s="13">
        <f t="shared" si="17"/>
        <v>0</v>
      </c>
      <c r="T147" s="13">
        <f t="shared" si="17"/>
        <v>0</v>
      </c>
      <c r="U147" s="13">
        <f t="shared" si="17"/>
        <v>0</v>
      </c>
      <c r="V147" s="13">
        <f t="shared" si="18"/>
        <v>21137737</v>
      </c>
      <c r="W147" s="13">
        <v>87759</v>
      </c>
      <c r="X147" s="13">
        <v>57640.88</v>
      </c>
      <c r="Y147" s="13">
        <f t="shared" si="19"/>
        <v>30118.120000000003</v>
      </c>
      <c r="Z147" s="13">
        <f t="shared" si="20"/>
        <v>65.68087603550633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</row>
    <row r="148" spans="1:31" ht="38.25" x14ac:dyDescent="0.2">
      <c r="A148" s="14" t="s">
        <v>134</v>
      </c>
      <c r="B148" s="13">
        <v>0</v>
      </c>
      <c r="C148" s="13">
        <v>0</v>
      </c>
      <c r="D148" s="13">
        <v>0</v>
      </c>
      <c r="E148" s="13">
        <v>0</v>
      </c>
      <c r="F148" s="13">
        <v>21294307</v>
      </c>
      <c r="G148" s="13">
        <f t="shared" si="14"/>
        <v>21294307</v>
      </c>
      <c r="H148" s="13">
        <v>0</v>
      </c>
      <c r="I148" s="13">
        <v>0</v>
      </c>
      <c r="J148" s="13">
        <v>0</v>
      </c>
      <c r="K148" s="13">
        <v>8967005</v>
      </c>
      <c r="L148" s="13">
        <f t="shared" si="15"/>
        <v>8967005</v>
      </c>
      <c r="M148" s="13">
        <v>0</v>
      </c>
      <c r="N148" s="13">
        <v>0</v>
      </c>
      <c r="O148" s="13">
        <v>0</v>
      </c>
      <c r="P148" s="13">
        <v>0</v>
      </c>
      <c r="Q148" s="13">
        <v>21294307</v>
      </c>
      <c r="R148" s="13">
        <f t="shared" si="16"/>
        <v>21294307</v>
      </c>
      <c r="S148" s="13">
        <f t="shared" si="17"/>
        <v>0</v>
      </c>
      <c r="T148" s="13">
        <f t="shared" si="17"/>
        <v>0</v>
      </c>
      <c r="U148" s="13">
        <f t="shared" si="17"/>
        <v>0</v>
      </c>
      <c r="V148" s="13">
        <f t="shared" si="18"/>
        <v>21294307</v>
      </c>
      <c r="W148" s="13">
        <v>8967005</v>
      </c>
      <c r="X148" s="13">
        <v>6898757.9500000002</v>
      </c>
      <c r="Y148" s="13">
        <f t="shared" si="19"/>
        <v>2068247.0499999998</v>
      </c>
      <c r="Z148" s="13">
        <f t="shared" si="20"/>
        <v>76.934918069076573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</row>
    <row r="149" spans="1:31" ht="25.5" x14ac:dyDescent="0.2">
      <c r="A149" s="12" t="s">
        <v>135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f t="shared" si="14"/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f t="shared" si="15"/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f t="shared" si="16"/>
        <v>0</v>
      </c>
      <c r="S149" s="13">
        <f t="shared" si="17"/>
        <v>0</v>
      </c>
      <c r="T149" s="13">
        <f t="shared" si="17"/>
        <v>0</v>
      </c>
      <c r="U149" s="13">
        <f t="shared" si="17"/>
        <v>0</v>
      </c>
      <c r="V149" s="13">
        <f t="shared" si="18"/>
        <v>0</v>
      </c>
      <c r="W149" s="13">
        <v>0</v>
      </c>
      <c r="X149" s="13">
        <v>0</v>
      </c>
      <c r="Y149" s="13">
        <f t="shared" si="19"/>
        <v>0</v>
      </c>
      <c r="Z149" s="13">
        <f t="shared" si="20"/>
        <v>0</v>
      </c>
      <c r="AA149" s="13">
        <v>0</v>
      </c>
      <c r="AB149" s="13">
        <v>0</v>
      </c>
      <c r="AC149" s="13">
        <v>0</v>
      </c>
      <c r="AD149" s="13">
        <v>-19951795.780000001</v>
      </c>
      <c r="AE149" s="13">
        <v>0</v>
      </c>
    </row>
    <row r="150" spans="1:31" ht="25.5" x14ac:dyDescent="0.2">
      <c r="A150" s="12" t="s">
        <v>136</v>
      </c>
      <c r="B150" s="13">
        <v>0</v>
      </c>
      <c r="C150" s="13">
        <v>0</v>
      </c>
      <c r="D150" s="13">
        <v>0</v>
      </c>
      <c r="E150" s="13">
        <v>0</v>
      </c>
      <c r="F150" s="13">
        <v>48069190</v>
      </c>
      <c r="G150" s="13">
        <f t="shared" si="14"/>
        <v>48069190</v>
      </c>
      <c r="H150" s="13">
        <v>0</v>
      </c>
      <c r="I150" s="13">
        <v>0</v>
      </c>
      <c r="J150" s="13">
        <v>0</v>
      </c>
      <c r="K150" s="13">
        <v>0</v>
      </c>
      <c r="L150" s="13">
        <f t="shared" si="15"/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48069190</v>
      </c>
      <c r="R150" s="13">
        <f t="shared" si="16"/>
        <v>48069190</v>
      </c>
      <c r="S150" s="13">
        <f t="shared" si="17"/>
        <v>0</v>
      </c>
      <c r="T150" s="13">
        <f t="shared" si="17"/>
        <v>0</v>
      </c>
      <c r="U150" s="13">
        <f t="shared" si="17"/>
        <v>0</v>
      </c>
      <c r="V150" s="13">
        <f t="shared" si="18"/>
        <v>48069190</v>
      </c>
      <c r="W150" s="13">
        <v>0</v>
      </c>
      <c r="X150" s="13">
        <v>31186762.829999998</v>
      </c>
      <c r="Y150" s="13">
        <f t="shared" si="19"/>
        <v>-31186762.829999998</v>
      </c>
      <c r="Z150" s="13">
        <f t="shared" si="20"/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</row>
    <row r="151" spans="1:31" ht="38.25" x14ac:dyDescent="0.2">
      <c r="A151" s="14" t="s">
        <v>534</v>
      </c>
      <c r="B151" s="13">
        <v>0</v>
      </c>
      <c r="C151" s="13">
        <v>0</v>
      </c>
      <c r="D151" s="13">
        <v>0</v>
      </c>
      <c r="E151" s="13">
        <v>0</v>
      </c>
      <c r="F151" s="13">
        <v>1000000</v>
      </c>
      <c r="G151" s="13">
        <f t="shared" si="14"/>
        <v>1000000</v>
      </c>
      <c r="H151" s="13">
        <v>0</v>
      </c>
      <c r="I151" s="13">
        <v>0</v>
      </c>
      <c r="J151" s="13">
        <v>0</v>
      </c>
      <c r="K151" s="13">
        <v>0</v>
      </c>
      <c r="L151" s="13">
        <f t="shared" si="15"/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1000000</v>
      </c>
      <c r="R151" s="13">
        <f t="shared" si="16"/>
        <v>1000000</v>
      </c>
      <c r="S151" s="13">
        <f t="shared" si="17"/>
        <v>0</v>
      </c>
      <c r="T151" s="13">
        <f t="shared" si="17"/>
        <v>0</v>
      </c>
      <c r="U151" s="13">
        <f t="shared" si="17"/>
        <v>0</v>
      </c>
      <c r="V151" s="13">
        <f t="shared" si="18"/>
        <v>1000000</v>
      </c>
      <c r="W151" s="13">
        <v>0</v>
      </c>
      <c r="X151" s="13">
        <v>1000000</v>
      </c>
      <c r="Y151" s="13">
        <f t="shared" si="19"/>
        <v>-1000000</v>
      </c>
      <c r="Z151" s="13">
        <f t="shared" si="20"/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</row>
    <row r="152" spans="1:31" ht="38.25" x14ac:dyDescent="0.2">
      <c r="A152" s="14" t="s">
        <v>137</v>
      </c>
      <c r="B152" s="13">
        <v>0</v>
      </c>
      <c r="C152" s="13">
        <v>0</v>
      </c>
      <c r="D152" s="13">
        <v>0</v>
      </c>
      <c r="E152" s="13">
        <v>0</v>
      </c>
      <c r="F152" s="13">
        <v>47069190</v>
      </c>
      <c r="G152" s="13">
        <f t="shared" si="14"/>
        <v>47069190</v>
      </c>
      <c r="H152" s="13">
        <v>0</v>
      </c>
      <c r="I152" s="13">
        <v>0</v>
      </c>
      <c r="J152" s="13">
        <v>0</v>
      </c>
      <c r="K152" s="13">
        <v>0</v>
      </c>
      <c r="L152" s="13">
        <f t="shared" si="15"/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47069190</v>
      </c>
      <c r="R152" s="13">
        <f t="shared" si="16"/>
        <v>47069190</v>
      </c>
      <c r="S152" s="13">
        <f t="shared" si="17"/>
        <v>0</v>
      </c>
      <c r="T152" s="13">
        <f t="shared" si="17"/>
        <v>0</v>
      </c>
      <c r="U152" s="13">
        <f t="shared" si="17"/>
        <v>0</v>
      </c>
      <c r="V152" s="13">
        <f t="shared" si="18"/>
        <v>47069190</v>
      </c>
      <c r="W152" s="13">
        <v>0</v>
      </c>
      <c r="X152" s="13">
        <v>30186762.829999998</v>
      </c>
      <c r="Y152" s="13">
        <f t="shared" si="19"/>
        <v>-30186762.829999998</v>
      </c>
      <c r="Z152" s="13">
        <f t="shared" si="20"/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</row>
    <row r="153" spans="1:31" ht="38.25" x14ac:dyDescent="0.2">
      <c r="A153" s="12" t="s">
        <v>35</v>
      </c>
      <c r="B153" s="13">
        <v>0</v>
      </c>
      <c r="C153" s="13">
        <v>0</v>
      </c>
      <c r="D153" s="13">
        <v>0</v>
      </c>
      <c r="E153" s="13">
        <v>28174</v>
      </c>
      <c r="F153" s="13">
        <v>207444695</v>
      </c>
      <c r="G153" s="13">
        <f t="shared" si="14"/>
        <v>207472869</v>
      </c>
      <c r="H153" s="13">
        <v>0</v>
      </c>
      <c r="I153" s="13">
        <v>0</v>
      </c>
      <c r="J153" s="13">
        <v>13246</v>
      </c>
      <c r="K153" s="13">
        <v>59779810</v>
      </c>
      <c r="L153" s="13">
        <f t="shared" si="15"/>
        <v>59793056</v>
      </c>
      <c r="M153" s="13">
        <v>0</v>
      </c>
      <c r="N153" s="13">
        <v>0</v>
      </c>
      <c r="O153" s="13">
        <v>0</v>
      </c>
      <c r="P153" s="13">
        <v>28174</v>
      </c>
      <c r="Q153" s="13">
        <v>207444695</v>
      </c>
      <c r="R153" s="13">
        <f t="shared" si="16"/>
        <v>207472869</v>
      </c>
      <c r="S153" s="13">
        <f t="shared" si="17"/>
        <v>0</v>
      </c>
      <c r="T153" s="13">
        <f t="shared" si="17"/>
        <v>0</v>
      </c>
      <c r="U153" s="13">
        <f t="shared" si="17"/>
        <v>-14928</v>
      </c>
      <c r="V153" s="13">
        <f t="shared" si="18"/>
        <v>207472869</v>
      </c>
      <c r="W153" s="13">
        <v>59793056</v>
      </c>
      <c r="X153" s="13">
        <v>168306515.84999999</v>
      </c>
      <c r="Y153" s="13">
        <f t="shared" si="19"/>
        <v>-108513459.84999999</v>
      </c>
      <c r="Z153" s="13">
        <f t="shared" si="20"/>
        <v>281.48170892954522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</row>
    <row r="154" spans="1:31" ht="51" x14ac:dyDescent="0.2">
      <c r="A154" s="14" t="s">
        <v>535</v>
      </c>
      <c r="B154" s="13">
        <v>0</v>
      </c>
      <c r="C154" s="13">
        <v>0</v>
      </c>
      <c r="D154" s="13">
        <v>0</v>
      </c>
      <c r="E154" s="13">
        <v>0</v>
      </c>
      <c r="F154" s="13">
        <v>232309</v>
      </c>
      <c r="G154" s="13">
        <f t="shared" si="14"/>
        <v>232309</v>
      </c>
      <c r="H154" s="13">
        <v>0</v>
      </c>
      <c r="I154" s="13">
        <v>0</v>
      </c>
      <c r="J154" s="13">
        <v>0</v>
      </c>
      <c r="K154" s="13">
        <v>0</v>
      </c>
      <c r="L154" s="13">
        <f t="shared" si="15"/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232309</v>
      </c>
      <c r="R154" s="13">
        <f t="shared" si="16"/>
        <v>232309</v>
      </c>
      <c r="S154" s="13">
        <f t="shared" si="17"/>
        <v>0</v>
      </c>
      <c r="T154" s="13">
        <f t="shared" si="17"/>
        <v>0</v>
      </c>
      <c r="U154" s="13">
        <f t="shared" si="17"/>
        <v>0</v>
      </c>
      <c r="V154" s="13">
        <f t="shared" si="18"/>
        <v>232309</v>
      </c>
      <c r="W154" s="13">
        <v>0</v>
      </c>
      <c r="X154" s="13">
        <v>232308.87</v>
      </c>
      <c r="Y154" s="13">
        <f t="shared" si="19"/>
        <v>-232308.87</v>
      </c>
      <c r="Z154" s="13">
        <f t="shared" si="20"/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</row>
    <row r="155" spans="1:31" ht="51" x14ac:dyDescent="0.2">
      <c r="A155" s="14" t="s">
        <v>138</v>
      </c>
      <c r="B155" s="13">
        <v>0</v>
      </c>
      <c r="C155" s="13">
        <v>0</v>
      </c>
      <c r="D155" s="13">
        <v>0</v>
      </c>
      <c r="E155" s="13">
        <v>0</v>
      </c>
      <c r="F155" s="13">
        <v>207212386</v>
      </c>
      <c r="G155" s="13">
        <f t="shared" si="14"/>
        <v>207212386</v>
      </c>
      <c r="H155" s="13">
        <v>0</v>
      </c>
      <c r="I155" s="13">
        <v>0</v>
      </c>
      <c r="J155" s="13">
        <v>0</v>
      </c>
      <c r="K155" s="13">
        <v>59779810</v>
      </c>
      <c r="L155" s="13">
        <f t="shared" si="15"/>
        <v>59779810</v>
      </c>
      <c r="M155" s="13">
        <v>0</v>
      </c>
      <c r="N155" s="13">
        <v>0</v>
      </c>
      <c r="O155" s="13">
        <v>0</v>
      </c>
      <c r="P155" s="13">
        <v>0</v>
      </c>
      <c r="Q155" s="13">
        <v>207212386</v>
      </c>
      <c r="R155" s="13">
        <f t="shared" si="16"/>
        <v>207212386</v>
      </c>
      <c r="S155" s="13">
        <f t="shared" si="17"/>
        <v>0</v>
      </c>
      <c r="T155" s="13">
        <f t="shared" si="17"/>
        <v>0</v>
      </c>
      <c r="U155" s="13">
        <f t="shared" si="17"/>
        <v>0</v>
      </c>
      <c r="V155" s="13">
        <f t="shared" si="18"/>
        <v>207212386</v>
      </c>
      <c r="W155" s="13">
        <v>59779810</v>
      </c>
      <c r="X155" s="13">
        <v>168062695.87</v>
      </c>
      <c r="Y155" s="13">
        <f t="shared" si="19"/>
        <v>-108282885.87</v>
      </c>
      <c r="Z155" s="13">
        <f t="shared" si="20"/>
        <v>281.13621617398923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</row>
    <row r="156" spans="1:31" ht="25.5" x14ac:dyDescent="0.2">
      <c r="A156" s="14" t="s">
        <v>139</v>
      </c>
      <c r="B156" s="13">
        <v>0</v>
      </c>
      <c r="C156" s="13">
        <v>0</v>
      </c>
      <c r="D156" s="13">
        <v>0</v>
      </c>
      <c r="E156" s="13">
        <v>28174</v>
      </c>
      <c r="F156" s="13">
        <v>0</v>
      </c>
      <c r="G156" s="13">
        <f t="shared" si="14"/>
        <v>28174</v>
      </c>
      <c r="H156" s="13">
        <v>0</v>
      </c>
      <c r="I156" s="13">
        <v>0</v>
      </c>
      <c r="J156" s="13">
        <v>13246</v>
      </c>
      <c r="K156" s="13">
        <v>0</v>
      </c>
      <c r="L156" s="13">
        <f t="shared" si="15"/>
        <v>13246</v>
      </c>
      <c r="M156" s="13">
        <v>0</v>
      </c>
      <c r="N156" s="13">
        <v>0</v>
      </c>
      <c r="O156" s="13">
        <v>0</v>
      </c>
      <c r="P156" s="13">
        <v>28174</v>
      </c>
      <c r="Q156" s="13">
        <v>0</v>
      </c>
      <c r="R156" s="13">
        <f t="shared" si="16"/>
        <v>28174</v>
      </c>
      <c r="S156" s="13">
        <f t="shared" si="17"/>
        <v>0</v>
      </c>
      <c r="T156" s="13">
        <f t="shared" si="17"/>
        <v>0</v>
      </c>
      <c r="U156" s="13">
        <f t="shared" si="17"/>
        <v>-14928</v>
      </c>
      <c r="V156" s="13">
        <f t="shared" si="18"/>
        <v>28174</v>
      </c>
      <c r="W156" s="13">
        <v>13246</v>
      </c>
      <c r="X156" s="13">
        <v>11511.11</v>
      </c>
      <c r="Y156" s="13">
        <f t="shared" si="19"/>
        <v>1734.8899999999994</v>
      </c>
      <c r="Z156" s="13">
        <f t="shared" si="20"/>
        <v>86.902536614827113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</row>
    <row r="157" spans="1:31" ht="25.5" x14ac:dyDescent="0.2">
      <c r="A157" s="12" t="s">
        <v>37</v>
      </c>
      <c r="B157" s="13">
        <v>0</v>
      </c>
      <c r="C157" s="13">
        <v>0</v>
      </c>
      <c r="D157" s="13">
        <v>0</v>
      </c>
      <c r="E157" s="13">
        <v>0</v>
      </c>
      <c r="F157" s="13">
        <v>10950039</v>
      </c>
      <c r="G157" s="13">
        <f t="shared" si="14"/>
        <v>10950039</v>
      </c>
      <c r="H157" s="13">
        <v>0</v>
      </c>
      <c r="I157" s="13">
        <v>0</v>
      </c>
      <c r="J157" s="13">
        <v>0</v>
      </c>
      <c r="K157" s="13">
        <v>3490546</v>
      </c>
      <c r="L157" s="13">
        <f t="shared" si="15"/>
        <v>3490546</v>
      </c>
      <c r="M157" s="13">
        <v>0</v>
      </c>
      <c r="N157" s="13">
        <v>0</v>
      </c>
      <c r="O157" s="13">
        <v>0</v>
      </c>
      <c r="P157" s="13">
        <v>0</v>
      </c>
      <c r="Q157" s="13">
        <v>10950039</v>
      </c>
      <c r="R157" s="13">
        <f t="shared" si="16"/>
        <v>10950039</v>
      </c>
      <c r="S157" s="13">
        <f t="shared" si="17"/>
        <v>0</v>
      </c>
      <c r="T157" s="13">
        <f t="shared" si="17"/>
        <v>0</v>
      </c>
      <c r="U157" s="13">
        <f t="shared" si="17"/>
        <v>0</v>
      </c>
      <c r="V157" s="13">
        <f t="shared" si="18"/>
        <v>10950039</v>
      </c>
      <c r="W157" s="13">
        <v>3490546</v>
      </c>
      <c r="X157" s="13">
        <v>5658340.46</v>
      </c>
      <c r="Y157" s="13">
        <f t="shared" si="19"/>
        <v>-2167794.46</v>
      </c>
      <c r="Z157" s="13">
        <f t="shared" si="20"/>
        <v>162.10473834179524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</row>
    <row r="158" spans="1:31" ht="38.25" x14ac:dyDescent="0.2">
      <c r="A158" s="14" t="s">
        <v>140</v>
      </c>
      <c r="B158" s="13">
        <v>0</v>
      </c>
      <c r="C158" s="13">
        <v>0</v>
      </c>
      <c r="D158" s="13">
        <v>0</v>
      </c>
      <c r="E158" s="13">
        <v>0</v>
      </c>
      <c r="F158" s="13">
        <v>3078</v>
      </c>
      <c r="G158" s="13">
        <f t="shared" si="14"/>
        <v>3078</v>
      </c>
      <c r="H158" s="13">
        <v>0</v>
      </c>
      <c r="I158" s="13">
        <v>0</v>
      </c>
      <c r="J158" s="13">
        <v>0</v>
      </c>
      <c r="K158" s="13">
        <v>0</v>
      </c>
      <c r="L158" s="13">
        <f t="shared" si="15"/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3078</v>
      </c>
      <c r="R158" s="13">
        <f t="shared" si="16"/>
        <v>3078</v>
      </c>
      <c r="S158" s="13">
        <f t="shared" si="17"/>
        <v>0</v>
      </c>
      <c r="T158" s="13">
        <f t="shared" si="17"/>
        <v>0</v>
      </c>
      <c r="U158" s="13">
        <f t="shared" si="17"/>
        <v>0</v>
      </c>
      <c r="V158" s="13">
        <f t="shared" si="18"/>
        <v>3078</v>
      </c>
      <c r="W158" s="13">
        <v>0</v>
      </c>
      <c r="X158" s="13">
        <v>3077.86</v>
      </c>
      <c r="Y158" s="13">
        <f t="shared" si="19"/>
        <v>-3077.86</v>
      </c>
      <c r="Z158" s="13">
        <f t="shared" si="20"/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</row>
    <row r="159" spans="1:31" ht="38.25" x14ac:dyDescent="0.2">
      <c r="A159" s="14" t="s">
        <v>141</v>
      </c>
      <c r="B159" s="13">
        <v>0</v>
      </c>
      <c r="C159" s="13">
        <v>0</v>
      </c>
      <c r="D159" s="13">
        <v>0</v>
      </c>
      <c r="E159" s="13">
        <v>0</v>
      </c>
      <c r="F159" s="13">
        <v>10869127</v>
      </c>
      <c r="G159" s="13">
        <f t="shared" si="14"/>
        <v>10869127</v>
      </c>
      <c r="H159" s="13">
        <v>0</v>
      </c>
      <c r="I159" s="13">
        <v>0</v>
      </c>
      <c r="J159" s="13">
        <v>0</v>
      </c>
      <c r="K159" s="13">
        <v>3479696</v>
      </c>
      <c r="L159" s="13">
        <f t="shared" si="15"/>
        <v>3479696</v>
      </c>
      <c r="M159" s="13">
        <v>0</v>
      </c>
      <c r="N159" s="13">
        <v>0</v>
      </c>
      <c r="O159" s="13">
        <v>0</v>
      </c>
      <c r="P159" s="13">
        <v>0</v>
      </c>
      <c r="Q159" s="13">
        <v>10869127</v>
      </c>
      <c r="R159" s="13">
        <f t="shared" si="16"/>
        <v>10869127</v>
      </c>
      <c r="S159" s="13">
        <f t="shared" si="17"/>
        <v>0</v>
      </c>
      <c r="T159" s="13">
        <f t="shared" si="17"/>
        <v>0</v>
      </c>
      <c r="U159" s="13">
        <f t="shared" si="17"/>
        <v>0</v>
      </c>
      <c r="V159" s="13">
        <f t="shared" si="18"/>
        <v>10869127</v>
      </c>
      <c r="W159" s="13">
        <v>3479696</v>
      </c>
      <c r="X159" s="13">
        <v>5625797.5999999996</v>
      </c>
      <c r="Y159" s="13">
        <f t="shared" si="19"/>
        <v>-2146101.5999999996</v>
      </c>
      <c r="Z159" s="13">
        <f t="shared" si="20"/>
        <v>161.67497390576645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</row>
    <row r="160" spans="1:31" ht="51" x14ac:dyDescent="0.2">
      <c r="A160" s="14" t="s">
        <v>142</v>
      </c>
      <c r="B160" s="13">
        <v>0</v>
      </c>
      <c r="C160" s="13">
        <v>0</v>
      </c>
      <c r="D160" s="13">
        <v>0</v>
      </c>
      <c r="E160" s="13">
        <v>0</v>
      </c>
      <c r="F160" s="13">
        <v>32400</v>
      </c>
      <c r="G160" s="13">
        <f t="shared" si="14"/>
        <v>32400</v>
      </c>
      <c r="H160" s="13">
        <v>0</v>
      </c>
      <c r="I160" s="13">
        <v>0</v>
      </c>
      <c r="J160" s="13">
        <v>0</v>
      </c>
      <c r="K160" s="13">
        <v>10850</v>
      </c>
      <c r="L160" s="13">
        <f t="shared" si="15"/>
        <v>10850</v>
      </c>
      <c r="M160" s="13">
        <v>0</v>
      </c>
      <c r="N160" s="13">
        <v>0</v>
      </c>
      <c r="O160" s="13">
        <v>0</v>
      </c>
      <c r="P160" s="13">
        <v>0</v>
      </c>
      <c r="Q160" s="13">
        <v>32400</v>
      </c>
      <c r="R160" s="13">
        <f t="shared" si="16"/>
        <v>32400</v>
      </c>
      <c r="S160" s="13">
        <f t="shared" si="17"/>
        <v>0</v>
      </c>
      <c r="T160" s="13">
        <f t="shared" si="17"/>
        <v>0</v>
      </c>
      <c r="U160" s="13">
        <f t="shared" si="17"/>
        <v>0</v>
      </c>
      <c r="V160" s="13">
        <f t="shared" si="18"/>
        <v>32400</v>
      </c>
      <c r="W160" s="13">
        <v>10850</v>
      </c>
      <c r="X160" s="13">
        <v>14356.87</v>
      </c>
      <c r="Y160" s="13">
        <f t="shared" si="19"/>
        <v>-3506.8700000000008</v>
      </c>
      <c r="Z160" s="13">
        <f t="shared" si="20"/>
        <v>132.32138248847926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</row>
    <row r="161" spans="1:31" ht="38.25" x14ac:dyDescent="0.2">
      <c r="A161" s="14" t="s">
        <v>143</v>
      </c>
      <c r="B161" s="13">
        <v>0</v>
      </c>
      <c r="C161" s="13">
        <v>0</v>
      </c>
      <c r="D161" s="13">
        <v>0</v>
      </c>
      <c r="E161" s="13">
        <v>0</v>
      </c>
      <c r="F161" s="13">
        <v>45434</v>
      </c>
      <c r="G161" s="13">
        <f t="shared" si="14"/>
        <v>45434</v>
      </c>
      <c r="H161" s="13">
        <v>0</v>
      </c>
      <c r="I161" s="13">
        <v>0</v>
      </c>
      <c r="J161" s="13">
        <v>0</v>
      </c>
      <c r="K161" s="13">
        <v>0</v>
      </c>
      <c r="L161" s="13">
        <f t="shared" si="15"/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45434</v>
      </c>
      <c r="R161" s="13">
        <f t="shared" si="16"/>
        <v>45434</v>
      </c>
      <c r="S161" s="13">
        <f t="shared" si="17"/>
        <v>0</v>
      </c>
      <c r="T161" s="13">
        <f t="shared" si="17"/>
        <v>0</v>
      </c>
      <c r="U161" s="13">
        <f t="shared" si="17"/>
        <v>0</v>
      </c>
      <c r="V161" s="13">
        <f t="shared" si="18"/>
        <v>45434</v>
      </c>
      <c r="W161" s="13">
        <v>0</v>
      </c>
      <c r="X161" s="13">
        <v>15108.13</v>
      </c>
      <c r="Y161" s="13">
        <f t="shared" si="19"/>
        <v>-15108.13</v>
      </c>
      <c r="Z161" s="13">
        <f t="shared" si="20"/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</row>
    <row r="162" spans="1:31" ht="25.5" x14ac:dyDescent="0.2">
      <c r="A162" s="12" t="s">
        <v>108</v>
      </c>
      <c r="B162" s="13">
        <v>0</v>
      </c>
      <c r="C162" s="13">
        <v>0</v>
      </c>
      <c r="D162" s="13">
        <v>30000</v>
      </c>
      <c r="E162" s="13">
        <v>0</v>
      </c>
      <c r="F162" s="13">
        <v>0</v>
      </c>
      <c r="G162" s="13">
        <f t="shared" si="14"/>
        <v>30000</v>
      </c>
      <c r="H162" s="13">
        <v>0</v>
      </c>
      <c r="I162" s="13">
        <v>0</v>
      </c>
      <c r="J162" s="13">
        <v>0</v>
      </c>
      <c r="K162" s="13">
        <v>0</v>
      </c>
      <c r="L162" s="13">
        <f t="shared" si="15"/>
        <v>0</v>
      </c>
      <c r="M162" s="13">
        <v>0</v>
      </c>
      <c r="N162" s="13">
        <v>0</v>
      </c>
      <c r="O162" s="13">
        <v>15000</v>
      </c>
      <c r="P162" s="13">
        <v>0</v>
      </c>
      <c r="Q162" s="13">
        <v>0</v>
      </c>
      <c r="R162" s="13">
        <f t="shared" si="16"/>
        <v>15000</v>
      </c>
      <c r="S162" s="13">
        <f t="shared" si="17"/>
        <v>0</v>
      </c>
      <c r="T162" s="13">
        <f t="shared" si="17"/>
        <v>-15000</v>
      </c>
      <c r="U162" s="13">
        <f t="shared" si="17"/>
        <v>0</v>
      </c>
      <c r="V162" s="13">
        <f t="shared" si="18"/>
        <v>15000</v>
      </c>
      <c r="W162" s="13">
        <v>16399</v>
      </c>
      <c r="X162" s="13">
        <v>15606.26</v>
      </c>
      <c r="Y162" s="13">
        <f t="shared" si="19"/>
        <v>792.73999999999978</v>
      </c>
      <c r="Z162" s="13">
        <f t="shared" si="20"/>
        <v>95.165924751509237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</row>
    <row r="163" spans="1:31" ht="25.5" x14ac:dyDescent="0.2">
      <c r="A163" s="14" t="s">
        <v>144</v>
      </c>
      <c r="B163" s="13">
        <v>0</v>
      </c>
      <c r="C163" s="13">
        <v>0</v>
      </c>
      <c r="D163" s="13">
        <v>30000</v>
      </c>
      <c r="E163" s="13">
        <v>0</v>
      </c>
      <c r="F163" s="13">
        <v>0</v>
      </c>
      <c r="G163" s="13">
        <f t="shared" si="14"/>
        <v>30000</v>
      </c>
      <c r="H163" s="13">
        <v>0</v>
      </c>
      <c r="I163" s="13">
        <v>0</v>
      </c>
      <c r="J163" s="13">
        <v>0</v>
      </c>
      <c r="K163" s="13">
        <v>0</v>
      </c>
      <c r="L163" s="13">
        <f t="shared" si="15"/>
        <v>0</v>
      </c>
      <c r="M163" s="13">
        <v>0</v>
      </c>
      <c r="N163" s="13">
        <v>0</v>
      </c>
      <c r="O163" s="13">
        <v>15000</v>
      </c>
      <c r="P163" s="13">
        <v>0</v>
      </c>
      <c r="Q163" s="13">
        <v>0</v>
      </c>
      <c r="R163" s="13">
        <f t="shared" si="16"/>
        <v>15000</v>
      </c>
      <c r="S163" s="13">
        <f t="shared" si="17"/>
        <v>0</v>
      </c>
      <c r="T163" s="13">
        <f t="shared" si="17"/>
        <v>-15000</v>
      </c>
      <c r="U163" s="13">
        <f t="shared" si="17"/>
        <v>0</v>
      </c>
      <c r="V163" s="13">
        <f t="shared" si="18"/>
        <v>15000</v>
      </c>
      <c r="W163" s="13">
        <v>16399</v>
      </c>
      <c r="X163" s="13">
        <v>15606.26</v>
      </c>
      <c r="Y163" s="13">
        <f t="shared" si="19"/>
        <v>792.73999999999978</v>
      </c>
      <c r="Z163" s="13">
        <f t="shared" si="20"/>
        <v>95.165924751509237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</row>
    <row r="164" spans="1:31" ht="38.25" x14ac:dyDescent="0.2">
      <c r="A164" s="12" t="s">
        <v>39</v>
      </c>
      <c r="B164" s="13">
        <v>0</v>
      </c>
      <c r="C164" s="13">
        <v>0</v>
      </c>
      <c r="D164" s="13">
        <v>538914</v>
      </c>
      <c r="E164" s="13">
        <v>153349</v>
      </c>
      <c r="F164" s="13">
        <v>20482726</v>
      </c>
      <c r="G164" s="13">
        <f t="shared" si="14"/>
        <v>21174989</v>
      </c>
      <c r="H164" s="13">
        <v>0</v>
      </c>
      <c r="I164" s="13">
        <v>299654</v>
      </c>
      <c r="J164" s="13">
        <v>18330</v>
      </c>
      <c r="K164" s="13">
        <v>9733017</v>
      </c>
      <c r="L164" s="13">
        <f t="shared" si="15"/>
        <v>10051001</v>
      </c>
      <c r="M164" s="13">
        <v>0</v>
      </c>
      <c r="N164" s="13">
        <v>0</v>
      </c>
      <c r="O164" s="13">
        <v>291392.8</v>
      </c>
      <c r="P164" s="13">
        <v>117505</v>
      </c>
      <c r="Q164" s="13">
        <v>20482726</v>
      </c>
      <c r="R164" s="13">
        <f t="shared" si="16"/>
        <v>20891623.800000001</v>
      </c>
      <c r="S164" s="13">
        <f t="shared" si="17"/>
        <v>0</v>
      </c>
      <c r="T164" s="13">
        <f t="shared" si="17"/>
        <v>8261.2000000000116</v>
      </c>
      <c r="U164" s="13">
        <f t="shared" si="17"/>
        <v>-99175</v>
      </c>
      <c r="V164" s="13">
        <f t="shared" si="18"/>
        <v>20891623.800000001</v>
      </c>
      <c r="W164" s="13">
        <v>10051001</v>
      </c>
      <c r="X164" s="13">
        <v>10791133.77</v>
      </c>
      <c r="Y164" s="13">
        <f t="shared" si="19"/>
        <v>-740132.76999999955</v>
      </c>
      <c r="Z164" s="13">
        <f t="shared" si="20"/>
        <v>107.363771727811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</row>
    <row r="165" spans="1:31" ht="63.75" x14ac:dyDescent="0.2">
      <c r="A165" s="14" t="s">
        <v>40</v>
      </c>
      <c r="B165" s="13">
        <v>0</v>
      </c>
      <c r="C165" s="13">
        <v>0</v>
      </c>
      <c r="D165" s="13">
        <v>0</v>
      </c>
      <c r="E165" s="13">
        <v>105019</v>
      </c>
      <c r="F165" s="13">
        <v>0</v>
      </c>
      <c r="G165" s="13">
        <f t="shared" si="14"/>
        <v>105019</v>
      </c>
      <c r="H165" s="13">
        <v>0</v>
      </c>
      <c r="I165" s="13">
        <v>0</v>
      </c>
      <c r="J165" s="13">
        <v>0</v>
      </c>
      <c r="K165" s="13">
        <v>0</v>
      </c>
      <c r="L165" s="13">
        <f t="shared" si="15"/>
        <v>0</v>
      </c>
      <c r="M165" s="13">
        <v>0</v>
      </c>
      <c r="N165" s="13">
        <v>0</v>
      </c>
      <c r="O165" s="13">
        <v>0</v>
      </c>
      <c r="P165" s="13">
        <v>69175</v>
      </c>
      <c r="Q165" s="13">
        <v>0</v>
      </c>
      <c r="R165" s="13">
        <f t="shared" si="16"/>
        <v>69175</v>
      </c>
      <c r="S165" s="13">
        <f t="shared" si="17"/>
        <v>0</v>
      </c>
      <c r="T165" s="13">
        <f t="shared" si="17"/>
        <v>0</v>
      </c>
      <c r="U165" s="13">
        <f t="shared" si="17"/>
        <v>-69175</v>
      </c>
      <c r="V165" s="13">
        <f t="shared" si="18"/>
        <v>69175</v>
      </c>
      <c r="W165" s="13">
        <v>0</v>
      </c>
      <c r="X165" s="13">
        <v>45837.39</v>
      </c>
      <c r="Y165" s="13">
        <f t="shared" si="19"/>
        <v>-45837.39</v>
      </c>
      <c r="Z165" s="13">
        <f t="shared" si="20"/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</row>
    <row r="166" spans="1:31" ht="38.25" x14ac:dyDescent="0.2">
      <c r="A166" s="14" t="s">
        <v>145</v>
      </c>
      <c r="B166" s="13">
        <v>0</v>
      </c>
      <c r="C166" s="13">
        <v>0</v>
      </c>
      <c r="D166" s="13">
        <v>70060</v>
      </c>
      <c r="E166" s="13">
        <v>0</v>
      </c>
      <c r="F166" s="13">
        <v>795441</v>
      </c>
      <c r="G166" s="13">
        <f t="shared" si="14"/>
        <v>865501</v>
      </c>
      <c r="H166" s="13">
        <v>0</v>
      </c>
      <c r="I166" s="13">
        <v>0</v>
      </c>
      <c r="J166" s="13">
        <v>0</v>
      </c>
      <c r="K166" s="13">
        <v>340448</v>
      </c>
      <c r="L166" s="13">
        <f t="shared" si="15"/>
        <v>340448</v>
      </c>
      <c r="M166" s="13">
        <v>0</v>
      </c>
      <c r="N166" s="13">
        <v>0</v>
      </c>
      <c r="O166" s="13">
        <v>70059.600000000006</v>
      </c>
      <c r="P166" s="13">
        <v>0</v>
      </c>
      <c r="Q166" s="13">
        <v>795441</v>
      </c>
      <c r="R166" s="13">
        <f t="shared" si="16"/>
        <v>865500.6</v>
      </c>
      <c r="S166" s="13">
        <f t="shared" si="17"/>
        <v>0</v>
      </c>
      <c r="T166" s="13">
        <f t="shared" si="17"/>
        <v>-70059.600000000006</v>
      </c>
      <c r="U166" s="13">
        <f t="shared" si="17"/>
        <v>0</v>
      </c>
      <c r="V166" s="13">
        <f t="shared" si="18"/>
        <v>865500.6</v>
      </c>
      <c r="W166" s="13">
        <v>340448</v>
      </c>
      <c r="X166" s="13">
        <v>270377</v>
      </c>
      <c r="Y166" s="13">
        <f t="shared" si="19"/>
        <v>70071</v>
      </c>
      <c r="Z166" s="13">
        <f t="shared" si="20"/>
        <v>79.418002161857316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</row>
    <row r="167" spans="1:31" ht="38.25" x14ac:dyDescent="0.2">
      <c r="A167" s="14" t="s">
        <v>76</v>
      </c>
      <c r="B167" s="13">
        <v>0</v>
      </c>
      <c r="C167" s="13">
        <v>0</v>
      </c>
      <c r="D167" s="13">
        <v>0</v>
      </c>
      <c r="E167" s="13">
        <v>0</v>
      </c>
      <c r="F167" s="13">
        <v>23738</v>
      </c>
      <c r="G167" s="13">
        <f t="shared" si="14"/>
        <v>23738</v>
      </c>
      <c r="H167" s="13">
        <v>0</v>
      </c>
      <c r="I167" s="13">
        <v>0</v>
      </c>
      <c r="J167" s="13">
        <v>0</v>
      </c>
      <c r="K167" s="13">
        <v>12000</v>
      </c>
      <c r="L167" s="13">
        <f t="shared" si="15"/>
        <v>12000</v>
      </c>
      <c r="M167" s="13">
        <v>0</v>
      </c>
      <c r="N167" s="13">
        <v>0</v>
      </c>
      <c r="O167" s="13">
        <v>0</v>
      </c>
      <c r="P167" s="13">
        <v>0</v>
      </c>
      <c r="Q167" s="13">
        <v>23738</v>
      </c>
      <c r="R167" s="13">
        <f t="shared" si="16"/>
        <v>23738</v>
      </c>
      <c r="S167" s="13">
        <f t="shared" si="17"/>
        <v>0</v>
      </c>
      <c r="T167" s="13">
        <f t="shared" si="17"/>
        <v>0</v>
      </c>
      <c r="U167" s="13">
        <f t="shared" si="17"/>
        <v>0</v>
      </c>
      <c r="V167" s="13">
        <f t="shared" si="18"/>
        <v>23738</v>
      </c>
      <c r="W167" s="13">
        <v>12000</v>
      </c>
      <c r="X167" s="13">
        <v>253737.94</v>
      </c>
      <c r="Y167" s="13">
        <f t="shared" si="19"/>
        <v>-241737.94</v>
      </c>
      <c r="Z167" s="13">
        <f t="shared" si="20"/>
        <v>2114.4828333333335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</row>
    <row r="168" spans="1:31" ht="63.75" x14ac:dyDescent="0.2">
      <c r="A168" s="14" t="s">
        <v>62</v>
      </c>
      <c r="B168" s="13">
        <v>0</v>
      </c>
      <c r="C168" s="13">
        <v>0</v>
      </c>
      <c r="D168" s="13">
        <v>0</v>
      </c>
      <c r="E168" s="13">
        <v>0</v>
      </c>
      <c r="F168" s="13">
        <v>138706</v>
      </c>
      <c r="G168" s="13">
        <f t="shared" si="14"/>
        <v>138706</v>
      </c>
      <c r="H168" s="13">
        <v>0</v>
      </c>
      <c r="I168" s="13">
        <v>0</v>
      </c>
      <c r="J168" s="13">
        <v>0</v>
      </c>
      <c r="K168" s="13">
        <v>64277</v>
      </c>
      <c r="L168" s="13">
        <f t="shared" si="15"/>
        <v>64277</v>
      </c>
      <c r="M168" s="13">
        <v>0</v>
      </c>
      <c r="N168" s="13">
        <v>0</v>
      </c>
      <c r="O168" s="13">
        <v>0</v>
      </c>
      <c r="P168" s="13">
        <v>0</v>
      </c>
      <c r="Q168" s="13">
        <v>138706</v>
      </c>
      <c r="R168" s="13">
        <f t="shared" si="16"/>
        <v>138706</v>
      </c>
      <c r="S168" s="13">
        <f t="shared" si="17"/>
        <v>0</v>
      </c>
      <c r="T168" s="13">
        <f t="shared" si="17"/>
        <v>0</v>
      </c>
      <c r="U168" s="13">
        <f t="shared" si="17"/>
        <v>0</v>
      </c>
      <c r="V168" s="13">
        <f t="shared" si="18"/>
        <v>138706</v>
      </c>
      <c r="W168" s="13">
        <v>64277</v>
      </c>
      <c r="X168" s="13">
        <v>36463.47</v>
      </c>
      <c r="Y168" s="13">
        <f t="shared" si="19"/>
        <v>27813.53</v>
      </c>
      <c r="Z168" s="13">
        <f t="shared" si="20"/>
        <v>56.7286432160804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</row>
    <row r="169" spans="1:31" ht="38.25" x14ac:dyDescent="0.2">
      <c r="A169" s="14" t="s">
        <v>41</v>
      </c>
      <c r="B169" s="13">
        <v>0</v>
      </c>
      <c r="C169" s="13">
        <v>0</v>
      </c>
      <c r="D169" s="13">
        <v>0</v>
      </c>
      <c r="E169" s="13">
        <v>48330</v>
      </c>
      <c r="F169" s="13">
        <v>19524841</v>
      </c>
      <c r="G169" s="13">
        <f t="shared" si="14"/>
        <v>19573171</v>
      </c>
      <c r="H169" s="13">
        <v>0</v>
      </c>
      <c r="I169" s="13">
        <v>0</v>
      </c>
      <c r="J169" s="13">
        <v>18330</v>
      </c>
      <c r="K169" s="13">
        <v>9316292</v>
      </c>
      <c r="L169" s="13">
        <f t="shared" si="15"/>
        <v>9334622</v>
      </c>
      <c r="M169" s="13">
        <v>0</v>
      </c>
      <c r="N169" s="13">
        <v>0</v>
      </c>
      <c r="O169" s="13">
        <v>0</v>
      </c>
      <c r="P169" s="13">
        <v>48330</v>
      </c>
      <c r="Q169" s="13">
        <v>19524841</v>
      </c>
      <c r="R169" s="13">
        <f t="shared" si="16"/>
        <v>19573171</v>
      </c>
      <c r="S169" s="13">
        <f t="shared" si="17"/>
        <v>0</v>
      </c>
      <c r="T169" s="13">
        <f t="shared" si="17"/>
        <v>0</v>
      </c>
      <c r="U169" s="13">
        <f t="shared" si="17"/>
        <v>-30000</v>
      </c>
      <c r="V169" s="13">
        <f t="shared" si="18"/>
        <v>19573171</v>
      </c>
      <c r="W169" s="13">
        <v>9334622</v>
      </c>
      <c r="X169" s="13">
        <v>9963384.7699999996</v>
      </c>
      <c r="Y169" s="13">
        <f t="shared" si="19"/>
        <v>-628762.76999999955</v>
      </c>
      <c r="Z169" s="13">
        <f t="shared" si="20"/>
        <v>106.73581394083232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</row>
    <row r="170" spans="1:31" ht="38.25" x14ac:dyDescent="0.2">
      <c r="A170" s="14" t="s">
        <v>146</v>
      </c>
      <c r="B170" s="13">
        <v>0</v>
      </c>
      <c r="C170" s="13">
        <v>0</v>
      </c>
      <c r="D170" s="13">
        <v>468854</v>
      </c>
      <c r="E170" s="13">
        <v>0</v>
      </c>
      <c r="F170" s="13">
        <v>0</v>
      </c>
      <c r="G170" s="13">
        <f t="shared" si="14"/>
        <v>468854</v>
      </c>
      <c r="H170" s="13">
        <v>0</v>
      </c>
      <c r="I170" s="13">
        <v>299654</v>
      </c>
      <c r="J170" s="13">
        <v>0</v>
      </c>
      <c r="K170" s="13">
        <v>0</v>
      </c>
      <c r="L170" s="13">
        <f t="shared" si="15"/>
        <v>299654</v>
      </c>
      <c r="M170" s="13">
        <v>0</v>
      </c>
      <c r="N170" s="13">
        <v>0</v>
      </c>
      <c r="O170" s="13">
        <v>221333.2</v>
      </c>
      <c r="P170" s="13">
        <v>0</v>
      </c>
      <c r="Q170" s="13">
        <v>0</v>
      </c>
      <c r="R170" s="13">
        <f t="shared" si="16"/>
        <v>221333.2</v>
      </c>
      <c r="S170" s="13">
        <f t="shared" si="17"/>
        <v>0</v>
      </c>
      <c r="T170" s="13">
        <f t="shared" si="17"/>
        <v>78320.799999999988</v>
      </c>
      <c r="U170" s="13">
        <f t="shared" si="17"/>
        <v>0</v>
      </c>
      <c r="V170" s="13">
        <f t="shared" si="18"/>
        <v>221333.2</v>
      </c>
      <c r="W170" s="13">
        <v>299654</v>
      </c>
      <c r="X170" s="13">
        <v>221333.2</v>
      </c>
      <c r="Y170" s="13">
        <f t="shared" si="19"/>
        <v>78320.799999999988</v>
      </c>
      <c r="Z170" s="13">
        <f t="shared" si="20"/>
        <v>73.862921903261764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</row>
    <row r="171" spans="1:31" ht="51" x14ac:dyDescent="0.2">
      <c r="A171" s="12" t="s">
        <v>51</v>
      </c>
      <c r="B171" s="13">
        <v>0</v>
      </c>
      <c r="C171" s="13">
        <v>0</v>
      </c>
      <c r="D171" s="13">
        <v>0</v>
      </c>
      <c r="E171" s="13">
        <v>0</v>
      </c>
      <c r="F171" s="13">
        <v>1240634</v>
      </c>
      <c r="G171" s="13">
        <f t="shared" si="14"/>
        <v>1240634</v>
      </c>
      <c r="H171" s="13">
        <v>0</v>
      </c>
      <c r="I171" s="13">
        <v>0</v>
      </c>
      <c r="J171" s="13">
        <v>0</v>
      </c>
      <c r="K171" s="13">
        <v>63527</v>
      </c>
      <c r="L171" s="13">
        <f t="shared" si="15"/>
        <v>63527</v>
      </c>
      <c r="M171" s="13">
        <v>0</v>
      </c>
      <c r="N171" s="13">
        <v>0</v>
      </c>
      <c r="O171" s="13">
        <v>0</v>
      </c>
      <c r="P171" s="13">
        <v>0</v>
      </c>
      <c r="Q171" s="13">
        <v>1240634</v>
      </c>
      <c r="R171" s="13">
        <f t="shared" si="16"/>
        <v>1240634</v>
      </c>
      <c r="S171" s="13">
        <f t="shared" si="17"/>
        <v>0</v>
      </c>
      <c r="T171" s="13">
        <f t="shared" si="17"/>
        <v>0</v>
      </c>
      <c r="U171" s="13">
        <f t="shared" si="17"/>
        <v>0</v>
      </c>
      <c r="V171" s="13">
        <f t="shared" si="18"/>
        <v>1240634</v>
      </c>
      <c r="W171" s="13">
        <v>63527</v>
      </c>
      <c r="X171" s="13">
        <v>997793.38</v>
      </c>
      <c r="Y171" s="13">
        <f t="shared" si="19"/>
        <v>-934266.38</v>
      </c>
      <c r="Z171" s="13">
        <f t="shared" si="20"/>
        <v>1570.6603176602075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</row>
    <row r="172" spans="1:31" ht="38.25" x14ac:dyDescent="0.2">
      <c r="A172" s="14" t="s">
        <v>147</v>
      </c>
      <c r="B172" s="13">
        <v>0</v>
      </c>
      <c r="C172" s="13">
        <v>0</v>
      </c>
      <c r="D172" s="13">
        <v>0</v>
      </c>
      <c r="E172" s="13">
        <v>0</v>
      </c>
      <c r="F172" s="13">
        <v>436818</v>
      </c>
      <c r="G172" s="13">
        <f t="shared" si="14"/>
        <v>436818</v>
      </c>
      <c r="H172" s="13">
        <v>0</v>
      </c>
      <c r="I172" s="13">
        <v>0</v>
      </c>
      <c r="J172" s="13">
        <v>0</v>
      </c>
      <c r="K172" s="13">
        <v>52822</v>
      </c>
      <c r="L172" s="13">
        <f t="shared" si="15"/>
        <v>52822</v>
      </c>
      <c r="M172" s="13">
        <v>0</v>
      </c>
      <c r="N172" s="13">
        <v>0</v>
      </c>
      <c r="O172" s="13">
        <v>0</v>
      </c>
      <c r="P172" s="13">
        <v>0</v>
      </c>
      <c r="Q172" s="13">
        <v>436818</v>
      </c>
      <c r="R172" s="13">
        <f t="shared" si="16"/>
        <v>436818</v>
      </c>
      <c r="S172" s="13">
        <f t="shared" si="17"/>
        <v>0</v>
      </c>
      <c r="T172" s="13">
        <f t="shared" si="17"/>
        <v>0</v>
      </c>
      <c r="U172" s="13">
        <f t="shared" si="17"/>
        <v>0</v>
      </c>
      <c r="V172" s="13">
        <f t="shared" si="18"/>
        <v>436818</v>
      </c>
      <c r="W172" s="13">
        <v>52822</v>
      </c>
      <c r="X172" s="13">
        <v>196126.07</v>
      </c>
      <c r="Y172" s="13">
        <f t="shared" si="19"/>
        <v>-143304.07</v>
      </c>
      <c r="Z172" s="13">
        <f t="shared" si="20"/>
        <v>371.29618340842836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</row>
    <row r="173" spans="1:31" ht="51" x14ac:dyDescent="0.2">
      <c r="A173" s="14" t="s">
        <v>148</v>
      </c>
      <c r="B173" s="13">
        <v>0</v>
      </c>
      <c r="C173" s="13">
        <v>0</v>
      </c>
      <c r="D173" s="13">
        <v>0</v>
      </c>
      <c r="E173" s="13">
        <v>0</v>
      </c>
      <c r="F173" s="13">
        <v>803816</v>
      </c>
      <c r="G173" s="13">
        <f t="shared" si="14"/>
        <v>803816</v>
      </c>
      <c r="H173" s="13">
        <v>0</v>
      </c>
      <c r="I173" s="13">
        <v>0</v>
      </c>
      <c r="J173" s="13">
        <v>0</v>
      </c>
      <c r="K173" s="13">
        <v>10705</v>
      </c>
      <c r="L173" s="13">
        <f t="shared" si="15"/>
        <v>10705</v>
      </c>
      <c r="M173" s="13">
        <v>0</v>
      </c>
      <c r="N173" s="13">
        <v>0</v>
      </c>
      <c r="O173" s="13">
        <v>0</v>
      </c>
      <c r="P173" s="13">
        <v>0</v>
      </c>
      <c r="Q173" s="13">
        <v>803816</v>
      </c>
      <c r="R173" s="13">
        <f t="shared" si="16"/>
        <v>803816</v>
      </c>
      <c r="S173" s="13">
        <f t="shared" si="17"/>
        <v>0</v>
      </c>
      <c r="T173" s="13">
        <f t="shared" si="17"/>
        <v>0</v>
      </c>
      <c r="U173" s="13">
        <f t="shared" si="17"/>
        <v>0</v>
      </c>
      <c r="V173" s="13">
        <f t="shared" si="18"/>
        <v>803816</v>
      </c>
      <c r="W173" s="13">
        <v>10705</v>
      </c>
      <c r="X173" s="13">
        <v>801667.31</v>
      </c>
      <c r="Y173" s="13">
        <f t="shared" si="19"/>
        <v>-790962.31</v>
      </c>
      <c r="Z173" s="13">
        <f t="shared" si="20"/>
        <v>7488.7184493227469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</row>
    <row r="174" spans="1:31" ht="38.25" x14ac:dyDescent="0.2">
      <c r="A174" s="12" t="s">
        <v>149</v>
      </c>
      <c r="B174" s="13">
        <v>0</v>
      </c>
      <c r="C174" s="13">
        <v>0</v>
      </c>
      <c r="D174" s="13">
        <v>0</v>
      </c>
      <c r="E174" s="13">
        <v>0</v>
      </c>
      <c r="F174" s="13">
        <v>87487</v>
      </c>
      <c r="G174" s="13">
        <f t="shared" si="14"/>
        <v>87487</v>
      </c>
      <c r="H174" s="13">
        <v>0</v>
      </c>
      <c r="I174" s="13">
        <v>0</v>
      </c>
      <c r="J174" s="13">
        <v>0</v>
      </c>
      <c r="K174" s="13">
        <v>37162</v>
      </c>
      <c r="L174" s="13">
        <f t="shared" si="15"/>
        <v>37162</v>
      </c>
      <c r="M174" s="13">
        <v>0</v>
      </c>
      <c r="N174" s="13">
        <v>0</v>
      </c>
      <c r="O174" s="13">
        <v>0</v>
      </c>
      <c r="P174" s="13">
        <v>0</v>
      </c>
      <c r="Q174" s="13">
        <v>87487</v>
      </c>
      <c r="R174" s="13">
        <f t="shared" si="16"/>
        <v>87487</v>
      </c>
      <c r="S174" s="13">
        <f t="shared" si="17"/>
        <v>0</v>
      </c>
      <c r="T174" s="13">
        <f t="shared" si="17"/>
        <v>0</v>
      </c>
      <c r="U174" s="13">
        <f t="shared" si="17"/>
        <v>0</v>
      </c>
      <c r="V174" s="13">
        <f t="shared" si="18"/>
        <v>87487</v>
      </c>
      <c r="W174" s="13">
        <v>37162</v>
      </c>
      <c r="X174" s="13">
        <v>26918.61</v>
      </c>
      <c r="Y174" s="13">
        <f t="shared" si="19"/>
        <v>10243.39</v>
      </c>
      <c r="Z174" s="13">
        <f t="shared" si="20"/>
        <v>72.435848447338685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</row>
    <row r="175" spans="1:31" ht="38.25" x14ac:dyDescent="0.2">
      <c r="A175" s="14" t="s">
        <v>150</v>
      </c>
      <c r="B175" s="13">
        <v>0</v>
      </c>
      <c r="C175" s="13">
        <v>0</v>
      </c>
      <c r="D175" s="13">
        <v>0</v>
      </c>
      <c r="E175" s="13">
        <v>0</v>
      </c>
      <c r="F175" s="13">
        <v>87487</v>
      </c>
      <c r="G175" s="13">
        <f t="shared" si="14"/>
        <v>87487</v>
      </c>
      <c r="H175" s="13">
        <v>0</v>
      </c>
      <c r="I175" s="13">
        <v>0</v>
      </c>
      <c r="J175" s="13">
        <v>0</v>
      </c>
      <c r="K175" s="13">
        <v>37162</v>
      </c>
      <c r="L175" s="13">
        <f t="shared" si="15"/>
        <v>37162</v>
      </c>
      <c r="M175" s="13">
        <v>0</v>
      </c>
      <c r="N175" s="13">
        <v>0</v>
      </c>
      <c r="O175" s="13">
        <v>0</v>
      </c>
      <c r="P175" s="13">
        <v>0</v>
      </c>
      <c r="Q175" s="13">
        <v>87487</v>
      </c>
      <c r="R175" s="13">
        <f t="shared" si="16"/>
        <v>87487</v>
      </c>
      <c r="S175" s="13">
        <f t="shared" si="17"/>
        <v>0</v>
      </c>
      <c r="T175" s="13">
        <f t="shared" si="17"/>
        <v>0</v>
      </c>
      <c r="U175" s="13">
        <f t="shared" si="17"/>
        <v>0</v>
      </c>
      <c r="V175" s="13">
        <f t="shared" si="18"/>
        <v>87487</v>
      </c>
      <c r="W175" s="13">
        <v>37162</v>
      </c>
      <c r="X175" s="13">
        <v>26918.61</v>
      </c>
      <c r="Y175" s="13">
        <f t="shared" si="19"/>
        <v>10243.39</v>
      </c>
      <c r="Z175" s="13">
        <f t="shared" si="20"/>
        <v>72.435848447338685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</row>
    <row r="176" spans="1:31" ht="25.5" x14ac:dyDescent="0.2">
      <c r="A176" s="12" t="s">
        <v>42</v>
      </c>
      <c r="B176" s="13">
        <v>0</v>
      </c>
      <c r="C176" s="13">
        <v>0</v>
      </c>
      <c r="D176" s="13">
        <v>4053716</v>
      </c>
      <c r="E176" s="13">
        <v>0</v>
      </c>
      <c r="F176" s="13">
        <v>1694163</v>
      </c>
      <c r="G176" s="13">
        <f t="shared" si="14"/>
        <v>5747879</v>
      </c>
      <c r="H176" s="13">
        <v>0</v>
      </c>
      <c r="I176" s="13">
        <v>2784019</v>
      </c>
      <c r="J176" s="13">
        <v>0</v>
      </c>
      <c r="K176" s="13">
        <v>1376873</v>
      </c>
      <c r="L176" s="13">
        <f t="shared" si="15"/>
        <v>4160892</v>
      </c>
      <c r="M176" s="13">
        <v>0</v>
      </c>
      <c r="N176" s="13">
        <v>0</v>
      </c>
      <c r="O176" s="13">
        <v>3971045.26</v>
      </c>
      <c r="P176" s="13">
        <v>0</v>
      </c>
      <c r="Q176" s="13">
        <v>1694163</v>
      </c>
      <c r="R176" s="13">
        <f t="shared" si="16"/>
        <v>5665208.2599999998</v>
      </c>
      <c r="S176" s="13">
        <f t="shared" si="17"/>
        <v>0</v>
      </c>
      <c r="T176" s="13">
        <f t="shared" si="17"/>
        <v>-1187026.2599999998</v>
      </c>
      <c r="U176" s="13">
        <f t="shared" si="17"/>
        <v>0</v>
      </c>
      <c r="V176" s="13">
        <f t="shared" si="18"/>
        <v>5665208.2599999998</v>
      </c>
      <c r="W176" s="13">
        <v>4180892</v>
      </c>
      <c r="X176" s="13">
        <v>913684.66</v>
      </c>
      <c r="Y176" s="13">
        <f t="shared" si="19"/>
        <v>3267207.34</v>
      </c>
      <c r="Z176" s="13">
        <f t="shared" si="20"/>
        <v>21.853821146300838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</row>
    <row r="177" spans="1:31" ht="38.25" x14ac:dyDescent="0.2">
      <c r="A177" s="14" t="s">
        <v>151</v>
      </c>
      <c r="B177" s="13">
        <v>0</v>
      </c>
      <c r="C177" s="13">
        <v>0</v>
      </c>
      <c r="D177" s="13">
        <v>59793</v>
      </c>
      <c r="E177" s="13">
        <v>0</v>
      </c>
      <c r="F177" s="13">
        <v>0</v>
      </c>
      <c r="G177" s="13">
        <f t="shared" si="14"/>
        <v>59793</v>
      </c>
      <c r="H177" s="13">
        <v>0</v>
      </c>
      <c r="I177" s="13">
        <v>59793</v>
      </c>
      <c r="J177" s="13">
        <v>0</v>
      </c>
      <c r="K177" s="13">
        <v>0</v>
      </c>
      <c r="L177" s="13">
        <f t="shared" si="15"/>
        <v>59793</v>
      </c>
      <c r="M177" s="13">
        <v>0</v>
      </c>
      <c r="N177" s="13">
        <v>0</v>
      </c>
      <c r="O177" s="13">
        <v>59793</v>
      </c>
      <c r="P177" s="13">
        <v>0</v>
      </c>
      <c r="Q177" s="13">
        <v>0</v>
      </c>
      <c r="R177" s="13">
        <f t="shared" si="16"/>
        <v>59793</v>
      </c>
      <c r="S177" s="13">
        <f t="shared" si="17"/>
        <v>0</v>
      </c>
      <c r="T177" s="13">
        <f t="shared" si="17"/>
        <v>0</v>
      </c>
      <c r="U177" s="13">
        <f t="shared" si="17"/>
        <v>0</v>
      </c>
      <c r="V177" s="13">
        <f t="shared" si="18"/>
        <v>59793</v>
      </c>
      <c r="W177" s="13">
        <v>59793</v>
      </c>
      <c r="X177" s="13">
        <v>59793</v>
      </c>
      <c r="Y177" s="13">
        <f t="shared" si="19"/>
        <v>0</v>
      </c>
      <c r="Z177" s="13">
        <f t="shared" si="20"/>
        <v>100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</row>
    <row r="178" spans="1:31" ht="51" x14ac:dyDescent="0.2">
      <c r="A178" s="14" t="s">
        <v>152</v>
      </c>
      <c r="B178" s="13">
        <v>0</v>
      </c>
      <c r="C178" s="13">
        <v>0</v>
      </c>
      <c r="D178" s="13">
        <v>210091</v>
      </c>
      <c r="E178" s="13">
        <v>0</v>
      </c>
      <c r="F178" s="13">
        <v>0</v>
      </c>
      <c r="G178" s="13">
        <f t="shared" si="14"/>
        <v>210091</v>
      </c>
      <c r="H178" s="13">
        <v>0</v>
      </c>
      <c r="I178" s="13">
        <v>89866</v>
      </c>
      <c r="J178" s="13">
        <v>0</v>
      </c>
      <c r="K178" s="13">
        <v>0</v>
      </c>
      <c r="L178" s="13">
        <f t="shared" si="15"/>
        <v>89866</v>
      </c>
      <c r="M178" s="13">
        <v>0</v>
      </c>
      <c r="N178" s="13">
        <v>0</v>
      </c>
      <c r="O178" s="13">
        <v>106038.2</v>
      </c>
      <c r="P178" s="13">
        <v>0</v>
      </c>
      <c r="Q178" s="13">
        <v>0</v>
      </c>
      <c r="R178" s="13">
        <f t="shared" si="16"/>
        <v>106038.2</v>
      </c>
      <c r="S178" s="13">
        <f t="shared" si="17"/>
        <v>0</v>
      </c>
      <c r="T178" s="13">
        <f t="shared" si="17"/>
        <v>-16172.199999999997</v>
      </c>
      <c r="U178" s="13">
        <f t="shared" si="17"/>
        <v>0</v>
      </c>
      <c r="V178" s="13">
        <f t="shared" si="18"/>
        <v>106038.2</v>
      </c>
      <c r="W178" s="13">
        <v>89866</v>
      </c>
      <c r="X178" s="13">
        <v>108409.2</v>
      </c>
      <c r="Y178" s="13">
        <f t="shared" si="19"/>
        <v>-18543.199999999997</v>
      </c>
      <c r="Z178" s="13">
        <f t="shared" si="20"/>
        <v>120.63427770235684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</row>
    <row r="179" spans="1:31" ht="38.25" x14ac:dyDescent="0.2">
      <c r="A179" s="14" t="s">
        <v>153</v>
      </c>
      <c r="B179" s="13">
        <v>0</v>
      </c>
      <c r="C179" s="13">
        <v>0</v>
      </c>
      <c r="D179" s="13">
        <v>1081982</v>
      </c>
      <c r="E179" s="13">
        <v>0</v>
      </c>
      <c r="F179" s="13">
        <v>25545</v>
      </c>
      <c r="G179" s="13">
        <f t="shared" si="14"/>
        <v>1107527</v>
      </c>
      <c r="H179" s="13">
        <v>0</v>
      </c>
      <c r="I179" s="13">
        <v>0</v>
      </c>
      <c r="J179" s="13">
        <v>0</v>
      </c>
      <c r="K179" s="13">
        <v>0</v>
      </c>
      <c r="L179" s="13">
        <f t="shared" si="15"/>
        <v>0</v>
      </c>
      <c r="M179" s="13">
        <v>0</v>
      </c>
      <c r="N179" s="13">
        <v>0</v>
      </c>
      <c r="O179" s="13">
        <v>1103364.1000000001</v>
      </c>
      <c r="P179" s="13">
        <v>0</v>
      </c>
      <c r="Q179" s="13">
        <v>25545</v>
      </c>
      <c r="R179" s="13">
        <f t="shared" si="16"/>
        <v>1128909.1000000001</v>
      </c>
      <c r="S179" s="13">
        <f t="shared" si="17"/>
        <v>0</v>
      </c>
      <c r="T179" s="13">
        <f t="shared" si="17"/>
        <v>-1103364.1000000001</v>
      </c>
      <c r="U179" s="13">
        <f t="shared" si="17"/>
        <v>0</v>
      </c>
      <c r="V179" s="13">
        <f t="shared" si="18"/>
        <v>1128909.1000000001</v>
      </c>
      <c r="W179" s="13">
        <v>0</v>
      </c>
      <c r="X179" s="13">
        <v>296172</v>
      </c>
      <c r="Y179" s="13">
        <f t="shared" si="19"/>
        <v>-296172</v>
      </c>
      <c r="Z179" s="13">
        <f t="shared" si="20"/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</row>
    <row r="180" spans="1:31" ht="38.25" x14ac:dyDescent="0.2">
      <c r="A180" s="14" t="s">
        <v>154</v>
      </c>
      <c r="B180" s="13">
        <v>0</v>
      </c>
      <c r="C180" s="13">
        <v>0</v>
      </c>
      <c r="D180" s="13">
        <v>2701850</v>
      </c>
      <c r="E180" s="13">
        <v>0</v>
      </c>
      <c r="F180" s="13">
        <v>1668618</v>
      </c>
      <c r="G180" s="13">
        <f t="shared" si="14"/>
        <v>4370468</v>
      </c>
      <c r="H180" s="13">
        <v>0</v>
      </c>
      <c r="I180" s="13">
        <v>2634360</v>
      </c>
      <c r="J180" s="13">
        <v>0</v>
      </c>
      <c r="K180" s="13">
        <v>1376873</v>
      </c>
      <c r="L180" s="13">
        <f t="shared" si="15"/>
        <v>4011233</v>
      </c>
      <c r="M180" s="13">
        <v>0</v>
      </c>
      <c r="N180" s="13">
        <v>0</v>
      </c>
      <c r="O180" s="13">
        <v>2701849.96</v>
      </c>
      <c r="P180" s="13">
        <v>0</v>
      </c>
      <c r="Q180" s="13">
        <v>1668618</v>
      </c>
      <c r="R180" s="13">
        <f t="shared" si="16"/>
        <v>4370467.96</v>
      </c>
      <c r="S180" s="13">
        <f t="shared" si="17"/>
        <v>0</v>
      </c>
      <c r="T180" s="13">
        <f t="shared" si="17"/>
        <v>-67489.959999999963</v>
      </c>
      <c r="U180" s="13">
        <f t="shared" si="17"/>
        <v>0</v>
      </c>
      <c r="V180" s="13">
        <f t="shared" si="18"/>
        <v>4370467.96</v>
      </c>
      <c r="W180" s="13">
        <v>4031233</v>
      </c>
      <c r="X180" s="13">
        <v>449310.46</v>
      </c>
      <c r="Y180" s="13">
        <f t="shared" si="19"/>
        <v>3581922.54</v>
      </c>
      <c r="Z180" s="13">
        <f t="shared" si="20"/>
        <v>11.145732831617524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</row>
    <row r="181" spans="1:31" ht="38.25" x14ac:dyDescent="0.2">
      <c r="A181" s="12" t="s">
        <v>44</v>
      </c>
      <c r="B181" s="13">
        <v>0</v>
      </c>
      <c r="C181" s="13">
        <v>0</v>
      </c>
      <c r="D181" s="13">
        <v>0</v>
      </c>
      <c r="E181" s="13">
        <v>65413</v>
      </c>
      <c r="F181" s="13">
        <v>358573368</v>
      </c>
      <c r="G181" s="13">
        <f t="shared" si="14"/>
        <v>358638781</v>
      </c>
      <c r="H181" s="13">
        <v>0</v>
      </c>
      <c r="I181" s="13">
        <v>0</v>
      </c>
      <c r="J181" s="13">
        <v>8979</v>
      </c>
      <c r="K181" s="13">
        <v>133547061</v>
      </c>
      <c r="L181" s="13">
        <f t="shared" si="15"/>
        <v>133556040</v>
      </c>
      <c r="M181" s="13">
        <v>0</v>
      </c>
      <c r="N181" s="13">
        <v>0</v>
      </c>
      <c r="O181" s="13">
        <v>0</v>
      </c>
      <c r="P181" s="13">
        <v>66997.100000000006</v>
      </c>
      <c r="Q181" s="13">
        <v>358573368</v>
      </c>
      <c r="R181" s="13">
        <f t="shared" si="16"/>
        <v>358640365.10000002</v>
      </c>
      <c r="S181" s="13">
        <f t="shared" si="17"/>
        <v>0</v>
      </c>
      <c r="T181" s="13">
        <f t="shared" si="17"/>
        <v>0</v>
      </c>
      <c r="U181" s="13">
        <f t="shared" si="17"/>
        <v>-58018.100000000006</v>
      </c>
      <c r="V181" s="13">
        <f t="shared" si="18"/>
        <v>358640365.10000002</v>
      </c>
      <c r="W181" s="13">
        <v>133556040</v>
      </c>
      <c r="X181" s="13">
        <v>206514376.41999999</v>
      </c>
      <c r="Y181" s="13">
        <f t="shared" si="19"/>
        <v>-72958336.419999987</v>
      </c>
      <c r="Z181" s="13">
        <f t="shared" si="20"/>
        <v>154.62750798840696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</row>
    <row r="182" spans="1:31" ht="25.5" x14ac:dyDescent="0.2">
      <c r="A182" s="14" t="s">
        <v>45</v>
      </c>
      <c r="B182" s="13">
        <v>0</v>
      </c>
      <c r="C182" s="13">
        <v>0</v>
      </c>
      <c r="D182" s="13">
        <v>0</v>
      </c>
      <c r="E182" s="13">
        <v>65413</v>
      </c>
      <c r="F182" s="13">
        <v>11378937</v>
      </c>
      <c r="G182" s="13">
        <f t="shared" si="14"/>
        <v>11444350</v>
      </c>
      <c r="H182" s="13">
        <v>0</v>
      </c>
      <c r="I182" s="13">
        <v>0</v>
      </c>
      <c r="J182" s="13">
        <v>8979</v>
      </c>
      <c r="K182" s="13">
        <v>3661321</v>
      </c>
      <c r="L182" s="13">
        <f t="shared" si="15"/>
        <v>3670300</v>
      </c>
      <c r="M182" s="13">
        <v>0</v>
      </c>
      <c r="N182" s="13">
        <v>0</v>
      </c>
      <c r="O182" s="13">
        <v>0</v>
      </c>
      <c r="P182" s="13">
        <v>56434.400000000001</v>
      </c>
      <c r="Q182" s="13">
        <v>11378937</v>
      </c>
      <c r="R182" s="13">
        <f t="shared" si="16"/>
        <v>11435371.4</v>
      </c>
      <c r="S182" s="13">
        <f t="shared" si="17"/>
        <v>0</v>
      </c>
      <c r="T182" s="13">
        <f t="shared" si="17"/>
        <v>0</v>
      </c>
      <c r="U182" s="13">
        <f t="shared" si="17"/>
        <v>-47455.4</v>
      </c>
      <c r="V182" s="13">
        <f t="shared" si="18"/>
        <v>11435371.4</v>
      </c>
      <c r="W182" s="13">
        <v>3670300</v>
      </c>
      <c r="X182" s="13">
        <v>3522982.42</v>
      </c>
      <c r="Y182" s="13">
        <f t="shared" si="19"/>
        <v>147317.58000000007</v>
      </c>
      <c r="Z182" s="13">
        <f t="shared" si="20"/>
        <v>95.986225104214924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</row>
    <row r="183" spans="1:31" ht="38.25" x14ac:dyDescent="0.2">
      <c r="A183" s="14" t="s">
        <v>155</v>
      </c>
      <c r="B183" s="13">
        <v>0</v>
      </c>
      <c r="C183" s="13">
        <v>0</v>
      </c>
      <c r="D183" s="13">
        <v>0</v>
      </c>
      <c r="E183" s="13">
        <v>0</v>
      </c>
      <c r="F183" s="13">
        <v>343055166</v>
      </c>
      <c r="G183" s="13">
        <f t="shared" si="14"/>
        <v>343055166</v>
      </c>
      <c r="H183" s="13">
        <v>0</v>
      </c>
      <c r="I183" s="13">
        <v>0</v>
      </c>
      <c r="J183" s="13">
        <v>0</v>
      </c>
      <c r="K183" s="13">
        <v>128030097</v>
      </c>
      <c r="L183" s="13">
        <f t="shared" si="15"/>
        <v>128030097</v>
      </c>
      <c r="M183" s="13">
        <v>0</v>
      </c>
      <c r="N183" s="13">
        <v>0</v>
      </c>
      <c r="O183" s="13">
        <v>0</v>
      </c>
      <c r="P183" s="13">
        <v>10562.7</v>
      </c>
      <c r="Q183" s="13">
        <v>343055166</v>
      </c>
      <c r="R183" s="13">
        <f t="shared" si="16"/>
        <v>343065728.69999999</v>
      </c>
      <c r="S183" s="13">
        <f t="shared" si="17"/>
        <v>0</v>
      </c>
      <c r="T183" s="13">
        <f t="shared" si="17"/>
        <v>0</v>
      </c>
      <c r="U183" s="13">
        <f t="shared" si="17"/>
        <v>-10562.7</v>
      </c>
      <c r="V183" s="13">
        <f t="shared" si="18"/>
        <v>343065728.69999999</v>
      </c>
      <c r="W183" s="13">
        <v>128030097</v>
      </c>
      <c r="X183" s="13">
        <v>201243425.5</v>
      </c>
      <c r="Y183" s="13">
        <f t="shared" si="19"/>
        <v>-73213328.5</v>
      </c>
      <c r="Z183" s="13">
        <f t="shared" si="20"/>
        <v>157.18446694608065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</row>
    <row r="184" spans="1:31" ht="38.25" x14ac:dyDescent="0.2">
      <c r="A184" s="14" t="s">
        <v>46</v>
      </c>
      <c r="B184" s="13">
        <v>0</v>
      </c>
      <c r="C184" s="13">
        <v>0</v>
      </c>
      <c r="D184" s="13">
        <v>0</v>
      </c>
      <c r="E184" s="13">
        <v>0</v>
      </c>
      <c r="F184" s="13">
        <v>4139265</v>
      </c>
      <c r="G184" s="13">
        <f t="shared" si="14"/>
        <v>4139265</v>
      </c>
      <c r="H184" s="13">
        <v>0</v>
      </c>
      <c r="I184" s="13">
        <v>0</v>
      </c>
      <c r="J184" s="13">
        <v>0</v>
      </c>
      <c r="K184" s="13">
        <v>1855643</v>
      </c>
      <c r="L184" s="13">
        <f t="shared" si="15"/>
        <v>1855643</v>
      </c>
      <c r="M184" s="13">
        <v>0</v>
      </c>
      <c r="N184" s="13">
        <v>0</v>
      </c>
      <c r="O184" s="13">
        <v>0</v>
      </c>
      <c r="P184" s="13">
        <v>0</v>
      </c>
      <c r="Q184" s="13">
        <v>4139265</v>
      </c>
      <c r="R184" s="13">
        <f t="shared" si="16"/>
        <v>4139265</v>
      </c>
      <c r="S184" s="13">
        <f t="shared" si="17"/>
        <v>0</v>
      </c>
      <c r="T184" s="13">
        <f t="shared" si="17"/>
        <v>0</v>
      </c>
      <c r="U184" s="13">
        <f t="shared" si="17"/>
        <v>0</v>
      </c>
      <c r="V184" s="13">
        <f t="shared" si="18"/>
        <v>4139265</v>
      </c>
      <c r="W184" s="13">
        <v>1855643</v>
      </c>
      <c r="X184" s="13">
        <v>1747968.5</v>
      </c>
      <c r="Y184" s="13">
        <f t="shared" si="19"/>
        <v>107674.5</v>
      </c>
      <c r="Z184" s="13">
        <f t="shared" si="20"/>
        <v>94.197456083955799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</row>
    <row r="185" spans="1:31" ht="25.5" x14ac:dyDescent="0.2">
      <c r="A185" s="12" t="s">
        <v>156</v>
      </c>
      <c r="B185" s="13">
        <v>0</v>
      </c>
      <c r="C185" s="13">
        <v>0</v>
      </c>
      <c r="D185" s="13">
        <v>0</v>
      </c>
      <c r="E185" s="13">
        <v>0</v>
      </c>
      <c r="F185" s="13">
        <v>18024980</v>
      </c>
      <c r="G185" s="13">
        <f t="shared" si="14"/>
        <v>18024980</v>
      </c>
      <c r="H185" s="13">
        <v>0</v>
      </c>
      <c r="I185" s="13">
        <v>0</v>
      </c>
      <c r="J185" s="13">
        <v>0</v>
      </c>
      <c r="K185" s="13">
        <v>5325394</v>
      </c>
      <c r="L185" s="13">
        <f t="shared" si="15"/>
        <v>5325394</v>
      </c>
      <c r="M185" s="13">
        <v>0</v>
      </c>
      <c r="N185" s="13">
        <v>0</v>
      </c>
      <c r="O185" s="13">
        <v>0</v>
      </c>
      <c r="P185" s="13">
        <v>0</v>
      </c>
      <c r="Q185" s="13">
        <v>18024980</v>
      </c>
      <c r="R185" s="13">
        <f t="shared" si="16"/>
        <v>18024980</v>
      </c>
      <c r="S185" s="13">
        <f t="shared" si="17"/>
        <v>0</v>
      </c>
      <c r="T185" s="13">
        <f t="shared" si="17"/>
        <v>0</v>
      </c>
      <c r="U185" s="13">
        <f t="shared" si="17"/>
        <v>0</v>
      </c>
      <c r="V185" s="13">
        <f t="shared" si="18"/>
        <v>18024980</v>
      </c>
      <c r="W185" s="13">
        <v>5325394</v>
      </c>
      <c r="X185" s="13">
        <v>8604653.9100000001</v>
      </c>
      <c r="Y185" s="13">
        <f t="shared" si="19"/>
        <v>-3279259.91</v>
      </c>
      <c r="Z185" s="13">
        <f t="shared" si="20"/>
        <v>161.57778954946809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</row>
    <row r="186" spans="1:31" ht="38.25" x14ac:dyDescent="0.2">
      <c r="A186" s="14" t="s">
        <v>157</v>
      </c>
      <c r="B186" s="13">
        <v>0</v>
      </c>
      <c r="C186" s="13">
        <v>0</v>
      </c>
      <c r="D186" s="13">
        <v>0</v>
      </c>
      <c r="E186" s="13">
        <v>0</v>
      </c>
      <c r="F186" s="13">
        <v>18024980</v>
      </c>
      <c r="G186" s="13">
        <f t="shared" si="14"/>
        <v>18024980</v>
      </c>
      <c r="H186" s="13">
        <v>0</v>
      </c>
      <c r="I186" s="13">
        <v>0</v>
      </c>
      <c r="J186" s="13">
        <v>0</v>
      </c>
      <c r="K186" s="13">
        <v>5325394</v>
      </c>
      <c r="L186" s="13">
        <f t="shared" si="15"/>
        <v>5325394</v>
      </c>
      <c r="M186" s="13">
        <v>0</v>
      </c>
      <c r="N186" s="13">
        <v>0</v>
      </c>
      <c r="O186" s="13">
        <v>0</v>
      </c>
      <c r="P186" s="13">
        <v>0</v>
      </c>
      <c r="Q186" s="13">
        <v>18024980</v>
      </c>
      <c r="R186" s="13">
        <f t="shared" si="16"/>
        <v>18024980</v>
      </c>
      <c r="S186" s="13">
        <f t="shared" si="17"/>
        <v>0</v>
      </c>
      <c r="T186" s="13">
        <f t="shared" si="17"/>
        <v>0</v>
      </c>
      <c r="U186" s="13">
        <f t="shared" si="17"/>
        <v>0</v>
      </c>
      <c r="V186" s="13">
        <f t="shared" si="18"/>
        <v>18024980</v>
      </c>
      <c r="W186" s="13">
        <v>5325394</v>
      </c>
      <c r="X186" s="13">
        <v>8604653.9100000001</v>
      </c>
      <c r="Y186" s="13">
        <f t="shared" si="19"/>
        <v>-3279259.91</v>
      </c>
      <c r="Z186" s="13">
        <f t="shared" si="20"/>
        <v>161.57778954946809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</row>
    <row r="187" spans="1:31" ht="25.5" x14ac:dyDescent="0.2">
      <c r="A187" s="12" t="s">
        <v>79</v>
      </c>
      <c r="B187" s="13">
        <v>0</v>
      </c>
      <c r="C187" s="13">
        <v>0</v>
      </c>
      <c r="D187" s="13">
        <v>0</v>
      </c>
      <c r="E187" s="13">
        <v>0</v>
      </c>
      <c r="F187" s="13">
        <v>19800147</v>
      </c>
      <c r="G187" s="13">
        <f t="shared" si="14"/>
        <v>19800147</v>
      </c>
      <c r="H187" s="13">
        <v>0</v>
      </c>
      <c r="I187" s="13">
        <v>0</v>
      </c>
      <c r="J187" s="13">
        <v>0</v>
      </c>
      <c r="K187" s="13">
        <v>7982273</v>
      </c>
      <c r="L187" s="13">
        <f t="shared" si="15"/>
        <v>7982273</v>
      </c>
      <c r="M187" s="13">
        <v>0</v>
      </c>
      <c r="N187" s="13">
        <v>0</v>
      </c>
      <c r="O187" s="13">
        <v>0</v>
      </c>
      <c r="P187" s="13">
        <v>0</v>
      </c>
      <c r="Q187" s="13">
        <v>19800147</v>
      </c>
      <c r="R187" s="13">
        <f t="shared" si="16"/>
        <v>19800147</v>
      </c>
      <c r="S187" s="13">
        <f t="shared" si="17"/>
        <v>0</v>
      </c>
      <c r="T187" s="13">
        <f t="shared" si="17"/>
        <v>0</v>
      </c>
      <c r="U187" s="13">
        <f t="shared" si="17"/>
        <v>0</v>
      </c>
      <c r="V187" s="13">
        <f t="shared" si="18"/>
        <v>19800147</v>
      </c>
      <c r="W187" s="13">
        <v>7982273</v>
      </c>
      <c r="X187" s="13">
        <v>7655951.4000000004</v>
      </c>
      <c r="Y187" s="13">
        <f t="shared" si="19"/>
        <v>326321.59999999963</v>
      </c>
      <c r="Z187" s="13">
        <f t="shared" si="20"/>
        <v>95.911921328674183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</row>
    <row r="188" spans="1:31" s="11" customFormat="1" x14ac:dyDescent="0.2">
      <c r="A188" s="9" t="s">
        <v>158</v>
      </c>
      <c r="B188" s="10">
        <v>0</v>
      </c>
      <c r="C188" s="10">
        <v>5055435</v>
      </c>
      <c r="D188" s="10">
        <v>70328391</v>
      </c>
      <c r="E188" s="10">
        <v>743099</v>
      </c>
      <c r="F188" s="10">
        <v>859897606</v>
      </c>
      <c r="G188" s="10">
        <f t="shared" si="14"/>
        <v>936024531</v>
      </c>
      <c r="H188" s="10">
        <v>2152651</v>
      </c>
      <c r="I188" s="10">
        <v>13701939</v>
      </c>
      <c r="J188" s="10">
        <v>32079</v>
      </c>
      <c r="K188" s="10">
        <v>360561522</v>
      </c>
      <c r="L188" s="10">
        <f t="shared" si="15"/>
        <v>376448191</v>
      </c>
      <c r="M188" s="10">
        <v>0</v>
      </c>
      <c r="N188" s="10">
        <v>2720103.66</v>
      </c>
      <c r="O188" s="10">
        <v>8471372.8100000005</v>
      </c>
      <c r="P188" s="10">
        <v>172650.46</v>
      </c>
      <c r="Q188" s="10">
        <v>828106666</v>
      </c>
      <c r="R188" s="10">
        <f t="shared" si="16"/>
        <v>839470792.92999995</v>
      </c>
      <c r="S188" s="10">
        <f t="shared" si="17"/>
        <v>-567452.66000000015</v>
      </c>
      <c r="T188" s="10">
        <f t="shared" si="17"/>
        <v>5230566.1899999995</v>
      </c>
      <c r="U188" s="10">
        <f t="shared" si="17"/>
        <v>-140571.46</v>
      </c>
      <c r="V188" s="10">
        <f t="shared" si="18"/>
        <v>839470792.92999995</v>
      </c>
      <c r="W188" s="10">
        <v>376430358</v>
      </c>
      <c r="X188" s="10">
        <v>389610899.52999997</v>
      </c>
      <c r="Y188" s="10">
        <f t="shared" si="19"/>
        <v>-13180541.529999971</v>
      </c>
      <c r="Z188" s="10">
        <f t="shared" si="20"/>
        <v>103.50145551491359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</row>
    <row r="189" spans="1:31" ht="25.5" x14ac:dyDescent="0.2">
      <c r="A189" s="12" t="s">
        <v>159</v>
      </c>
      <c r="B189" s="13">
        <v>0</v>
      </c>
      <c r="C189" s="13">
        <v>757646</v>
      </c>
      <c r="D189" s="13">
        <v>0</v>
      </c>
      <c r="E189" s="13">
        <v>72000</v>
      </c>
      <c r="F189" s="13">
        <v>19864062</v>
      </c>
      <c r="G189" s="13">
        <f t="shared" si="14"/>
        <v>20693708</v>
      </c>
      <c r="H189" s="13">
        <v>395896</v>
      </c>
      <c r="I189" s="13">
        <v>0</v>
      </c>
      <c r="J189" s="13">
        <v>0</v>
      </c>
      <c r="K189" s="13">
        <v>6011517</v>
      </c>
      <c r="L189" s="13">
        <f t="shared" si="15"/>
        <v>6407413</v>
      </c>
      <c r="M189" s="13">
        <v>0</v>
      </c>
      <c r="N189" s="13">
        <v>418059.11</v>
      </c>
      <c r="O189" s="13">
        <v>0</v>
      </c>
      <c r="P189" s="13">
        <v>72000</v>
      </c>
      <c r="Q189" s="13">
        <v>18611978</v>
      </c>
      <c r="R189" s="13">
        <f t="shared" si="16"/>
        <v>19102037.109999999</v>
      </c>
      <c r="S189" s="13">
        <f t="shared" si="17"/>
        <v>-22163.109999999986</v>
      </c>
      <c r="T189" s="13">
        <f t="shared" si="17"/>
        <v>0</v>
      </c>
      <c r="U189" s="13">
        <f t="shared" si="17"/>
        <v>-72000</v>
      </c>
      <c r="V189" s="13">
        <f t="shared" si="18"/>
        <v>19102037.109999999</v>
      </c>
      <c r="W189" s="13">
        <v>6407413</v>
      </c>
      <c r="X189" s="13">
        <v>6612547.2400000002</v>
      </c>
      <c r="Y189" s="13">
        <f t="shared" si="19"/>
        <v>-205134.24000000022</v>
      </c>
      <c r="Z189" s="13">
        <f t="shared" si="20"/>
        <v>103.20151424607718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</row>
    <row r="190" spans="1:31" ht="25.5" x14ac:dyDescent="0.2">
      <c r="A190" s="14" t="s">
        <v>160</v>
      </c>
      <c r="B190" s="13">
        <v>0</v>
      </c>
      <c r="C190" s="13">
        <v>757646</v>
      </c>
      <c r="D190" s="13">
        <v>0</v>
      </c>
      <c r="E190" s="13">
        <v>72000</v>
      </c>
      <c r="F190" s="13">
        <v>19864062</v>
      </c>
      <c r="G190" s="13">
        <f t="shared" si="14"/>
        <v>20693708</v>
      </c>
      <c r="H190" s="13">
        <v>395896</v>
      </c>
      <c r="I190" s="13">
        <v>0</v>
      </c>
      <c r="J190" s="13">
        <v>0</v>
      </c>
      <c r="K190" s="13">
        <v>6011517</v>
      </c>
      <c r="L190" s="13">
        <f t="shared" si="15"/>
        <v>6407413</v>
      </c>
      <c r="M190" s="13">
        <v>0</v>
      </c>
      <c r="N190" s="13">
        <v>418059.11</v>
      </c>
      <c r="O190" s="13">
        <v>0</v>
      </c>
      <c r="P190" s="13">
        <v>72000</v>
      </c>
      <c r="Q190" s="13">
        <v>18611978</v>
      </c>
      <c r="R190" s="13">
        <f t="shared" si="16"/>
        <v>19102037.109999999</v>
      </c>
      <c r="S190" s="13">
        <f t="shared" si="17"/>
        <v>-22163.109999999986</v>
      </c>
      <c r="T190" s="13">
        <f t="shared" si="17"/>
        <v>0</v>
      </c>
      <c r="U190" s="13">
        <f t="shared" si="17"/>
        <v>-72000</v>
      </c>
      <c r="V190" s="13">
        <f t="shared" si="18"/>
        <v>19102037.109999999</v>
      </c>
      <c r="W190" s="13">
        <v>6407413</v>
      </c>
      <c r="X190" s="13">
        <v>6612547.2400000002</v>
      </c>
      <c r="Y190" s="13">
        <f t="shared" si="19"/>
        <v>-205134.24000000022</v>
      </c>
      <c r="Z190" s="13">
        <f t="shared" si="20"/>
        <v>103.20151424607718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</row>
    <row r="191" spans="1:31" x14ac:dyDescent="0.2">
      <c r="A191" s="12" t="s">
        <v>161</v>
      </c>
      <c r="B191" s="13">
        <v>0</v>
      </c>
      <c r="C191" s="13">
        <v>1260130</v>
      </c>
      <c r="D191" s="13">
        <v>0</v>
      </c>
      <c r="E191" s="13">
        <v>0</v>
      </c>
      <c r="F191" s="13">
        <v>246055369</v>
      </c>
      <c r="G191" s="13">
        <f t="shared" si="14"/>
        <v>247315499</v>
      </c>
      <c r="H191" s="13">
        <v>269122</v>
      </c>
      <c r="I191" s="13">
        <v>0</v>
      </c>
      <c r="J191" s="13">
        <v>0</v>
      </c>
      <c r="K191" s="13">
        <v>109983655</v>
      </c>
      <c r="L191" s="13">
        <f t="shared" si="15"/>
        <v>110252777</v>
      </c>
      <c r="M191" s="13">
        <v>0</v>
      </c>
      <c r="N191" s="13">
        <v>335363.69</v>
      </c>
      <c r="O191" s="13">
        <v>0</v>
      </c>
      <c r="P191" s="13">
        <v>0</v>
      </c>
      <c r="Q191" s="13">
        <v>244921334</v>
      </c>
      <c r="R191" s="13">
        <f t="shared" si="16"/>
        <v>245256697.69</v>
      </c>
      <c r="S191" s="13">
        <f t="shared" si="17"/>
        <v>-66241.69</v>
      </c>
      <c r="T191" s="13">
        <f t="shared" si="17"/>
        <v>0</v>
      </c>
      <c r="U191" s="13">
        <f t="shared" si="17"/>
        <v>0</v>
      </c>
      <c r="V191" s="13">
        <f t="shared" si="18"/>
        <v>245256697.69</v>
      </c>
      <c r="W191" s="13">
        <v>110252777</v>
      </c>
      <c r="X191" s="13">
        <v>116000174.61</v>
      </c>
      <c r="Y191" s="13">
        <f t="shared" si="19"/>
        <v>-5747397.6099999994</v>
      </c>
      <c r="Z191" s="13">
        <f t="shared" si="20"/>
        <v>105.21292775237761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</row>
    <row r="192" spans="1:31" x14ac:dyDescent="0.2">
      <c r="A192" s="14" t="s">
        <v>162</v>
      </c>
      <c r="B192" s="13">
        <v>0</v>
      </c>
      <c r="C192" s="13">
        <v>1260130</v>
      </c>
      <c r="D192" s="13">
        <v>0</v>
      </c>
      <c r="E192" s="13">
        <v>0</v>
      </c>
      <c r="F192" s="13">
        <v>246055369</v>
      </c>
      <c r="G192" s="13">
        <f t="shared" si="14"/>
        <v>247315499</v>
      </c>
      <c r="H192" s="13">
        <v>269122</v>
      </c>
      <c r="I192" s="13">
        <v>0</v>
      </c>
      <c r="J192" s="13">
        <v>0</v>
      </c>
      <c r="K192" s="13">
        <v>109983655</v>
      </c>
      <c r="L192" s="13">
        <f t="shared" si="15"/>
        <v>110252777</v>
      </c>
      <c r="M192" s="13">
        <v>0</v>
      </c>
      <c r="N192" s="13">
        <v>335363.69</v>
      </c>
      <c r="O192" s="13">
        <v>0</v>
      </c>
      <c r="P192" s="13">
        <v>0</v>
      </c>
      <c r="Q192" s="13">
        <v>244921334</v>
      </c>
      <c r="R192" s="13">
        <f t="shared" si="16"/>
        <v>245256697.69</v>
      </c>
      <c r="S192" s="13">
        <f t="shared" si="17"/>
        <v>-66241.69</v>
      </c>
      <c r="T192" s="13">
        <f t="shared" si="17"/>
        <v>0</v>
      </c>
      <c r="U192" s="13">
        <f t="shared" si="17"/>
        <v>0</v>
      </c>
      <c r="V192" s="13">
        <f t="shared" si="18"/>
        <v>245256697.69</v>
      </c>
      <c r="W192" s="13">
        <v>110252777</v>
      </c>
      <c r="X192" s="13">
        <v>116000174.61</v>
      </c>
      <c r="Y192" s="13">
        <f t="shared" si="19"/>
        <v>-5747397.6099999994</v>
      </c>
      <c r="Z192" s="13">
        <f t="shared" si="20"/>
        <v>105.21292775237761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</row>
    <row r="193" spans="1:31" ht="25.5" x14ac:dyDescent="0.2">
      <c r="A193" s="12" t="s">
        <v>163</v>
      </c>
      <c r="B193" s="13">
        <v>0</v>
      </c>
      <c r="C193" s="13">
        <v>49694</v>
      </c>
      <c r="D193" s="13">
        <v>0</v>
      </c>
      <c r="E193" s="13">
        <v>3000</v>
      </c>
      <c r="F193" s="13">
        <v>143508669</v>
      </c>
      <c r="G193" s="13">
        <f t="shared" si="14"/>
        <v>143561363</v>
      </c>
      <c r="H193" s="13">
        <v>22483</v>
      </c>
      <c r="I193" s="13">
        <v>0</v>
      </c>
      <c r="J193" s="13">
        <v>0</v>
      </c>
      <c r="K193" s="13">
        <v>47593655</v>
      </c>
      <c r="L193" s="13">
        <f t="shared" si="15"/>
        <v>47616138</v>
      </c>
      <c r="M193" s="13">
        <v>0</v>
      </c>
      <c r="N193" s="13">
        <v>4756.8599999999997</v>
      </c>
      <c r="O193" s="13">
        <v>0</v>
      </c>
      <c r="P193" s="13">
        <v>3000</v>
      </c>
      <c r="Q193" s="13">
        <v>119024887</v>
      </c>
      <c r="R193" s="13">
        <f t="shared" si="16"/>
        <v>119032643.86</v>
      </c>
      <c r="S193" s="13">
        <f t="shared" si="17"/>
        <v>17726.14</v>
      </c>
      <c r="T193" s="13">
        <f t="shared" si="17"/>
        <v>0</v>
      </c>
      <c r="U193" s="13">
        <f t="shared" si="17"/>
        <v>-3000</v>
      </c>
      <c r="V193" s="13">
        <f t="shared" si="18"/>
        <v>119032643.86</v>
      </c>
      <c r="W193" s="13">
        <v>47616138</v>
      </c>
      <c r="X193" s="13">
        <v>69653904.909999996</v>
      </c>
      <c r="Y193" s="13">
        <f t="shared" si="19"/>
        <v>-22037766.909999996</v>
      </c>
      <c r="Z193" s="13">
        <f t="shared" si="20"/>
        <v>146.28213844222307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</row>
    <row r="194" spans="1:31" x14ac:dyDescent="0.2">
      <c r="A194" s="12" t="s">
        <v>164</v>
      </c>
      <c r="B194" s="13">
        <v>0</v>
      </c>
      <c r="C194" s="13">
        <v>9384</v>
      </c>
      <c r="D194" s="13">
        <v>0</v>
      </c>
      <c r="E194" s="13">
        <v>0</v>
      </c>
      <c r="F194" s="13">
        <v>50438292</v>
      </c>
      <c r="G194" s="13">
        <f t="shared" si="14"/>
        <v>50447676</v>
      </c>
      <c r="H194" s="13">
        <v>4692</v>
      </c>
      <c r="I194" s="13">
        <v>0</v>
      </c>
      <c r="J194" s="13">
        <v>0</v>
      </c>
      <c r="K194" s="13">
        <v>25343928</v>
      </c>
      <c r="L194" s="13">
        <f t="shared" si="15"/>
        <v>25348620</v>
      </c>
      <c r="M194" s="13">
        <v>0</v>
      </c>
      <c r="N194" s="13">
        <v>6840.89</v>
      </c>
      <c r="O194" s="13">
        <v>0</v>
      </c>
      <c r="P194" s="13">
        <v>0</v>
      </c>
      <c r="Q194" s="13">
        <v>50438292</v>
      </c>
      <c r="R194" s="13">
        <f t="shared" si="16"/>
        <v>50445132.890000001</v>
      </c>
      <c r="S194" s="13">
        <f t="shared" si="17"/>
        <v>-2148.8900000000003</v>
      </c>
      <c r="T194" s="13">
        <f t="shared" si="17"/>
        <v>0</v>
      </c>
      <c r="U194" s="13">
        <f t="shared" si="17"/>
        <v>0</v>
      </c>
      <c r="V194" s="13">
        <f t="shared" si="18"/>
        <v>50445132.890000001</v>
      </c>
      <c r="W194" s="13">
        <v>25348620</v>
      </c>
      <c r="X194" s="13">
        <v>23812454.16</v>
      </c>
      <c r="Y194" s="13">
        <f t="shared" si="19"/>
        <v>1536165.8399999999</v>
      </c>
      <c r="Z194" s="13">
        <f t="shared" si="20"/>
        <v>93.93984429921629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</row>
    <row r="195" spans="1:31" x14ac:dyDescent="0.2">
      <c r="A195" s="12" t="s">
        <v>165</v>
      </c>
      <c r="B195" s="13">
        <v>0</v>
      </c>
      <c r="C195" s="13">
        <v>211919</v>
      </c>
      <c r="D195" s="13">
        <v>0</v>
      </c>
      <c r="E195" s="13">
        <v>0</v>
      </c>
      <c r="F195" s="13">
        <v>114675053</v>
      </c>
      <c r="G195" s="13">
        <f t="shared" si="14"/>
        <v>114886972</v>
      </c>
      <c r="H195" s="13">
        <v>98620</v>
      </c>
      <c r="I195" s="13">
        <v>0</v>
      </c>
      <c r="J195" s="13">
        <v>0</v>
      </c>
      <c r="K195" s="13">
        <v>51498438</v>
      </c>
      <c r="L195" s="13">
        <f t="shared" si="15"/>
        <v>51597058</v>
      </c>
      <c r="M195" s="13">
        <v>0</v>
      </c>
      <c r="N195" s="13">
        <v>72040.639999999999</v>
      </c>
      <c r="O195" s="13">
        <v>0</v>
      </c>
      <c r="P195" s="13">
        <v>0</v>
      </c>
      <c r="Q195" s="13">
        <v>114586829</v>
      </c>
      <c r="R195" s="13">
        <f t="shared" si="16"/>
        <v>114658869.64</v>
      </c>
      <c r="S195" s="13">
        <f t="shared" si="17"/>
        <v>26579.360000000001</v>
      </c>
      <c r="T195" s="13">
        <f t="shared" si="17"/>
        <v>0</v>
      </c>
      <c r="U195" s="13">
        <f t="shared" si="17"/>
        <v>0</v>
      </c>
      <c r="V195" s="13">
        <f t="shared" si="18"/>
        <v>114658869.64</v>
      </c>
      <c r="W195" s="13">
        <v>51597058</v>
      </c>
      <c r="X195" s="13">
        <v>60803161.280000001</v>
      </c>
      <c r="Y195" s="13">
        <f t="shared" si="19"/>
        <v>-9206103.2800000012</v>
      </c>
      <c r="Z195" s="13">
        <f t="shared" si="20"/>
        <v>117.84230271423614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</row>
    <row r="196" spans="1:31" x14ac:dyDescent="0.2">
      <c r="A196" s="12" t="s">
        <v>166</v>
      </c>
      <c r="B196" s="13">
        <v>0</v>
      </c>
      <c r="C196" s="13">
        <v>573845</v>
      </c>
      <c r="D196" s="13">
        <v>0</v>
      </c>
      <c r="E196" s="13">
        <v>0</v>
      </c>
      <c r="F196" s="13">
        <v>31696328</v>
      </c>
      <c r="G196" s="13">
        <f t="shared" si="14"/>
        <v>32270173</v>
      </c>
      <c r="H196" s="13">
        <v>286922</v>
      </c>
      <c r="I196" s="13">
        <v>0</v>
      </c>
      <c r="J196" s="13">
        <v>0</v>
      </c>
      <c r="K196" s="13">
        <v>13124097</v>
      </c>
      <c r="L196" s="13">
        <f t="shared" si="15"/>
        <v>13411019</v>
      </c>
      <c r="M196" s="13">
        <v>0</v>
      </c>
      <c r="N196" s="13">
        <v>204584.52</v>
      </c>
      <c r="O196" s="13">
        <v>0</v>
      </c>
      <c r="P196" s="13">
        <v>0</v>
      </c>
      <c r="Q196" s="13">
        <v>31399372</v>
      </c>
      <c r="R196" s="13">
        <f t="shared" si="16"/>
        <v>31603956.52</v>
      </c>
      <c r="S196" s="13">
        <f t="shared" si="17"/>
        <v>82337.48000000001</v>
      </c>
      <c r="T196" s="13">
        <f t="shared" si="17"/>
        <v>0</v>
      </c>
      <c r="U196" s="13">
        <f t="shared" si="17"/>
        <v>0</v>
      </c>
      <c r="V196" s="13">
        <f t="shared" si="18"/>
        <v>31603956.52</v>
      </c>
      <c r="W196" s="13">
        <v>13411019</v>
      </c>
      <c r="X196" s="13">
        <v>13415632.74</v>
      </c>
      <c r="Y196" s="13">
        <f t="shared" si="19"/>
        <v>-4613.7400000002235</v>
      </c>
      <c r="Z196" s="13">
        <f t="shared" si="20"/>
        <v>100.03440260579752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</row>
    <row r="197" spans="1:31" ht="25.5" x14ac:dyDescent="0.2">
      <c r="A197" s="14" t="s">
        <v>167</v>
      </c>
      <c r="B197" s="13">
        <v>0</v>
      </c>
      <c r="C197" s="13">
        <v>573845</v>
      </c>
      <c r="D197" s="13">
        <v>0</v>
      </c>
      <c r="E197" s="13">
        <v>0</v>
      </c>
      <c r="F197" s="13">
        <v>31696328</v>
      </c>
      <c r="G197" s="13">
        <f t="shared" si="14"/>
        <v>32270173</v>
      </c>
      <c r="H197" s="13">
        <v>286922</v>
      </c>
      <c r="I197" s="13">
        <v>0</v>
      </c>
      <c r="J197" s="13">
        <v>0</v>
      </c>
      <c r="K197" s="13">
        <v>13124097</v>
      </c>
      <c r="L197" s="13">
        <f t="shared" si="15"/>
        <v>13411019</v>
      </c>
      <c r="M197" s="13">
        <v>0</v>
      </c>
      <c r="N197" s="13">
        <v>204584.52</v>
      </c>
      <c r="O197" s="13">
        <v>0</v>
      </c>
      <c r="P197" s="13">
        <v>0</v>
      </c>
      <c r="Q197" s="13">
        <v>31399372</v>
      </c>
      <c r="R197" s="13">
        <f t="shared" si="16"/>
        <v>31603956.52</v>
      </c>
      <c r="S197" s="13">
        <f t="shared" si="17"/>
        <v>82337.48000000001</v>
      </c>
      <c r="T197" s="13">
        <f t="shared" si="17"/>
        <v>0</v>
      </c>
      <c r="U197" s="13">
        <f t="shared" si="17"/>
        <v>0</v>
      </c>
      <c r="V197" s="13">
        <f t="shared" si="18"/>
        <v>31603956.52</v>
      </c>
      <c r="W197" s="13">
        <v>13411019</v>
      </c>
      <c r="X197" s="13">
        <v>13415632.74</v>
      </c>
      <c r="Y197" s="13">
        <f t="shared" si="19"/>
        <v>-4613.7400000002235</v>
      </c>
      <c r="Z197" s="13">
        <f t="shared" si="20"/>
        <v>100.03440260579752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</row>
    <row r="198" spans="1:31" ht="25.5" x14ac:dyDescent="0.2">
      <c r="A198" s="12" t="s">
        <v>168</v>
      </c>
      <c r="B198" s="13">
        <v>0</v>
      </c>
      <c r="C198" s="13">
        <v>30264</v>
      </c>
      <c r="D198" s="13">
        <v>0</v>
      </c>
      <c r="E198" s="13">
        <v>30255</v>
      </c>
      <c r="F198" s="13">
        <v>9155375</v>
      </c>
      <c r="G198" s="13">
        <f t="shared" si="14"/>
        <v>9215894</v>
      </c>
      <c r="H198" s="13">
        <v>17000</v>
      </c>
      <c r="I198" s="13">
        <v>0</v>
      </c>
      <c r="J198" s="13">
        <v>0</v>
      </c>
      <c r="K198" s="13">
        <v>4144824</v>
      </c>
      <c r="L198" s="13">
        <f t="shared" si="15"/>
        <v>4161824</v>
      </c>
      <c r="M198" s="13">
        <v>0</v>
      </c>
      <c r="N198" s="13">
        <v>21140.77</v>
      </c>
      <c r="O198" s="13">
        <v>0</v>
      </c>
      <c r="P198" s="13">
        <v>14954.4</v>
      </c>
      <c r="Q198" s="13">
        <v>8529134</v>
      </c>
      <c r="R198" s="13">
        <f t="shared" si="16"/>
        <v>8565229.1699999999</v>
      </c>
      <c r="S198" s="13">
        <f t="shared" si="17"/>
        <v>-4140.7700000000004</v>
      </c>
      <c r="T198" s="13">
        <f t="shared" si="17"/>
        <v>0</v>
      </c>
      <c r="U198" s="13">
        <f t="shared" si="17"/>
        <v>-14954.4</v>
      </c>
      <c r="V198" s="13">
        <f t="shared" si="18"/>
        <v>8565229.1699999999</v>
      </c>
      <c r="W198" s="13">
        <v>4161824</v>
      </c>
      <c r="X198" s="13">
        <v>4354213.34</v>
      </c>
      <c r="Y198" s="13">
        <f t="shared" si="19"/>
        <v>-192389.33999999985</v>
      </c>
      <c r="Z198" s="13">
        <f t="shared" si="20"/>
        <v>104.62271686645086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</row>
    <row r="199" spans="1:31" ht="25.5" x14ac:dyDescent="0.2">
      <c r="A199" s="14" t="s">
        <v>169</v>
      </c>
      <c r="B199" s="13">
        <v>0</v>
      </c>
      <c r="C199" s="13">
        <v>30264</v>
      </c>
      <c r="D199" s="13">
        <v>0</v>
      </c>
      <c r="E199" s="13">
        <v>30255</v>
      </c>
      <c r="F199" s="13">
        <v>9155375</v>
      </c>
      <c r="G199" s="13">
        <f t="shared" si="14"/>
        <v>9215894</v>
      </c>
      <c r="H199" s="13">
        <v>17000</v>
      </c>
      <c r="I199" s="13">
        <v>0</v>
      </c>
      <c r="J199" s="13">
        <v>0</v>
      </c>
      <c r="K199" s="13">
        <v>4144824</v>
      </c>
      <c r="L199" s="13">
        <f t="shared" si="15"/>
        <v>4161824</v>
      </c>
      <c r="M199" s="13">
        <v>0</v>
      </c>
      <c r="N199" s="13">
        <v>21140.77</v>
      </c>
      <c r="O199" s="13">
        <v>0</v>
      </c>
      <c r="P199" s="13">
        <v>14954.4</v>
      </c>
      <c r="Q199" s="13">
        <v>8529134</v>
      </c>
      <c r="R199" s="13">
        <f t="shared" si="16"/>
        <v>8565229.1699999999</v>
      </c>
      <c r="S199" s="13">
        <f t="shared" si="17"/>
        <v>-4140.7700000000004</v>
      </c>
      <c r="T199" s="13">
        <f t="shared" si="17"/>
        <v>0</v>
      </c>
      <c r="U199" s="13">
        <f t="shared" si="17"/>
        <v>-14954.4</v>
      </c>
      <c r="V199" s="13">
        <f t="shared" si="18"/>
        <v>8565229.1699999999</v>
      </c>
      <c r="W199" s="13">
        <v>4161824</v>
      </c>
      <c r="X199" s="13">
        <v>4354213.34</v>
      </c>
      <c r="Y199" s="13">
        <f t="shared" si="19"/>
        <v>-192389.33999999985</v>
      </c>
      <c r="Z199" s="13">
        <f t="shared" si="20"/>
        <v>104.62271686645086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</row>
    <row r="200" spans="1:31" ht="25.5" x14ac:dyDescent="0.2">
      <c r="A200" s="12" t="s">
        <v>170</v>
      </c>
      <c r="B200" s="13">
        <v>0</v>
      </c>
      <c r="C200" s="13">
        <v>2150813</v>
      </c>
      <c r="D200" s="13">
        <v>0</v>
      </c>
      <c r="E200" s="13">
        <v>4876</v>
      </c>
      <c r="F200" s="13">
        <v>114476220</v>
      </c>
      <c r="G200" s="13">
        <f t="shared" si="14"/>
        <v>116631909</v>
      </c>
      <c r="H200" s="13">
        <v>1054671</v>
      </c>
      <c r="I200" s="13">
        <v>0</v>
      </c>
      <c r="J200" s="13">
        <v>0</v>
      </c>
      <c r="K200" s="13">
        <v>54641177</v>
      </c>
      <c r="L200" s="13">
        <f t="shared" si="15"/>
        <v>55695848</v>
      </c>
      <c r="M200" s="13">
        <v>0</v>
      </c>
      <c r="N200" s="13">
        <v>1646634.95</v>
      </c>
      <c r="O200" s="13">
        <v>0</v>
      </c>
      <c r="P200" s="13">
        <v>2541.3000000000002</v>
      </c>
      <c r="Q200" s="13">
        <v>110936400</v>
      </c>
      <c r="R200" s="13">
        <f t="shared" si="16"/>
        <v>112585576.25</v>
      </c>
      <c r="S200" s="13">
        <f t="shared" si="17"/>
        <v>-591963.94999999995</v>
      </c>
      <c r="T200" s="13">
        <f t="shared" si="17"/>
        <v>0</v>
      </c>
      <c r="U200" s="13">
        <f t="shared" si="17"/>
        <v>-2541.3000000000002</v>
      </c>
      <c r="V200" s="13">
        <f t="shared" si="18"/>
        <v>112585576.25</v>
      </c>
      <c r="W200" s="13">
        <v>55695848</v>
      </c>
      <c r="X200" s="13">
        <v>53136015.329999998</v>
      </c>
      <c r="Y200" s="13">
        <f t="shared" si="19"/>
        <v>2559832.6700000018</v>
      </c>
      <c r="Z200" s="13">
        <f t="shared" si="20"/>
        <v>95.403907540827817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</row>
    <row r="201" spans="1:31" x14ac:dyDescent="0.2">
      <c r="A201" s="14" t="s">
        <v>171</v>
      </c>
      <c r="B201" s="13">
        <v>0</v>
      </c>
      <c r="C201" s="13">
        <v>0</v>
      </c>
      <c r="D201" s="13">
        <v>0</v>
      </c>
      <c r="E201" s="13">
        <v>0</v>
      </c>
      <c r="F201" s="13">
        <v>6963528</v>
      </c>
      <c r="G201" s="13">
        <f t="shared" si="14"/>
        <v>6963528</v>
      </c>
      <c r="H201" s="13">
        <v>0</v>
      </c>
      <c r="I201" s="13">
        <v>0</v>
      </c>
      <c r="J201" s="13">
        <v>0</v>
      </c>
      <c r="K201" s="13">
        <v>3401342</v>
      </c>
      <c r="L201" s="13">
        <f t="shared" si="15"/>
        <v>3401342</v>
      </c>
      <c r="M201" s="13">
        <v>0</v>
      </c>
      <c r="N201" s="13">
        <v>0</v>
      </c>
      <c r="O201" s="13">
        <v>0</v>
      </c>
      <c r="P201" s="13">
        <v>0</v>
      </c>
      <c r="Q201" s="13">
        <v>6963528</v>
      </c>
      <c r="R201" s="13">
        <f t="shared" si="16"/>
        <v>6963528</v>
      </c>
      <c r="S201" s="13">
        <f t="shared" si="17"/>
        <v>0</v>
      </c>
      <c r="T201" s="13">
        <f t="shared" si="17"/>
        <v>0</v>
      </c>
      <c r="U201" s="13">
        <f t="shared" si="17"/>
        <v>0</v>
      </c>
      <c r="V201" s="13">
        <f t="shared" si="18"/>
        <v>6963528</v>
      </c>
      <c r="W201" s="13">
        <v>3401342</v>
      </c>
      <c r="X201" s="13">
        <v>3537525.25</v>
      </c>
      <c r="Y201" s="13">
        <f t="shared" si="19"/>
        <v>-136183.25</v>
      </c>
      <c r="Z201" s="13">
        <f t="shared" si="20"/>
        <v>104.00380937876874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</row>
    <row r="202" spans="1:31" ht="25.5" x14ac:dyDescent="0.2">
      <c r="A202" s="14" t="s">
        <v>172</v>
      </c>
      <c r="B202" s="13">
        <v>0</v>
      </c>
      <c r="C202" s="13">
        <v>1675763</v>
      </c>
      <c r="D202" s="13">
        <v>0</v>
      </c>
      <c r="E202" s="13">
        <v>4876</v>
      </c>
      <c r="F202" s="13">
        <v>106197049</v>
      </c>
      <c r="G202" s="13">
        <f t="shared" si="14"/>
        <v>107877688</v>
      </c>
      <c r="H202" s="13">
        <v>837881</v>
      </c>
      <c r="I202" s="13">
        <v>0</v>
      </c>
      <c r="J202" s="13">
        <v>0</v>
      </c>
      <c r="K202" s="13">
        <v>50733495</v>
      </c>
      <c r="L202" s="13">
        <f t="shared" si="15"/>
        <v>51571376</v>
      </c>
      <c r="M202" s="13">
        <v>0</v>
      </c>
      <c r="N202" s="13">
        <v>1148688.4099999999</v>
      </c>
      <c r="O202" s="13">
        <v>0</v>
      </c>
      <c r="P202" s="13">
        <v>2541.3000000000002</v>
      </c>
      <c r="Q202" s="13">
        <v>102657229</v>
      </c>
      <c r="R202" s="13">
        <f t="shared" si="16"/>
        <v>103808458.70999999</v>
      </c>
      <c r="S202" s="13">
        <f t="shared" si="17"/>
        <v>-310807.40999999992</v>
      </c>
      <c r="T202" s="13">
        <f t="shared" si="17"/>
        <v>0</v>
      </c>
      <c r="U202" s="13">
        <f t="shared" si="17"/>
        <v>-2541.3000000000002</v>
      </c>
      <c r="V202" s="13">
        <f t="shared" si="18"/>
        <v>103808458.70999999</v>
      </c>
      <c r="W202" s="13">
        <v>51571376</v>
      </c>
      <c r="X202" s="13">
        <v>48784901.710000001</v>
      </c>
      <c r="Y202" s="13">
        <f t="shared" si="19"/>
        <v>2786474.2899999991</v>
      </c>
      <c r="Z202" s="13">
        <f t="shared" si="20"/>
        <v>94.596858749706428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</row>
    <row r="203" spans="1:31" ht="25.5" x14ac:dyDescent="0.2">
      <c r="A203" s="14" t="s">
        <v>173</v>
      </c>
      <c r="B203" s="13">
        <v>0</v>
      </c>
      <c r="C203" s="13">
        <v>433579</v>
      </c>
      <c r="D203" s="13">
        <v>0</v>
      </c>
      <c r="E203" s="13">
        <v>0</v>
      </c>
      <c r="F203" s="13">
        <v>792350</v>
      </c>
      <c r="G203" s="13">
        <f t="shared" si="14"/>
        <v>1225929</v>
      </c>
      <c r="H203" s="13">
        <v>216790</v>
      </c>
      <c r="I203" s="13">
        <v>0</v>
      </c>
      <c r="J203" s="13">
        <v>0</v>
      </c>
      <c r="K203" s="13">
        <v>265242</v>
      </c>
      <c r="L203" s="13">
        <f t="shared" si="15"/>
        <v>482032</v>
      </c>
      <c r="M203" s="13">
        <v>0</v>
      </c>
      <c r="N203" s="13">
        <v>478150.34</v>
      </c>
      <c r="O203" s="13">
        <v>0</v>
      </c>
      <c r="P203" s="13">
        <v>0</v>
      </c>
      <c r="Q203" s="13">
        <v>792350</v>
      </c>
      <c r="R203" s="13">
        <f t="shared" si="16"/>
        <v>1270500.3400000001</v>
      </c>
      <c r="S203" s="13">
        <f t="shared" si="17"/>
        <v>-261360.34000000003</v>
      </c>
      <c r="T203" s="13">
        <f t="shared" si="17"/>
        <v>0</v>
      </c>
      <c r="U203" s="13">
        <f t="shared" si="17"/>
        <v>0</v>
      </c>
      <c r="V203" s="13">
        <f t="shared" si="18"/>
        <v>1270500.3400000001</v>
      </c>
      <c r="W203" s="13">
        <v>482032</v>
      </c>
      <c r="X203" s="13">
        <v>812246.12</v>
      </c>
      <c r="Y203" s="13">
        <f t="shared" si="19"/>
        <v>-330214.12</v>
      </c>
      <c r="Z203" s="13">
        <f t="shared" si="20"/>
        <v>168.50460550336908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</row>
    <row r="204" spans="1:31" x14ac:dyDescent="0.2">
      <c r="A204" s="14" t="s">
        <v>174</v>
      </c>
      <c r="B204" s="13">
        <v>0</v>
      </c>
      <c r="C204" s="13">
        <v>41471</v>
      </c>
      <c r="D204" s="13">
        <v>0</v>
      </c>
      <c r="E204" s="13">
        <v>0</v>
      </c>
      <c r="F204" s="13">
        <v>523293</v>
      </c>
      <c r="G204" s="13">
        <f t="shared" ref="G204:G267" si="21">C204+D204+E204+F204</f>
        <v>564764</v>
      </c>
      <c r="H204" s="13">
        <v>0</v>
      </c>
      <c r="I204" s="13">
        <v>0</v>
      </c>
      <c r="J204" s="13">
        <v>0</v>
      </c>
      <c r="K204" s="13">
        <v>241098</v>
      </c>
      <c r="L204" s="13">
        <f t="shared" ref="L204:L267" si="22">H204+I204+J204+K204</f>
        <v>241098</v>
      </c>
      <c r="M204" s="13">
        <v>0</v>
      </c>
      <c r="N204" s="13">
        <v>19796.2</v>
      </c>
      <c r="O204" s="13">
        <v>0</v>
      </c>
      <c r="P204" s="13">
        <v>0</v>
      </c>
      <c r="Q204" s="13">
        <v>523293</v>
      </c>
      <c r="R204" s="13">
        <f t="shared" ref="R204:R267" si="23">M204+N204+O204+P204+Q204</f>
        <v>543089.19999999995</v>
      </c>
      <c r="S204" s="13">
        <f t="shared" ref="S204:U267" si="24">H204-N204</f>
        <v>-19796.2</v>
      </c>
      <c r="T204" s="13">
        <f t="shared" si="24"/>
        <v>0</v>
      </c>
      <c r="U204" s="13">
        <f t="shared" si="24"/>
        <v>0</v>
      </c>
      <c r="V204" s="13">
        <f t="shared" ref="V204:V267" si="25">R204+B204</f>
        <v>543089.19999999995</v>
      </c>
      <c r="W204" s="13">
        <v>241098</v>
      </c>
      <c r="X204" s="13">
        <v>1342.25</v>
      </c>
      <c r="Y204" s="13">
        <f t="shared" ref="Y204:Y267" si="26">W204-X204</f>
        <v>239755.75</v>
      </c>
      <c r="Z204" s="13">
        <f t="shared" ref="Z204:Z267" si="27">IF(ISERROR(X204/W204*100),0,X204/W204*100)</f>
        <v>0.55672382184837699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</row>
    <row r="205" spans="1:31" x14ac:dyDescent="0.2">
      <c r="A205" s="12" t="s">
        <v>175</v>
      </c>
      <c r="B205" s="13">
        <v>0</v>
      </c>
      <c r="C205" s="13">
        <v>0</v>
      </c>
      <c r="D205" s="13">
        <v>0</v>
      </c>
      <c r="E205" s="13">
        <v>0</v>
      </c>
      <c r="F205" s="13">
        <v>5526067</v>
      </c>
      <c r="G205" s="13">
        <f t="shared" si="21"/>
        <v>5526067</v>
      </c>
      <c r="H205" s="13">
        <v>0</v>
      </c>
      <c r="I205" s="13">
        <v>0</v>
      </c>
      <c r="J205" s="13">
        <v>0</v>
      </c>
      <c r="K205" s="13">
        <v>2719551</v>
      </c>
      <c r="L205" s="13">
        <f t="shared" si="22"/>
        <v>2719551</v>
      </c>
      <c r="M205" s="13">
        <v>0</v>
      </c>
      <c r="N205" s="13">
        <v>0</v>
      </c>
      <c r="O205" s="13">
        <v>0</v>
      </c>
      <c r="P205" s="13">
        <v>0</v>
      </c>
      <c r="Q205" s="13">
        <v>5526067</v>
      </c>
      <c r="R205" s="13">
        <f t="shared" si="23"/>
        <v>5526067</v>
      </c>
      <c r="S205" s="13">
        <f t="shared" si="24"/>
        <v>0</v>
      </c>
      <c r="T205" s="13">
        <f t="shared" si="24"/>
        <v>0</v>
      </c>
      <c r="U205" s="13">
        <f t="shared" si="24"/>
        <v>0</v>
      </c>
      <c r="V205" s="13">
        <f t="shared" si="25"/>
        <v>5526067</v>
      </c>
      <c r="W205" s="13">
        <v>2719551</v>
      </c>
      <c r="X205" s="13">
        <v>2192663.5</v>
      </c>
      <c r="Y205" s="13">
        <f t="shared" si="26"/>
        <v>526887.5</v>
      </c>
      <c r="Z205" s="13">
        <f t="shared" si="27"/>
        <v>80.625937884599324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</row>
    <row r="206" spans="1:31" ht="25.5" x14ac:dyDescent="0.2">
      <c r="A206" s="12" t="s">
        <v>176</v>
      </c>
      <c r="B206" s="13">
        <v>0</v>
      </c>
      <c r="C206" s="13">
        <v>2500</v>
      </c>
      <c r="D206" s="13">
        <v>0</v>
      </c>
      <c r="E206" s="13">
        <v>0</v>
      </c>
      <c r="F206" s="13">
        <v>7129247</v>
      </c>
      <c r="G206" s="13">
        <f t="shared" si="21"/>
        <v>7131747</v>
      </c>
      <c r="H206" s="13">
        <v>0</v>
      </c>
      <c r="I206" s="13">
        <v>0</v>
      </c>
      <c r="J206" s="13">
        <v>0</v>
      </c>
      <c r="K206" s="13">
        <v>2782421</v>
      </c>
      <c r="L206" s="13">
        <f t="shared" si="22"/>
        <v>2782421</v>
      </c>
      <c r="M206" s="13">
        <v>0</v>
      </c>
      <c r="N206" s="13">
        <v>2482.3200000000002</v>
      </c>
      <c r="O206" s="13">
        <v>0</v>
      </c>
      <c r="P206" s="13">
        <v>0</v>
      </c>
      <c r="Q206" s="13">
        <v>6910699</v>
      </c>
      <c r="R206" s="13">
        <f t="shared" si="23"/>
        <v>6913181.3200000003</v>
      </c>
      <c r="S206" s="13">
        <f t="shared" si="24"/>
        <v>-2482.3200000000002</v>
      </c>
      <c r="T206" s="13">
        <f t="shared" si="24"/>
        <v>0</v>
      </c>
      <c r="U206" s="13">
        <f t="shared" si="24"/>
        <v>0</v>
      </c>
      <c r="V206" s="13">
        <f t="shared" si="25"/>
        <v>6913181.3200000003</v>
      </c>
      <c r="W206" s="13">
        <v>2782421</v>
      </c>
      <c r="X206" s="13">
        <v>2533742.2799999998</v>
      </c>
      <c r="Y206" s="13">
        <f t="shared" si="26"/>
        <v>248678.7200000002</v>
      </c>
      <c r="Z206" s="13">
        <f t="shared" si="27"/>
        <v>91.062505638075606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</row>
    <row r="207" spans="1:31" x14ac:dyDescent="0.2">
      <c r="A207" s="12" t="s">
        <v>177</v>
      </c>
      <c r="B207" s="13">
        <v>0</v>
      </c>
      <c r="C207" s="13">
        <v>0</v>
      </c>
      <c r="D207" s="13">
        <v>0</v>
      </c>
      <c r="E207" s="13">
        <v>0</v>
      </c>
      <c r="F207" s="13">
        <v>2824303</v>
      </c>
      <c r="G207" s="13">
        <f t="shared" si="21"/>
        <v>2824303</v>
      </c>
      <c r="H207" s="13">
        <v>0</v>
      </c>
      <c r="I207" s="13">
        <v>0</v>
      </c>
      <c r="J207" s="13">
        <v>0</v>
      </c>
      <c r="K207" s="13">
        <v>935199</v>
      </c>
      <c r="L207" s="13">
        <f t="shared" si="22"/>
        <v>935199</v>
      </c>
      <c r="M207" s="13">
        <v>0</v>
      </c>
      <c r="N207" s="13">
        <v>0</v>
      </c>
      <c r="O207" s="13">
        <v>0</v>
      </c>
      <c r="P207" s="13">
        <v>0</v>
      </c>
      <c r="Q207" s="13">
        <v>2824303</v>
      </c>
      <c r="R207" s="13">
        <f t="shared" si="23"/>
        <v>2824303</v>
      </c>
      <c r="S207" s="13">
        <f t="shared" si="24"/>
        <v>0</v>
      </c>
      <c r="T207" s="13">
        <f t="shared" si="24"/>
        <v>0</v>
      </c>
      <c r="U207" s="13">
        <f t="shared" si="24"/>
        <v>0</v>
      </c>
      <c r="V207" s="13">
        <f t="shared" si="25"/>
        <v>2824303</v>
      </c>
      <c r="W207" s="13">
        <v>935199</v>
      </c>
      <c r="X207" s="13">
        <v>907813.7</v>
      </c>
      <c r="Y207" s="13">
        <f t="shared" si="26"/>
        <v>27385.300000000047</v>
      </c>
      <c r="Z207" s="13">
        <f t="shared" si="27"/>
        <v>97.071714148539499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</row>
    <row r="208" spans="1:31" ht="38.25" x14ac:dyDescent="0.2">
      <c r="A208" s="12" t="s">
        <v>35</v>
      </c>
      <c r="B208" s="13">
        <v>0</v>
      </c>
      <c r="C208" s="13">
        <v>0</v>
      </c>
      <c r="D208" s="13">
        <v>0</v>
      </c>
      <c r="E208" s="13">
        <v>0</v>
      </c>
      <c r="F208" s="13">
        <v>2902999</v>
      </c>
      <c r="G208" s="13">
        <f t="shared" si="21"/>
        <v>2902999</v>
      </c>
      <c r="H208" s="13">
        <v>0</v>
      </c>
      <c r="I208" s="13">
        <v>0</v>
      </c>
      <c r="J208" s="13">
        <v>0</v>
      </c>
      <c r="K208" s="13">
        <v>0</v>
      </c>
      <c r="L208" s="13">
        <f t="shared" si="22"/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2902999</v>
      </c>
      <c r="R208" s="13">
        <f t="shared" si="23"/>
        <v>2902999</v>
      </c>
      <c r="S208" s="13">
        <f t="shared" si="24"/>
        <v>0</v>
      </c>
      <c r="T208" s="13">
        <f t="shared" si="24"/>
        <v>0</v>
      </c>
      <c r="U208" s="13">
        <f t="shared" si="24"/>
        <v>0</v>
      </c>
      <c r="V208" s="13">
        <f t="shared" si="25"/>
        <v>2902999</v>
      </c>
      <c r="W208" s="13">
        <v>0</v>
      </c>
      <c r="X208" s="13">
        <v>1722710.17</v>
      </c>
      <c r="Y208" s="13">
        <f t="shared" si="26"/>
        <v>-1722710.17</v>
      </c>
      <c r="Z208" s="13">
        <f t="shared" si="27"/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</row>
    <row r="209" spans="1:31" ht="38.25" x14ac:dyDescent="0.2">
      <c r="A209" s="14" t="s">
        <v>178</v>
      </c>
      <c r="B209" s="13">
        <v>0</v>
      </c>
      <c r="C209" s="13">
        <v>0</v>
      </c>
      <c r="D209" s="13">
        <v>0</v>
      </c>
      <c r="E209" s="13">
        <v>0</v>
      </c>
      <c r="F209" s="13">
        <v>2902999</v>
      </c>
      <c r="G209" s="13">
        <f t="shared" si="21"/>
        <v>2902999</v>
      </c>
      <c r="H209" s="13">
        <v>0</v>
      </c>
      <c r="I209" s="13">
        <v>0</v>
      </c>
      <c r="J209" s="13">
        <v>0</v>
      </c>
      <c r="K209" s="13">
        <v>0</v>
      </c>
      <c r="L209" s="13">
        <f t="shared" si="22"/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2902999</v>
      </c>
      <c r="R209" s="13">
        <f t="shared" si="23"/>
        <v>2902999</v>
      </c>
      <c r="S209" s="13">
        <f t="shared" si="24"/>
        <v>0</v>
      </c>
      <c r="T209" s="13">
        <f t="shared" si="24"/>
        <v>0</v>
      </c>
      <c r="U209" s="13">
        <f t="shared" si="24"/>
        <v>0</v>
      </c>
      <c r="V209" s="13">
        <f t="shared" si="25"/>
        <v>2902999</v>
      </c>
      <c r="W209" s="13">
        <v>0</v>
      </c>
      <c r="X209" s="13">
        <v>1722710.17</v>
      </c>
      <c r="Y209" s="13">
        <f t="shared" si="26"/>
        <v>-1722710.17</v>
      </c>
      <c r="Z209" s="13">
        <f t="shared" si="27"/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</row>
    <row r="210" spans="1:31" ht="25.5" x14ac:dyDescent="0.2">
      <c r="A210" s="12" t="s">
        <v>37</v>
      </c>
      <c r="B210" s="13">
        <v>0</v>
      </c>
      <c r="C210" s="13">
        <v>0</v>
      </c>
      <c r="D210" s="13">
        <v>0</v>
      </c>
      <c r="E210" s="13">
        <v>0</v>
      </c>
      <c r="F210" s="13">
        <v>125746</v>
      </c>
      <c r="G210" s="13">
        <f t="shared" si="21"/>
        <v>125746</v>
      </c>
      <c r="H210" s="13">
        <v>0</v>
      </c>
      <c r="I210" s="13">
        <v>0</v>
      </c>
      <c r="J210" s="13">
        <v>0</v>
      </c>
      <c r="K210" s="13">
        <v>0</v>
      </c>
      <c r="L210" s="13">
        <f t="shared" si="22"/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125746</v>
      </c>
      <c r="R210" s="13">
        <f t="shared" si="23"/>
        <v>125746</v>
      </c>
      <c r="S210" s="13">
        <f t="shared" si="24"/>
        <v>0</v>
      </c>
      <c r="T210" s="13">
        <f t="shared" si="24"/>
        <v>0</v>
      </c>
      <c r="U210" s="13">
        <f t="shared" si="24"/>
        <v>0</v>
      </c>
      <c r="V210" s="13">
        <f t="shared" si="25"/>
        <v>125746</v>
      </c>
      <c r="W210" s="13">
        <v>0</v>
      </c>
      <c r="X210" s="13">
        <v>12530.87</v>
      </c>
      <c r="Y210" s="13">
        <f t="shared" si="26"/>
        <v>-12530.87</v>
      </c>
      <c r="Z210" s="13">
        <f t="shared" si="27"/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</row>
    <row r="211" spans="1:31" ht="38.25" x14ac:dyDescent="0.2">
      <c r="A211" s="14" t="s">
        <v>107</v>
      </c>
      <c r="B211" s="13">
        <v>0</v>
      </c>
      <c r="C211" s="13">
        <v>0</v>
      </c>
      <c r="D211" s="13">
        <v>0</v>
      </c>
      <c r="E211" s="13">
        <v>0</v>
      </c>
      <c r="F211" s="13">
        <v>125746</v>
      </c>
      <c r="G211" s="13">
        <f t="shared" si="21"/>
        <v>125746</v>
      </c>
      <c r="H211" s="13">
        <v>0</v>
      </c>
      <c r="I211" s="13">
        <v>0</v>
      </c>
      <c r="J211" s="13">
        <v>0</v>
      </c>
      <c r="K211" s="13">
        <v>0</v>
      </c>
      <c r="L211" s="13">
        <f t="shared" si="22"/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125746</v>
      </c>
      <c r="R211" s="13">
        <f t="shared" si="23"/>
        <v>125746</v>
      </c>
      <c r="S211" s="13">
        <f t="shared" si="24"/>
        <v>0</v>
      </c>
      <c r="T211" s="13">
        <f t="shared" si="24"/>
        <v>0</v>
      </c>
      <c r="U211" s="13">
        <f t="shared" si="24"/>
        <v>0</v>
      </c>
      <c r="V211" s="13">
        <f t="shared" si="25"/>
        <v>125746</v>
      </c>
      <c r="W211" s="13">
        <v>0</v>
      </c>
      <c r="X211" s="13">
        <v>12530.87</v>
      </c>
      <c r="Y211" s="13">
        <f t="shared" si="26"/>
        <v>-12530.87</v>
      </c>
      <c r="Z211" s="13">
        <f t="shared" si="27"/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</row>
    <row r="212" spans="1:31" ht="25.5" x14ac:dyDescent="0.2">
      <c r="A212" s="12" t="s">
        <v>108</v>
      </c>
      <c r="B212" s="13">
        <v>0</v>
      </c>
      <c r="C212" s="13">
        <v>0</v>
      </c>
      <c r="D212" s="13">
        <v>6912437</v>
      </c>
      <c r="E212" s="13">
        <v>0</v>
      </c>
      <c r="F212" s="13">
        <v>1081146</v>
      </c>
      <c r="G212" s="13">
        <f t="shared" si="21"/>
        <v>7993583</v>
      </c>
      <c r="H212" s="13">
        <v>0</v>
      </c>
      <c r="I212" s="13">
        <v>3467808</v>
      </c>
      <c r="J212" s="13">
        <v>0</v>
      </c>
      <c r="K212" s="13">
        <v>693272</v>
      </c>
      <c r="L212" s="13">
        <f t="shared" si="22"/>
        <v>4161080</v>
      </c>
      <c r="M212" s="13">
        <v>0</v>
      </c>
      <c r="N212" s="13">
        <v>0</v>
      </c>
      <c r="O212" s="13">
        <v>5056753.3899999997</v>
      </c>
      <c r="P212" s="13">
        <v>0</v>
      </c>
      <c r="Q212" s="13">
        <v>1081146</v>
      </c>
      <c r="R212" s="13">
        <f t="shared" si="23"/>
        <v>6137899.3899999997</v>
      </c>
      <c r="S212" s="13">
        <f t="shared" si="24"/>
        <v>0</v>
      </c>
      <c r="T212" s="13">
        <f t="shared" si="24"/>
        <v>-1588945.3899999997</v>
      </c>
      <c r="U212" s="13">
        <f t="shared" si="24"/>
        <v>0</v>
      </c>
      <c r="V212" s="13">
        <f t="shared" si="25"/>
        <v>6137899.3899999997</v>
      </c>
      <c r="W212" s="13">
        <v>4195800</v>
      </c>
      <c r="X212" s="13">
        <v>2531707.14</v>
      </c>
      <c r="Y212" s="13">
        <f t="shared" si="26"/>
        <v>1664092.8599999999</v>
      </c>
      <c r="Z212" s="13">
        <f t="shared" si="27"/>
        <v>60.33908050908051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</row>
    <row r="213" spans="1:31" ht="38.25" x14ac:dyDescent="0.2">
      <c r="A213" s="14" t="s">
        <v>179</v>
      </c>
      <c r="B213" s="13">
        <v>0</v>
      </c>
      <c r="C213" s="13">
        <v>0</v>
      </c>
      <c r="D213" s="13">
        <v>300000</v>
      </c>
      <c r="E213" s="13">
        <v>0</v>
      </c>
      <c r="F213" s="13">
        <v>0</v>
      </c>
      <c r="G213" s="13">
        <f t="shared" si="21"/>
        <v>300000</v>
      </c>
      <c r="H213" s="13">
        <v>0</v>
      </c>
      <c r="I213" s="13">
        <v>0</v>
      </c>
      <c r="J213" s="13">
        <v>0</v>
      </c>
      <c r="K213" s="13">
        <v>0</v>
      </c>
      <c r="L213" s="13">
        <f t="shared" si="22"/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f t="shared" si="23"/>
        <v>0</v>
      </c>
      <c r="S213" s="13">
        <f t="shared" si="24"/>
        <v>0</v>
      </c>
      <c r="T213" s="13">
        <f t="shared" si="24"/>
        <v>0</v>
      </c>
      <c r="U213" s="13">
        <f t="shared" si="24"/>
        <v>0</v>
      </c>
      <c r="V213" s="13">
        <f t="shared" si="25"/>
        <v>0</v>
      </c>
      <c r="W213" s="13">
        <v>0</v>
      </c>
      <c r="X213" s="13">
        <v>0</v>
      </c>
      <c r="Y213" s="13">
        <f t="shared" si="26"/>
        <v>0</v>
      </c>
      <c r="Z213" s="13">
        <f t="shared" si="27"/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</row>
    <row r="214" spans="1:31" ht="38.25" x14ac:dyDescent="0.2">
      <c r="A214" s="14" t="s">
        <v>180</v>
      </c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f t="shared" si="21"/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f t="shared" si="22"/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f t="shared" si="23"/>
        <v>0</v>
      </c>
      <c r="S214" s="13">
        <f t="shared" si="24"/>
        <v>0</v>
      </c>
      <c r="T214" s="13">
        <f t="shared" si="24"/>
        <v>0</v>
      </c>
      <c r="U214" s="13">
        <f t="shared" si="24"/>
        <v>0</v>
      </c>
      <c r="V214" s="13">
        <f t="shared" si="25"/>
        <v>0</v>
      </c>
      <c r="W214" s="13">
        <v>34720</v>
      </c>
      <c r="X214" s="13">
        <v>8434.2800000000007</v>
      </c>
      <c r="Y214" s="13">
        <f t="shared" si="26"/>
        <v>26285.72</v>
      </c>
      <c r="Z214" s="13">
        <f t="shared" si="27"/>
        <v>24.292281105990785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</row>
    <row r="215" spans="1:31" ht="25.5" x14ac:dyDescent="0.2">
      <c r="A215" s="14" t="s">
        <v>181</v>
      </c>
      <c r="B215" s="13">
        <v>0</v>
      </c>
      <c r="C215" s="13">
        <v>0</v>
      </c>
      <c r="D215" s="13">
        <v>6612437</v>
      </c>
      <c r="E215" s="13">
        <v>0</v>
      </c>
      <c r="F215" s="13">
        <v>1081146</v>
      </c>
      <c r="G215" s="13">
        <f t="shared" si="21"/>
        <v>7693583</v>
      </c>
      <c r="H215" s="13">
        <v>0</v>
      </c>
      <c r="I215" s="13">
        <v>3467808</v>
      </c>
      <c r="J215" s="13">
        <v>0</v>
      </c>
      <c r="K215" s="13">
        <v>693272</v>
      </c>
      <c r="L215" s="13">
        <f t="shared" si="22"/>
        <v>4161080</v>
      </c>
      <c r="M215" s="13">
        <v>0</v>
      </c>
      <c r="N215" s="13">
        <v>0</v>
      </c>
      <c r="O215" s="13">
        <v>5056753.3899999997</v>
      </c>
      <c r="P215" s="13">
        <v>0</v>
      </c>
      <c r="Q215" s="13">
        <v>1081146</v>
      </c>
      <c r="R215" s="13">
        <f t="shared" si="23"/>
        <v>6137899.3899999997</v>
      </c>
      <c r="S215" s="13">
        <f t="shared" si="24"/>
        <v>0</v>
      </c>
      <c r="T215" s="13">
        <f t="shared" si="24"/>
        <v>-1588945.3899999997</v>
      </c>
      <c r="U215" s="13">
        <f t="shared" si="24"/>
        <v>0</v>
      </c>
      <c r="V215" s="13">
        <f t="shared" si="25"/>
        <v>6137899.3899999997</v>
      </c>
      <c r="W215" s="13">
        <v>4161080</v>
      </c>
      <c r="X215" s="13">
        <v>2523272.86</v>
      </c>
      <c r="Y215" s="13">
        <f t="shared" si="26"/>
        <v>1637807.1400000001</v>
      </c>
      <c r="Z215" s="13">
        <f t="shared" si="27"/>
        <v>60.639854556990016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</row>
    <row r="216" spans="1:31" ht="51" x14ac:dyDescent="0.2">
      <c r="A216" s="12" t="s">
        <v>111</v>
      </c>
      <c r="B216" s="13">
        <v>0</v>
      </c>
      <c r="C216" s="13">
        <v>0</v>
      </c>
      <c r="D216" s="13">
        <v>0</v>
      </c>
      <c r="E216" s="13">
        <v>516018</v>
      </c>
      <c r="F216" s="13">
        <v>851214</v>
      </c>
      <c r="G216" s="13">
        <f t="shared" si="21"/>
        <v>1367232</v>
      </c>
      <c r="H216" s="13">
        <v>0</v>
      </c>
      <c r="I216" s="13">
        <v>0</v>
      </c>
      <c r="J216" s="13">
        <v>23583</v>
      </c>
      <c r="K216" s="13">
        <v>641081</v>
      </c>
      <c r="L216" s="13">
        <f t="shared" si="22"/>
        <v>664664</v>
      </c>
      <c r="M216" s="13">
        <v>0</v>
      </c>
      <c r="N216" s="13">
        <v>0</v>
      </c>
      <c r="O216" s="13">
        <v>0</v>
      </c>
      <c r="P216" s="13">
        <v>15389.76</v>
      </c>
      <c r="Q216" s="13">
        <v>747702</v>
      </c>
      <c r="R216" s="13">
        <f t="shared" si="23"/>
        <v>763091.76</v>
      </c>
      <c r="S216" s="13">
        <f t="shared" si="24"/>
        <v>0</v>
      </c>
      <c r="T216" s="13">
        <f t="shared" si="24"/>
        <v>0</v>
      </c>
      <c r="U216" s="13">
        <f t="shared" si="24"/>
        <v>8193.24</v>
      </c>
      <c r="V216" s="13">
        <f t="shared" si="25"/>
        <v>763091.76</v>
      </c>
      <c r="W216" s="13">
        <v>664664</v>
      </c>
      <c r="X216" s="13">
        <v>106664.78</v>
      </c>
      <c r="Y216" s="13">
        <f t="shared" si="26"/>
        <v>557999.22</v>
      </c>
      <c r="Z216" s="13">
        <f t="shared" si="27"/>
        <v>16.047924966599666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</row>
    <row r="217" spans="1:31" ht="38.25" x14ac:dyDescent="0.2">
      <c r="A217" s="14" t="s">
        <v>182</v>
      </c>
      <c r="B217" s="13">
        <v>0</v>
      </c>
      <c r="C217" s="13">
        <v>0</v>
      </c>
      <c r="D217" s="13">
        <v>0</v>
      </c>
      <c r="E217" s="13">
        <v>461328</v>
      </c>
      <c r="F217" s="13">
        <v>851214</v>
      </c>
      <c r="G217" s="13">
        <f t="shared" si="21"/>
        <v>1312542</v>
      </c>
      <c r="H217" s="13">
        <v>0</v>
      </c>
      <c r="I217" s="13">
        <v>0</v>
      </c>
      <c r="J217" s="13">
        <v>11183</v>
      </c>
      <c r="K217" s="13">
        <v>641081</v>
      </c>
      <c r="L217" s="13">
        <f t="shared" si="22"/>
        <v>652264</v>
      </c>
      <c r="M217" s="13">
        <v>0</v>
      </c>
      <c r="N217" s="13">
        <v>0</v>
      </c>
      <c r="O217" s="13">
        <v>0</v>
      </c>
      <c r="P217" s="13">
        <v>11225.86</v>
      </c>
      <c r="Q217" s="13">
        <v>747702</v>
      </c>
      <c r="R217" s="13">
        <f t="shared" si="23"/>
        <v>758927.86</v>
      </c>
      <c r="S217" s="13">
        <f t="shared" si="24"/>
        <v>0</v>
      </c>
      <c r="T217" s="13">
        <f t="shared" si="24"/>
        <v>0</v>
      </c>
      <c r="U217" s="13">
        <f t="shared" si="24"/>
        <v>-42.860000000000582</v>
      </c>
      <c r="V217" s="13">
        <f t="shared" si="25"/>
        <v>758927.86</v>
      </c>
      <c r="W217" s="13">
        <v>652264</v>
      </c>
      <c r="X217" s="13">
        <v>102500.88</v>
      </c>
      <c r="Y217" s="13">
        <f t="shared" si="26"/>
        <v>549763.12</v>
      </c>
      <c r="Z217" s="13">
        <f t="shared" si="27"/>
        <v>15.714630885653664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</row>
    <row r="218" spans="1:31" ht="38.25" x14ac:dyDescent="0.2">
      <c r="A218" s="14" t="s">
        <v>183</v>
      </c>
      <c r="B218" s="13">
        <v>0</v>
      </c>
      <c r="C218" s="13">
        <v>0</v>
      </c>
      <c r="D218" s="13">
        <v>0</v>
      </c>
      <c r="E218" s="13">
        <v>54690</v>
      </c>
      <c r="F218" s="13">
        <v>0</v>
      </c>
      <c r="G218" s="13">
        <f t="shared" si="21"/>
        <v>54690</v>
      </c>
      <c r="H218" s="13">
        <v>0</v>
      </c>
      <c r="I218" s="13">
        <v>0</v>
      </c>
      <c r="J218" s="13">
        <v>12400</v>
      </c>
      <c r="K218" s="13">
        <v>0</v>
      </c>
      <c r="L218" s="13">
        <f t="shared" si="22"/>
        <v>12400</v>
      </c>
      <c r="M218" s="13">
        <v>0</v>
      </c>
      <c r="N218" s="13">
        <v>0</v>
      </c>
      <c r="O218" s="13">
        <v>0</v>
      </c>
      <c r="P218" s="13">
        <v>4163.8999999999996</v>
      </c>
      <c r="Q218" s="13">
        <v>0</v>
      </c>
      <c r="R218" s="13">
        <f t="shared" si="23"/>
        <v>4163.8999999999996</v>
      </c>
      <c r="S218" s="13">
        <f t="shared" si="24"/>
        <v>0</v>
      </c>
      <c r="T218" s="13">
        <f t="shared" si="24"/>
        <v>0</v>
      </c>
      <c r="U218" s="13">
        <f t="shared" si="24"/>
        <v>8236.1</v>
      </c>
      <c r="V218" s="13">
        <f t="shared" si="25"/>
        <v>4163.8999999999996</v>
      </c>
      <c r="W218" s="13">
        <v>12400</v>
      </c>
      <c r="X218" s="13">
        <v>4163.8999999999996</v>
      </c>
      <c r="Y218" s="13">
        <f t="shared" si="26"/>
        <v>8236.1</v>
      </c>
      <c r="Z218" s="13">
        <f t="shared" si="27"/>
        <v>33.579838709677418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</row>
    <row r="219" spans="1:31" ht="38.25" x14ac:dyDescent="0.2">
      <c r="A219" s="12" t="s">
        <v>39</v>
      </c>
      <c r="B219" s="13">
        <v>0</v>
      </c>
      <c r="C219" s="13">
        <v>0</v>
      </c>
      <c r="D219" s="13">
        <v>63413384</v>
      </c>
      <c r="E219" s="13">
        <v>116950</v>
      </c>
      <c r="F219" s="13">
        <v>81412327</v>
      </c>
      <c r="G219" s="13">
        <f t="shared" si="21"/>
        <v>144942661</v>
      </c>
      <c r="H219" s="13">
        <v>0</v>
      </c>
      <c r="I219" s="13">
        <v>10231561</v>
      </c>
      <c r="J219" s="13">
        <v>8496</v>
      </c>
      <c r="K219" s="13">
        <v>28539280</v>
      </c>
      <c r="L219" s="13">
        <f t="shared" si="22"/>
        <v>38779337</v>
      </c>
      <c r="M219" s="13">
        <v>0</v>
      </c>
      <c r="N219" s="13">
        <v>4088</v>
      </c>
      <c r="O219" s="13">
        <v>3412049.42</v>
      </c>
      <c r="P219" s="13">
        <v>64765</v>
      </c>
      <c r="Q219" s="13">
        <v>81412327</v>
      </c>
      <c r="R219" s="13">
        <f t="shared" si="23"/>
        <v>84893229.420000002</v>
      </c>
      <c r="S219" s="13">
        <f t="shared" si="24"/>
        <v>-4088</v>
      </c>
      <c r="T219" s="13">
        <f t="shared" si="24"/>
        <v>6819511.5800000001</v>
      </c>
      <c r="U219" s="13">
        <f t="shared" si="24"/>
        <v>-56269</v>
      </c>
      <c r="V219" s="13">
        <f t="shared" si="25"/>
        <v>84893229.420000002</v>
      </c>
      <c r="W219" s="13">
        <v>38726784</v>
      </c>
      <c r="X219" s="13">
        <v>17749722.98</v>
      </c>
      <c r="Y219" s="13">
        <f t="shared" si="26"/>
        <v>20977061.02</v>
      </c>
      <c r="Z219" s="13">
        <f t="shared" si="27"/>
        <v>45.833196425502308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</row>
    <row r="220" spans="1:31" ht="25.5" x14ac:dyDescent="0.2">
      <c r="A220" s="14" t="s">
        <v>184</v>
      </c>
      <c r="B220" s="13">
        <v>0</v>
      </c>
      <c r="C220" s="13">
        <v>0</v>
      </c>
      <c r="D220" s="13">
        <v>191500</v>
      </c>
      <c r="E220" s="13">
        <v>0</v>
      </c>
      <c r="F220" s="13">
        <v>201579</v>
      </c>
      <c r="G220" s="13">
        <f t="shared" si="21"/>
        <v>393079</v>
      </c>
      <c r="H220" s="13">
        <v>0</v>
      </c>
      <c r="I220" s="13">
        <v>0</v>
      </c>
      <c r="J220" s="13">
        <v>0</v>
      </c>
      <c r="K220" s="13">
        <v>99359</v>
      </c>
      <c r="L220" s="13">
        <f t="shared" si="22"/>
        <v>99359</v>
      </c>
      <c r="M220" s="13">
        <v>0</v>
      </c>
      <c r="N220" s="13">
        <v>0</v>
      </c>
      <c r="O220" s="13">
        <v>0</v>
      </c>
      <c r="P220" s="13">
        <v>0</v>
      </c>
      <c r="Q220" s="13">
        <v>201579</v>
      </c>
      <c r="R220" s="13">
        <f t="shared" si="23"/>
        <v>201579</v>
      </c>
      <c r="S220" s="13">
        <f t="shared" si="24"/>
        <v>0</v>
      </c>
      <c r="T220" s="13">
        <f t="shared" si="24"/>
        <v>0</v>
      </c>
      <c r="U220" s="13">
        <f t="shared" si="24"/>
        <v>0</v>
      </c>
      <c r="V220" s="13">
        <f t="shared" si="25"/>
        <v>201579</v>
      </c>
      <c r="W220" s="13">
        <v>99359</v>
      </c>
      <c r="X220" s="13">
        <v>87387.69</v>
      </c>
      <c r="Y220" s="13">
        <f t="shared" si="26"/>
        <v>11971.309999999998</v>
      </c>
      <c r="Z220" s="13">
        <f t="shared" si="27"/>
        <v>87.951458851236424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</row>
    <row r="221" spans="1:31" ht="63.75" x14ac:dyDescent="0.2">
      <c r="A221" s="14" t="s">
        <v>185</v>
      </c>
      <c r="B221" s="13">
        <v>0</v>
      </c>
      <c r="C221" s="13">
        <v>0</v>
      </c>
      <c r="D221" s="13">
        <v>0</v>
      </c>
      <c r="E221" s="13">
        <v>76024</v>
      </c>
      <c r="F221" s="13">
        <v>0</v>
      </c>
      <c r="G221" s="13">
        <f t="shared" si="21"/>
        <v>76024</v>
      </c>
      <c r="H221" s="13">
        <v>0</v>
      </c>
      <c r="I221" s="13">
        <v>0</v>
      </c>
      <c r="J221" s="13">
        <v>0</v>
      </c>
      <c r="K221" s="13">
        <v>0</v>
      </c>
      <c r="L221" s="13">
        <f t="shared" si="22"/>
        <v>0</v>
      </c>
      <c r="M221" s="13">
        <v>0</v>
      </c>
      <c r="N221" s="13">
        <v>0</v>
      </c>
      <c r="O221" s="13">
        <v>0</v>
      </c>
      <c r="P221" s="13">
        <v>50077</v>
      </c>
      <c r="Q221" s="13">
        <v>0</v>
      </c>
      <c r="R221" s="13">
        <f t="shared" si="23"/>
        <v>50077</v>
      </c>
      <c r="S221" s="13">
        <f t="shared" si="24"/>
        <v>0</v>
      </c>
      <c r="T221" s="13">
        <f t="shared" si="24"/>
        <v>0</v>
      </c>
      <c r="U221" s="13">
        <f t="shared" si="24"/>
        <v>-50077</v>
      </c>
      <c r="V221" s="13">
        <f t="shared" si="25"/>
        <v>50077</v>
      </c>
      <c r="W221" s="13">
        <v>0</v>
      </c>
      <c r="X221" s="13">
        <v>33447.96</v>
      </c>
      <c r="Y221" s="13">
        <f t="shared" si="26"/>
        <v>-33447.96</v>
      </c>
      <c r="Z221" s="13">
        <f t="shared" si="27"/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</row>
    <row r="222" spans="1:31" ht="38.25" x14ac:dyDescent="0.2">
      <c r="A222" s="14" t="s">
        <v>186</v>
      </c>
      <c r="B222" s="13">
        <v>0</v>
      </c>
      <c r="C222" s="13">
        <v>0</v>
      </c>
      <c r="D222" s="13">
        <v>0</v>
      </c>
      <c r="E222" s="13">
        <v>40926</v>
      </c>
      <c r="F222" s="13">
        <v>0</v>
      </c>
      <c r="G222" s="13">
        <f t="shared" si="21"/>
        <v>40926</v>
      </c>
      <c r="H222" s="13">
        <v>0</v>
      </c>
      <c r="I222" s="13">
        <v>0</v>
      </c>
      <c r="J222" s="13">
        <v>8496</v>
      </c>
      <c r="K222" s="13">
        <v>0</v>
      </c>
      <c r="L222" s="13">
        <f t="shared" si="22"/>
        <v>8496</v>
      </c>
      <c r="M222" s="13">
        <v>0</v>
      </c>
      <c r="N222" s="13">
        <v>0</v>
      </c>
      <c r="O222" s="13">
        <v>0</v>
      </c>
      <c r="P222" s="13">
        <v>14688</v>
      </c>
      <c r="Q222" s="13">
        <v>0</v>
      </c>
      <c r="R222" s="13">
        <f t="shared" si="23"/>
        <v>14688</v>
      </c>
      <c r="S222" s="13">
        <f t="shared" si="24"/>
        <v>0</v>
      </c>
      <c r="T222" s="13">
        <f t="shared" si="24"/>
        <v>0</v>
      </c>
      <c r="U222" s="13">
        <f t="shared" si="24"/>
        <v>-6192</v>
      </c>
      <c r="V222" s="13">
        <f t="shared" si="25"/>
        <v>14688</v>
      </c>
      <c r="W222" s="13">
        <v>8496</v>
      </c>
      <c r="X222" s="13">
        <v>9142.93</v>
      </c>
      <c r="Y222" s="13">
        <f t="shared" si="26"/>
        <v>-646.93000000000029</v>
      </c>
      <c r="Z222" s="13">
        <f t="shared" si="27"/>
        <v>107.61452448210925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</row>
    <row r="223" spans="1:31" ht="38.25" x14ac:dyDescent="0.2">
      <c r="A223" s="14" t="s">
        <v>187</v>
      </c>
      <c r="B223" s="13">
        <v>0</v>
      </c>
      <c r="C223" s="13">
        <v>0</v>
      </c>
      <c r="D223" s="13">
        <v>6897</v>
      </c>
      <c r="E223" s="13">
        <v>0</v>
      </c>
      <c r="F223" s="13">
        <v>2138</v>
      </c>
      <c r="G223" s="13">
        <f t="shared" si="21"/>
        <v>9035</v>
      </c>
      <c r="H223" s="13">
        <v>0</v>
      </c>
      <c r="I223" s="13">
        <v>5444</v>
      </c>
      <c r="J223" s="13">
        <v>0</v>
      </c>
      <c r="K223" s="13">
        <v>1068</v>
      </c>
      <c r="L223" s="13">
        <f t="shared" si="22"/>
        <v>6512</v>
      </c>
      <c r="M223" s="13">
        <v>0</v>
      </c>
      <c r="N223" s="13">
        <v>0</v>
      </c>
      <c r="O223" s="13">
        <v>0</v>
      </c>
      <c r="P223" s="13">
        <v>0</v>
      </c>
      <c r="Q223" s="13">
        <v>2138</v>
      </c>
      <c r="R223" s="13">
        <f t="shared" si="23"/>
        <v>2138</v>
      </c>
      <c r="S223" s="13">
        <f t="shared" si="24"/>
        <v>0</v>
      </c>
      <c r="T223" s="13">
        <f t="shared" si="24"/>
        <v>5444</v>
      </c>
      <c r="U223" s="13">
        <f t="shared" si="24"/>
        <v>0</v>
      </c>
      <c r="V223" s="13">
        <f t="shared" si="25"/>
        <v>2138</v>
      </c>
      <c r="W223" s="13">
        <v>8916</v>
      </c>
      <c r="X223" s="13">
        <v>968.23</v>
      </c>
      <c r="Y223" s="13">
        <f t="shared" si="26"/>
        <v>7947.77</v>
      </c>
      <c r="Z223" s="13">
        <f t="shared" si="27"/>
        <v>10.859466128308659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</row>
    <row r="224" spans="1:31" ht="51" x14ac:dyDescent="0.2">
      <c r="A224" s="14" t="s">
        <v>188</v>
      </c>
      <c r="B224" s="13">
        <v>0</v>
      </c>
      <c r="C224" s="13">
        <v>0</v>
      </c>
      <c r="D224" s="13">
        <v>8957385</v>
      </c>
      <c r="E224" s="13">
        <v>0</v>
      </c>
      <c r="F224" s="13">
        <v>0</v>
      </c>
      <c r="G224" s="13">
        <f t="shared" si="21"/>
        <v>8957385</v>
      </c>
      <c r="H224" s="13">
        <v>0</v>
      </c>
      <c r="I224" s="13">
        <v>8957385</v>
      </c>
      <c r="J224" s="13">
        <v>0</v>
      </c>
      <c r="K224" s="13">
        <v>0</v>
      </c>
      <c r="L224" s="13">
        <f t="shared" si="22"/>
        <v>8957385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f t="shared" si="23"/>
        <v>0</v>
      </c>
      <c r="S224" s="13">
        <f t="shared" si="24"/>
        <v>0</v>
      </c>
      <c r="T224" s="13">
        <f t="shared" si="24"/>
        <v>8957385</v>
      </c>
      <c r="U224" s="13">
        <f t="shared" si="24"/>
        <v>0</v>
      </c>
      <c r="V224" s="13">
        <f t="shared" si="25"/>
        <v>0</v>
      </c>
      <c r="W224" s="13">
        <v>8957385</v>
      </c>
      <c r="X224" s="13">
        <v>0</v>
      </c>
      <c r="Y224" s="13">
        <f t="shared" si="26"/>
        <v>8957385</v>
      </c>
      <c r="Z224" s="13">
        <f t="shared" si="27"/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</row>
    <row r="225" spans="1:31" ht="38.25" x14ac:dyDescent="0.2">
      <c r="A225" s="14" t="s">
        <v>189</v>
      </c>
      <c r="B225" s="13">
        <v>0</v>
      </c>
      <c r="C225" s="13">
        <v>0</v>
      </c>
      <c r="D225" s="13">
        <v>4419237</v>
      </c>
      <c r="E225" s="13">
        <v>0</v>
      </c>
      <c r="F225" s="13">
        <v>189643</v>
      </c>
      <c r="G225" s="13">
        <f t="shared" si="21"/>
        <v>4608880</v>
      </c>
      <c r="H225" s="13">
        <v>0</v>
      </c>
      <c r="I225" s="13">
        <v>1242246</v>
      </c>
      <c r="J225" s="13">
        <v>0</v>
      </c>
      <c r="K225" s="13">
        <v>40678</v>
      </c>
      <c r="L225" s="13">
        <f t="shared" si="22"/>
        <v>1282924</v>
      </c>
      <c r="M225" s="13">
        <v>0</v>
      </c>
      <c r="N225" s="13">
        <v>0</v>
      </c>
      <c r="O225" s="13">
        <v>3359076.42</v>
      </c>
      <c r="P225" s="13">
        <v>0</v>
      </c>
      <c r="Q225" s="13">
        <v>189643</v>
      </c>
      <c r="R225" s="13">
        <f t="shared" si="23"/>
        <v>3548719.42</v>
      </c>
      <c r="S225" s="13">
        <f t="shared" si="24"/>
        <v>0</v>
      </c>
      <c r="T225" s="13">
        <f t="shared" si="24"/>
        <v>-2116830.42</v>
      </c>
      <c r="U225" s="13">
        <f t="shared" si="24"/>
        <v>0</v>
      </c>
      <c r="V225" s="13">
        <f t="shared" si="25"/>
        <v>3548719.42</v>
      </c>
      <c r="W225" s="13">
        <v>1227967</v>
      </c>
      <c r="X225" s="13">
        <v>1223742.57</v>
      </c>
      <c r="Y225" s="13">
        <f t="shared" si="26"/>
        <v>4224.4299999999348</v>
      </c>
      <c r="Z225" s="13">
        <f t="shared" si="27"/>
        <v>99.655981797556464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</row>
    <row r="226" spans="1:31" ht="63.75" x14ac:dyDescent="0.2">
      <c r="A226" s="14" t="s">
        <v>62</v>
      </c>
      <c r="B226" s="13">
        <v>0</v>
      </c>
      <c r="C226" s="13">
        <v>0</v>
      </c>
      <c r="D226" s="13">
        <v>0</v>
      </c>
      <c r="E226" s="13">
        <v>0</v>
      </c>
      <c r="F226" s="13">
        <v>80911246</v>
      </c>
      <c r="G226" s="13">
        <f t="shared" si="21"/>
        <v>80911246</v>
      </c>
      <c r="H226" s="13">
        <v>0</v>
      </c>
      <c r="I226" s="13">
        <v>0</v>
      </c>
      <c r="J226" s="13">
        <v>0</v>
      </c>
      <c r="K226" s="13">
        <v>28344546</v>
      </c>
      <c r="L226" s="13">
        <f t="shared" si="22"/>
        <v>28344546</v>
      </c>
      <c r="M226" s="13">
        <v>0</v>
      </c>
      <c r="N226" s="13">
        <v>4088</v>
      </c>
      <c r="O226" s="13">
        <v>0</v>
      </c>
      <c r="P226" s="13">
        <v>0</v>
      </c>
      <c r="Q226" s="13">
        <v>80911246</v>
      </c>
      <c r="R226" s="13">
        <f t="shared" si="23"/>
        <v>80915334</v>
      </c>
      <c r="S226" s="13">
        <f t="shared" si="24"/>
        <v>-4088</v>
      </c>
      <c r="T226" s="13">
        <f t="shared" si="24"/>
        <v>0</v>
      </c>
      <c r="U226" s="13">
        <f t="shared" si="24"/>
        <v>0</v>
      </c>
      <c r="V226" s="13">
        <f t="shared" si="25"/>
        <v>80915334</v>
      </c>
      <c r="W226" s="13">
        <v>28344546</v>
      </c>
      <c r="X226" s="13">
        <v>16337317.23</v>
      </c>
      <c r="Y226" s="13">
        <f t="shared" si="26"/>
        <v>12007228.77</v>
      </c>
      <c r="Z226" s="13">
        <f t="shared" si="27"/>
        <v>57.638309782770911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</row>
    <row r="227" spans="1:31" ht="51" x14ac:dyDescent="0.2">
      <c r="A227" s="14" t="s">
        <v>190</v>
      </c>
      <c r="B227" s="13">
        <v>0</v>
      </c>
      <c r="C227" s="13">
        <v>0</v>
      </c>
      <c r="D227" s="13">
        <v>52973</v>
      </c>
      <c r="E227" s="13">
        <v>0</v>
      </c>
      <c r="F227" s="13">
        <v>0</v>
      </c>
      <c r="G227" s="13">
        <f t="shared" si="21"/>
        <v>52973</v>
      </c>
      <c r="H227" s="13">
        <v>0</v>
      </c>
      <c r="I227" s="13">
        <v>26486</v>
      </c>
      <c r="J227" s="13">
        <v>0</v>
      </c>
      <c r="K227" s="13">
        <v>0</v>
      </c>
      <c r="L227" s="13">
        <f t="shared" si="22"/>
        <v>26486</v>
      </c>
      <c r="M227" s="13">
        <v>0</v>
      </c>
      <c r="N227" s="13">
        <v>0</v>
      </c>
      <c r="O227" s="13">
        <v>52973</v>
      </c>
      <c r="P227" s="13">
        <v>0</v>
      </c>
      <c r="Q227" s="13">
        <v>0</v>
      </c>
      <c r="R227" s="13">
        <f t="shared" si="23"/>
        <v>52973</v>
      </c>
      <c r="S227" s="13">
        <f t="shared" si="24"/>
        <v>0</v>
      </c>
      <c r="T227" s="13">
        <f t="shared" si="24"/>
        <v>-26487</v>
      </c>
      <c r="U227" s="13">
        <f t="shared" si="24"/>
        <v>0</v>
      </c>
      <c r="V227" s="13">
        <f t="shared" si="25"/>
        <v>52973</v>
      </c>
      <c r="W227" s="13">
        <v>26486</v>
      </c>
      <c r="X227" s="13">
        <v>3268.36</v>
      </c>
      <c r="Y227" s="13">
        <f t="shared" si="26"/>
        <v>23217.64</v>
      </c>
      <c r="Z227" s="13">
        <f t="shared" si="27"/>
        <v>12.339953182813563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</row>
    <row r="228" spans="1:31" ht="38.25" x14ac:dyDescent="0.2">
      <c r="A228" s="14" t="s">
        <v>41</v>
      </c>
      <c r="B228" s="13">
        <v>0</v>
      </c>
      <c r="C228" s="13">
        <v>0</v>
      </c>
      <c r="D228" s="13">
        <v>0</v>
      </c>
      <c r="E228" s="13">
        <v>0</v>
      </c>
      <c r="F228" s="13">
        <v>107721</v>
      </c>
      <c r="G228" s="13">
        <f t="shared" si="21"/>
        <v>107721</v>
      </c>
      <c r="H228" s="13">
        <v>0</v>
      </c>
      <c r="I228" s="13">
        <v>0</v>
      </c>
      <c r="J228" s="13">
        <v>0</v>
      </c>
      <c r="K228" s="13">
        <v>53629</v>
      </c>
      <c r="L228" s="13">
        <f t="shared" si="22"/>
        <v>53629</v>
      </c>
      <c r="M228" s="13">
        <v>0</v>
      </c>
      <c r="N228" s="13">
        <v>0</v>
      </c>
      <c r="O228" s="13">
        <v>0</v>
      </c>
      <c r="P228" s="13">
        <v>0</v>
      </c>
      <c r="Q228" s="13">
        <v>107721</v>
      </c>
      <c r="R228" s="13">
        <f t="shared" si="23"/>
        <v>107721</v>
      </c>
      <c r="S228" s="13">
        <f t="shared" si="24"/>
        <v>0</v>
      </c>
      <c r="T228" s="13">
        <f t="shared" si="24"/>
        <v>0</v>
      </c>
      <c r="U228" s="13">
        <f t="shared" si="24"/>
        <v>0</v>
      </c>
      <c r="V228" s="13">
        <f t="shared" si="25"/>
        <v>107721</v>
      </c>
      <c r="W228" s="13">
        <v>53629</v>
      </c>
      <c r="X228" s="13">
        <v>54448.01</v>
      </c>
      <c r="Y228" s="13">
        <f t="shared" si="26"/>
        <v>-819.01000000000204</v>
      </c>
      <c r="Z228" s="13">
        <f t="shared" si="27"/>
        <v>101.52717745995636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</row>
    <row r="229" spans="1:31" ht="76.5" x14ac:dyDescent="0.2">
      <c r="A229" s="14" t="s">
        <v>191</v>
      </c>
      <c r="B229" s="13">
        <v>0</v>
      </c>
      <c r="C229" s="13">
        <v>0</v>
      </c>
      <c r="D229" s="13">
        <v>49785392</v>
      </c>
      <c r="E229" s="13">
        <v>0</v>
      </c>
      <c r="F229" s="13">
        <v>0</v>
      </c>
      <c r="G229" s="13">
        <f t="shared" si="21"/>
        <v>49785392</v>
      </c>
      <c r="H229" s="13">
        <v>0</v>
      </c>
      <c r="I229" s="13">
        <v>0</v>
      </c>
      <c r="J229" s="13">
        <v>0</v>
      </c>
      <c r="K229" s="13">
        <v>0</v>
      </c>
      <c r="L229" s="13">
        <f t="shared" si="22"/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f t="shared" si="23"/>
        <v>0</v>
      </c>
      <c r="S229" s="13">
        <f t="shared" si="24"/>
        <v>0</v>
      </c>
      <c r="T229" s="13">
        <f t="shared" si="24"/>
        <v>0</v>
      </c>
      <c r="U229" s="13">
        <f t="shared" si="24"/>
        <v>0</v>
      </c>
      <c r="V229" s="13">
        <f t="shared" si="25"/>
        <v>0</v>
      </c>
      <c r="W229" s="13">
        <v>0</v>
      </c>
      <c r="X229" s="13">
        <v>0</v>
      </c>
      <c r="Y229" s="13">
        <f t="shared" si="26"/>
        <v>0</v>
      </c>
      <c r="Z229" s="13">
        <f t="shared" si="27"/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</row>
    <row r="230" spans="1:31" ht="51" x14ac:dyDescent="0.2">
      <c r="A230" s="12" t="s">
        <v>51</v>
      </c>
      <c r="B230" s="13">
        <v>0</v>
      </c>
      <c r="C230" s="13">
        <v>0</v>
      </c>
      <c r="D230" s="13">
        <v>0</v>
      </c>
      <c r="E230" s="13">
        <v>0</v>
      </c>
      <c r="F230" s="13">
        <v>573735</v>
      </c>
      <c r="G230" s="13">
        <f t="shared" si="21"/>
        <v>573735</v>
      </c>
      <c r="H230" s="13">
        <v>0</v>
      </c>
      <c r="I230" s="13">
        <v>0</v>
      </c>
      <c r="J230" s="13">
        <v>0</v>
      </c>
      <c r="K230" s="13">
        <v>252257</v>
      </c>
      <c r="L230" s="13">
        <f t="shared" si="22"/>
        <v>252257</v>
      </c>
      <c r="M230" s="13">
        <v>0</v>
      </c>
      <c r="N230" s="13">
        <v>0</v>
      </c>
      <c r="O230" s="13">
        <v>0</v>
      </c>
      <c r="P230" s="13">
        <v>0</v>
      </c>
      <c r="Q230" s="13">
        <v>677247</v>
      </c>
      <c r="R230" s="13">
        <f t="shared" si="23"/>
        <v>677247</v>
      </c>
      <c r="S230" s="13">
        <f t="shared" si="24"/>
        <v>0</v>
      </c>
      <c r="T230" s="13">
        <f t="shared" si="24"/>
        <v>0</v>
      </c>
      <c r="U230" s="13">
        <f t="shared" si="24"/>
        <v>0</v>
      </c>
      <c r="V230" s="13">
        <f t="shared" si="25"/>
        <v>677247</v>
      </c>
      <c r="W230" s="13">
        <v>252257</v>
      </c>
      <c r="X230" s="13">
        <v>517375.53</v>
      </c>
      <c r="Y230" s="13">
        <f t="shared" si="26"/>
        <v>-265118.53000000003</v>
      </c>
      <c r="Z230" s="13">
        <f t="shared" si="27"/>
        <v>205.09858200168875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</row>
    <row r="231" spans="1:31" ht="38.25" x14ac:dyDescent="0.2">
      <c r="A231" s="14" t="s">
        <v>52</v>
      </c>
      <c r="B231" s="13">
        <v>0</v>
      </c>
      <c r="C231" s="13">
        <v>0</v>
      </c>
      <c r="D231" s="13">
        <v>0</v>
      </c>
      <c r="E231" s="13">
        <v>0</v>
      </c>
      <c r="F231" s="13">
        <v>573735</v>
      </c>
      <c r="G231" s="13">
        <f t="shared" si="21"/>
        <v>573735</v>
      </c>
      <c r="H231" s="13">
        <v>0</v>
      </c>
      <c r="I231" s="13">
        <v>0</v>
      </c>
      <c r="J231" s="13">
        <v>0</v>
      </c>
      <c r="K231" s="13">
        <v>252257</v>
      </c>
      <c r="L231" s="13">
        <f t="shared" si="22"/>
        <v>252257</v>
      </c>
      <c r="M231" s="13">
        <v>0</v>
      </c>
      <c r="N231" s="13">
        <v>0</v>
      </c>
      <c r="O231" s="13">
        <v>0</v>
      </c>
      <c r="P231" s="13">
        <v>0</v>
      </c>
      <c r="Q231" s="13">
        <v>677247</v>
      </c>
      <c r="R231" s="13">
        <f t="shared" si="23"/>
        <v>677247</v>
      </c>
      <c r="S231" s="13">
        <f t="shared" si="24"/>
        <v>0</v>
      </c>
      <c r="T231" s="13">
        <f t="shared" si="24"/>
        <v>0</v>
      </c>
      <c r="U231" s="13">
        <f t="shared" si="24"/>
        <v>0</v>
      </c>
      <c r="V231" s="13">
        <f t="shared" si="25"/>
        <v>677247</v>
      </c>
      <c r="W231" s="13">
        <v>252257</v>
      </c>
      <c r="X231" s="13">
        <v>517375.53</v>
      </c>
      <c r="Y231" s="13">
        <f t="shared" si="26"/>
        <v>-265118.53000000003</v>
      </c>
      <c r="Z231" s="13">
        <f t="shared" si="27"/>
        <v>205.09858200168875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</row>
    <row r="232" spans="1:31" ht="25.5" x14ac:dyDescent="0.2">
      <c r="A232" s="12" t="s">
        <v>42</v>
      </c>
      <c r="B232" s="13">
        <v>0</v>
      </c>
      <c r="C232" s="13">
        <v>0</v>
      </c>
      <c r="D232" s="13">
        <v>2570</v>
      </c>
      <c r="E232" s="13">
        <v>0</v>
      </c>
      <c r="F232" s="13">
        <v>0</v>
      </c>
      <c r="G232" s="13">
        <f t="shared" si="21"/>
        <v>2570</v>
      </c>
      <c r="H232" s="13">
        <v>0</v>
      </c>
      <c r="I232" s="13">
        <v>2570</v>
      </c>
      <c r="J232" s="13">
        <v>0</v>
      </c>
      <c r="K232" s="13">
        <v>0</v>
      </c>
      <c r="L232" s="13">
        <f t="shared" si="22"/>
        <v>2570</v>
      </c>
      <c r="M232" s="13">
        <v>0</v>
      </c>
      <c r="N232" s="13">
        <v>0</v>
      </c>
      <c r="O232" s="13">
        <v>2570</v>
      </c>
      <c r="P232" s="13">
        <v>0</v>
      </c>
      <c r="Q232" s="13">
        <v>0</v>
      </c>
      <c r="R232" s="13">
        <f t="shared" si="23"/>
        <v>2570</v>
      </c>
      <c r="S232" s="13">
        <f t="shared" si="24"/>
        <v>0</v>
      </c>
      <c r="T232" s="13">
        <f t="shared" si="24"/>
        <v>0</v>
      </c>
      <c r="U232" s="13">
        <f t="shared" si="24"/>
        <v>0</v>
      </c>
      <c r="V232" s="13">
        <f t="shared" si="25"/>
        <v>2570</v>
      </c>
      <c r="W232" s="13">
        <v>2570</v>
      </c>
      <c r="X232" s="13">
        <v>2570</v>
      </c>
      <c r="Y232" s="13">
        <f t="shared" si="26"/>
        <v>0</v>
      </c>
      <c r="Z232" s="13">
        <f t="shared" si="27"/>
        <v>100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</row>
    <row r="233" spans="1:31" ht="38.25" x14ac:dyDescent="0.2">
      <c r="A233" s="14" t="s">
        <v>192</v>
      </c>
      <c r="B233" s="13">
        <v>0</v>
      </c>
      <c r="C233" s="13">
        <v>0</v>
      </c>
      <c r="D233" s="13">
        <v>2570</v>
      </c>
      <c r="E233" s="13">
        <v>0</v>
      </c>
      <c r="F233" s="13">
        <v>0</v>
      </c>
      <c r="G233" s="13">
        <f t="shared" si="21"/>
        <v>2570</v>
      </c>
      <c r="H233" s="13">
        <v>0</v>
      </c>
      <c r="I233" s="13">
        <v>2570</v>
      </c>
      <c r="J233" s="13">
        <v>0</v>
      </c>
      <c r="K233" s="13">
        <v>0</v>
      </c>
      <c r="L233" s="13">
        <f t="shared" si="22"/>
        <v>2570</v>
      </c>
      <c r="M233" s="13">
        <v>0</v>
      </c>
      <c r="N233" s="13">
        <v>0</v>
      </c>
      <c r="O233" s="13">
        <v>2570</v>
      </c>
      <c r="P233" s="13">
        <v>0</v>
      </c>
      <c r="Q233" s="13">
        <v>0</v>
      </c>
      <c r="R233" s="13">
        <f t="shared" si="23"/>
        <v>2570</v>
      </c>
      <c r="S233" s="13">
        <f t="shared" si="24"/>
        <v>0</v>
      </c>
      <c r="T233" s="13">
        <f t="shared" si="24"/>
        <v>0</v>
      </c>
      <c r="U233" s="13">
        <f t="shared" si="24"/>
        <v>0</v>
      </c>
      <c r="V233" s="13">
        <f t="shared" si="25"/>
        <v>2570</v>
      </c>
      <c r="W233" s="13">
        <v>2570</v>
      </c>
      <c r="X233" s="13">
        <v>2570</v>
      </c>
      <c r="Y233" s="13">
        <f t="shared" si="26"/>
        <v>0</v>
      </c>
      <c r="Z233" s="13">
        <f t="shared" si="27"/>
        <v>100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</row>
    <row r="234" spans="1:31" ht="38.25" x14ac:dyDescent="0.2">
      <c r="A234" s="12" t="s">
        <v>44</v>
      </c>
      <c r="B234" s="13">
        <v>0</v>
      </c>
      <c r="C234" s="13">
        <v>0</v>
      </c>
      <c r="D234" s="13">
        <v>0</v>
      </c>
      <c r="E234" s="13">
        <v>0</v>
      </c>
      <c r="F234" s="13">
        <v>21506935</v>
      </c>
      <c r="G234" s="13">
        <f t="shared" si="21"/>
        <v>21506935</v>
      </c>
      <c r="H234" s="13">
        <v>0</v>
      </c>
      <c r="I234" s="13">
        <v>0</v>
      </c>
      <c r="J234" s="13">
        <v>0</v>
      </c>
      <c r="K234" s="13">
        <v>8930272</v>
      </c>
      <c r="L234" s="13">
        <f t="shared" si="22"/>
        <v>8930272</v>
      </c>
      <c r="M234" s="13">
        <v>0</v>
      </c>
      <c r="N234" s="13">
        <v>0</v>
      </c>
      <c r="O234" s="13">
        <v>0</v>
      </c>
      <c r="P234" s="13">
        <v>0</v>
      </c>
      <c r="Q234" s="13">
        <v>21506935</v>
      </c>
      <c r="R234" s="13">
        <f t="shared" si="23"/>
        <v>21506935</v>
      </c>
      <c r="S234" s="13">
        <f t="shared" si="24"/>
        <v>0</v>
      </c>
      <c r="T234" s="13">
        <f t="shared" si="24"/>
        <v>0</v>
      </c>
      <c r="U234" s="13">
        <f t="shared" si="24"/>
        <v>0</v>
      </c>
      <c r="V234" s="13">
        <f t="shared" si="25"/>
        <v>21506935</v>
      </c>
      <c r="W234" s="13">
        <v>8930272</v>
      </c>
      <c r="X234" s="13">
        <v>11182983.029999999</v>
      </c>
      <c r="Y234" s="13">
        <f t="shared" si="26"/>
        <v>-2252711.0299999993</v>
      </c>
      <c r="Z234" s="13">
        <f t="shared" si="27"/>
        <v>125.22555897513534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</row>
    <row r="235" spans="1:31" ht="25.5" x14ac:dyDescent="0.2">
      <c r="A235" s="14" t="s">
        <v>45</v>
      </c>
      <c r="B235" s="13">
        <v>0</v>
      </c>
      <c r="C235" s="13">
        <v>0</v>
      </c>
      <c r="D235" s="13">
        <v>0</v>
      </c>
      <c r="E235" s="13">
        <v>0</v>
      </c>
      <c r="F235" s="13">
        <v>21472935</v>
      </c>
      <c r="G235" s="13">
        <f t="shared" si="21"/>
        <v>21472935</v>
      </c>
      <c r="H235" s="13">
        <v>0</v>
      </c>
      <c r="I235" s="13">
        <v>0</v>
      </c>
      <c r="J235" s="13">
        <v>0</v>
      </c>
      <c r="K235" s="13">
        <v>8913272</v>
      </c>
      <c r="L235" s="13">
        <f t="shared" si="22"/>
        <v>8913272</v>
      </c>
      <c r="M235" s="13">
        <v>0</v>
      </c>
      <c r="N235" s="13">
        <v>0</v>
      </c>
      <c r="O235" s="13">
        <v>0</v>
      </c>
      <c r="P235" s="13">
        <v>0</v>
      </c>
      <c r="Q235" s="13">
        <v>21472935</v>
      </c>
      <c r="R235" s="13">
        <f t="shared" si="23"/>
        <v>21472935</v>
      </c>
      <c r="S235" s="13">
        <f t="shared" si="24"/>
        <v>0</v>
      </c>
      <c r="T235" s="13">
        <f t="shared" si="24"/>
        <v>0</v>
      </c>
      <c r="U235" s="13">
        <f t="shared" si="24"/>
        <v>0</v>
      </c>
      <c r="V235" s="13">
        <f t="shared" si="25"/>
        <v>21472935</v>
      </c>
      <c r="W235" s="13">
        <v>8913272</v>
      </c>
      <c r="X235" s="13">
        <v>11174811.42</v>
      </c>
      <c r="Y235" s="13">
        <f t="shared" si="26"/>
        <v>-2261539.42</v>
      </c>
      <c r="Z235" s="13">
        <f t="shared" si="27"/>
        <v>125.37271857068875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</row>
    <row r="236" spans="1:31" ht="38.25" x14ac:dyDescent="0.2">
      <c r="A236" s="14" t="s">
        <v>46</v>
      </c>
      <c r="B236" s="13">
        <v>0</v>
      </c>
      <c r="C236" s="13">
        <v>0</v>
      </c>
      <c r="D236" s="13">
        <v>0</v>
      </c>
      <c r="E236" s="13">
        <v>0</v>
      </c>
      <c r="F236" s="13">
        <v>34000</v>
      </c>
      <c r="G236" s="13">
        <f t="shared" si="21"/>
        <v>34000</v>
      </c>
      <c r="H236" s="13">
        <v>0</v>
      </c>
      <c r="I236" s="13">
        <v>0</v>
      </c>
      <c r="J236" s="13">
        <v>0</v>
      </c>
      <c r="K236" s="13">
        <v>17000</v>
      </c>
      <c r="L236" s="13">
        <f t="shared" si="22"/>
        <v>17000</v>
      </c>
      <c r="M236" s="13">
        <v>0</v>
      </c>
      <c r="N236" s="13">
        <v>0</v>
      </c>
      <c r="O236" s="13">
        <v>0</v>
      </c>
      <c r="P236" s="13">
        <v>0</v>
      </c>
      <c r="Q236" s="13">
        <v>34000</v>
      </c>
      <c r="R236" s="13">
        <f t="shared" si="23"/>
        <v>34000</v>
      </c>
      <c r="S236" s="13">
        <f t="shared" si="24"/>
        <v>0</v>
      </c>
      <c r="T236" s="13">
        <f t="shared" si="24"/>
        <v>0</v>
      </c>
      <c r="U236" s="13">
        <f t="shared" si="24"/>
        <v>0</v>
      </c>
      <c r="V236" s="13">
        <f t="shared" si="25"/>
        <v>34000</v>
      </c>
      <c r="W236" s="13">
        <v>17000</v>
      </c>
      <c r="X236" s="13">
        <v>8171.61</v>
      </c>
      <c r="Y236" s="13">
        <f t="shared" si="26"/>
        <v>8828.39</v>
      </c>
      <c r="Z236" s="13">
        <f t="shared" si="27"/>
        <v>48.068294117647056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</row>
    <row r="237" spans="1:31" ht="25.5" x14ac:dyDescent="0.2">
      <c r="A237" s="12" t="s">
        <v>79</v>
      </c>
      <c r="B237" s="13">
        <v>0</v>
      </c>
      <c r="C237" s="13">
        <v>9240</v>
      </c>
      <c r="D237" s="13">
        <v>0</v>
      </c>
      <c r="E237" s="13">
        <v>0</v>
      </c>
      <c r="F237" s="13">
        <v>6065925</v>
      </c>
      <c r="G237" s="13">
        <f t="shared" si="21"/>
        <v>6075165</v>
      </c>
      <c r="H237" s="13">
        <v>3245</v>
      </c>
      <c r="I237" s="13">
        <v>0</v>
      </c>
      <c r="J237" s="13">
        <v>0</v>
      </c>
      <c r="K237" s="13">
        <v>2726898</v>
      </c>
      <c r="L237" s="13">
        <f t="shared" si="22"/>
        <v>2730143</v>
      </c>
      <c r="M237" s="13">
        <v>0</v>
      </c>
      <c r="N237" s="13">
        <v>4111.91</v>
      </c>
      <c r="O237" s="13">
        <v>0</v>
      </c>
      <c r="P237" s="13">
        <v>0</v>
      </c>
      <c r="Q237" s="13">
        <v>5924202</v>
      </c>
      <c r="R237" s="13">
        <f t="shared" si="23"/>
        <v>5928313.9100000001</v>
      </c>
      <c r="S237" s="13">
        <f t="shared" si="24"/>
        <v>-866.90999999999985</v>
      </c>
      <c r="T237" s="13">
        <f t="shared" si="24"/>
        <v>0</v>
      </c>
      <c r="U237" s="13">
        <f t="shared" si="24"/>
        <v>0</v>
      </c>
      <c r="V237" s="13">
        <f t="shared" si="25"/>
        <v>5928313.9100000001</v>
      </c>
      <c r="W237" s="13">
        <v>2730143</v>
      </c>
      <c r="X237" s="13">
        <v>2359416.64</v>
      </c>
      <c r="Y237" s="13">
        <f t="shared" si="26"/>
        <v>370726.35999999987</v>
      </c>
      <c r="Z237" s="13">
        <f t="shared" si="27"/>
        <v>86.420991134896596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</row>
    <row r="238" spans="1:31" ht="25.5" x14ac:dyDescent="0.2">
      <c r="A238" s="12" t="s">
        <v>47</v>
      </c>
      <c r="B238" s="13">
        <v>0</v>
      </c>
      <c r="C238" s="13">
        <v>0</v>
      </c>
      <c r="D238" s="13">
        <v>0</v>
      </c>
      <c r="E238" s="13">
        <v>0</v>
      </c>
      <c r="F238" s="13">
        <v>28594</v>
      </c>
      <c r="G238" s="13">
        <f t="shared" si="21"/>
        <v>28594</v>
      </c>
      <c r="H238" s="13">
        <v>0</v>
      </c>
      <c r="I238" s="13">
        <v>0</v>
      </c>
      <c r="J238" s="13">
        <v>0</v>
      </c>
      <c r="K238" s="13">
        <v>0</v>
      </c>
      <c r="L238" s="13">
        <f t="shared" si="22"/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19067</v>
      </c>
      <c r="R238" s="13">
        <f t="shared" si="23"/>
        <v>19067</v>
      </c>
      <c r="S238" s="13">
        <f t="shared" si="24"/>
        <v>0</v>
      </c>
      <c r="T238" s="13">
        <f t="shared" si="24"/>
        <v>0</v>
      </c>
      <c r="U238" s="13">
        <f t="shared" si="24"/>
        <v>0</v>
      </c>
      <c r="V238" s="13">
        <f t="shared" si="25"/>
        <v>19067</v>
      </c>
      <c r="W238" s="13">
        <v>0</v>
      </c>
      <c r="X238" s="13">
        <v>2895.3</v>
      </c>
      <c r="Y238" s="13">
        <f t="shared" si="26"/>
        <v>-2895.3</v>
      </c>
      <c r="Z238" s="13">
        <f t="shared" si="27"/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</row>
    <row r="239" spans="1:31" s="11" customFormat="1" x14ac:dyDescent="0.2">
      <c r="A239" s="9" t="s">
        <v>193</v>
      </c>
      <c r="B239" s="10">
        <v>3318508.98</v>
      </c>
      <c r="C239" s="10">
        <v>9391594</v>
      </c>
      <c r="D239" s="10">
        <v>32931397</v>
      </c>
      <c r="E239" s="10">
        <v>10150019</v>
      </c>
      <c r="F239" s="10">
        <v>604873160</v>
      </c>
      <c r="G239" s="10">
        <f t="shared" si="21"/>
        <v>657346170</v>
      </c>
      <c r="H239" s="10">
        <v>3600213</v>
      </c>
      <c r="I239" s="10">
        <v>9831551</v>
      </c>
      <c r="J239" s="10">
        <v>1076225</v>
      </c>
      <c r="K239" s="10">
        <v>276903449</v>
      </c>
      <c r="L239" s="10">
        <f t="shared" si="22"/>
        <v>291411438</v>
      </c>
      <c r="M239" s="10">
        <v>0</v>
      </c>
      <c r="N239" s="10">
        <v>4078252.26</v>
      </c>
      <c r="O239" s="10">
        <v>37046635.490000002</v>
      </c>
      <c r="P239" s="10">
        <v>1516167.95</v>
      </c>
      <c r="Q239" s="10">
        <v>605735989</v>
      </c>
      <c r="R239" s="10">
        <f t="shared" si="23"/>
        <v>648377044.70000005</v>
      </c>
      <c r="S239" s="10">
        <f t="shared" si="24"/>
        <v>-478039.25999999978</v>
      </c>
      <c r="T239" s="10">
        <f t="shared" si="24"/>
        <v>-27215084.490000002</v>
      </c>
      <c r="U239" s="10">
        <f t="shared" si="24"/>
        <v>-439942.94999999995</v>
      </c>
      <c r="V239" s="10">
        <f t="shared" si="25"/>
        <v>651695553.68000007</v>
      </c>
      <c r="W239" s="10">
        <v>295869464</v>
      </c>
      <c r="X239" s="10">
        <v>359460886.43000001</v>
      </c>
      <c r="Y239" s="10">
        <f t="shared" si="26"/>
        <v>-63591422.430000007</v>
      </c>
      <c r="Z239" s="10">
        <f t="shared" si="27"/>
        <v>121.49306710137549</v>
      </c>
      <c r="AA239" s="10">
        <v>-501904</v>
      </c>
      <c r="AB239" s="10">
        <v>-91422.74</v>
      </c>
      <c r="AC239" s="10">
        <v>304000</v>
      </c>
      <c r="AD239" s="10">
        <v>23452.58</v>
      </c>
      <c r="AE239" s="10">
        <v>0</v>
      </c>
    </row>
    <row r="240" spans="1:31" x14ac:dyDescent="0.2">
      <c r="A240" s="12" t="s">
        <v>194</v>
      </c>
      <c r="B240" s="13">
        <v>0</v>
      </c>
      <c r="C240" s="13">
        <v>0</v>
      </c>
      <c r="D240" s="13">
        <v>0</v>
      </c>
      <c r="E240" s="13">
        <v>0</v>
      </c>
      <c r="F240" s="13">
        <v>61945271</v>
      </c>
      <c r="G240" s="13">
        <f t="shared" si="21"/>
        <v>61945271</v>
      </c>
      <c r="H240" s="13">
        <v>0</v>
      </c>
      <c r="I240" s="13">
        <v>0</v>
      </c>
      <c r="J240" s="13">
        <v>0</v>
      </c>
      <c r="K240" s="13">
        <v>36671039</v>
      </c>
      <c r="L240" s="13">
        <f t="shared" si="22"/>
        <v>36671039</v>
      </c>
      <c r="M240" s="13">
        <v>0</v>
      </c>
      <c r="N240" s="13">
        <v>0</v>
      </c>
      <c r="O240" s="13">
        <v>0</v>
      </c>
      <c r="P240" s="13">
        <v>2.14</v>
      </c>
      <c r="Q240" s="13">
        <v>61945271</v>
      </c>
      <c r="R240" s="13">
        <f t="shared" si="23"/>
        <v>61945273.140000001</v>
      </c>
      <c r="S240" s="13">
        <f t="shared" si="24"/>
        <v>0</v>
      </c>
      <c r="T240" s="13">
        <f t="shared" si="24"/>
        <v>0</v>
      </c>
      <c r="U240" s="13">
        <f t="shared" si="24"/>
        <v>-2.14</v>
      </c>
      <c r="V240" s="13">
        <f t="shared" si="25"/>
        <v>61945273.140000001</v>
      </c>
      <c r="W240" s="13">
        <v>36671039</v>
      </c>
      <c r="X240" s="13">
        <v>37141749.530000001</v>
      </c>
      <c r="Y240" s="13">
        <f t="shared" si="26"/>
        <v>-470710.53000000119</v>
      </c>
      <c r="Z240" s="13">
        <f t="shared" si="27"/>
        <v>101.28360292709459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</row>
    <row r="241" spans="1:31" ht="25.5" x14ac:dyDescent="0.2">
      <c r="A241" s="14" t="s">
        <v>195</v>
      </c>
      <c r="B241" s="13">
        <v>0</v>
      </c>
      <c r="C241" s="13">
        <v>0</v>
      </c>
      <c r="D241" s="13">
        <v>0</v>
      </c>
      <c r="E241" s="13">
        <v>0</v>
      </c>
      <c r="F241" s="13">
        <v>29481986</v>
      </c>
      <c r="G241" s="13">
        <f t="shared" si="21"/>
        <v>29481986</v>
      </c>
      <c r="H241" s="13">
        <v>0</v>
      </c>
      <c r="I241" s="13">
        <v>0</v>
      </c>
      <c r="J241" s="13">
        <v>0</v>
      </c>
      <c r="K241" s="13">
        <v>14184432</v>
      </c>
      <c r="L241" s="13">
        <f t="shared" si="22"/>
        <v>14184432</v>
      </c>
      <c r="M241" s="13">
        <v>0</v>
      </c>
      <c r="N241" s="13">
        <v>0</v>
      </c>
      <c r="O241" s="13">
        <v>0</v>
      </c>
      <c r="P241" s="13">
        <v>0</v>
      </c>
      <c r="Q241" s="13">
        <v>29481986</v>
      </c>
      <c r="R241" s="13">
        <f t="shared" si="23"/>
        <v>29481986</v>
      </c>
      <c r="S241" s="13">
        <f t="shared" si="24"/>
        <v>0</v>
      </c>
      <c r="T241" s="13">
        <f t="shared" si="24"/>
        <v>0</v>
      </c>
      <c r="U241" s="13">
        <f t="shared" si="24"/>
        <v>0</v>
      </c>
      <c r="V241" s="13">
        <f t="shared" si="25"/>
        <v>29481986</v>
      </c>
      <c r="W241" s="13">
        <v>14184432</v>
      </c>
      <c r="X241" s="13">
        <v>14726329.720000001</v>
      </c>
      <c r="Y241" s="13">
        <f t="shared" si="26"/>
        <v>-541897.72000000067</v>
      </c>
      <c r="Z241" s="13">
        <f t="shared" si="27"/>
        <v>103.8203695431724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</row>
    <row r="242" spans="1:31" ht="38.25" x14ac:dyDescent="0.2">
      <c r="A242" s="14" t="s">
        <v>196</v>
      </c>
      <c r="B242" s="13">
        <v>0</v>
      </c>
      <c r="C242" s="13">
        <v>0</v>
      </c>
      <c r="D242" s="13">
        <v>0</v>
      </c>
      <c r="E242" s="13">
        <v>0</v>
      </c>
      <c r="F242" s="13">
        <v>21598814</v>
      </c>
      <c r="G242" s="13">
        <f t="shared" si="21"/>
        <v>21598814</v>
      </c>
      <c r="H242" s="13">
        <v>0</v>
      </c>
      <c r="I242" s="13">
        <v>0</v>
      </c>
      <c r="J242" s="13">
        <v>0</v>
      </c>
      <c r="K242" s="13">
        <v>12340470</v>
      </c>
      <c r="L242" s="13">
        <f t="shared" si="22"/>
        <v>12340470</v>
      </c>
      <c r="M242" s="13">
        <v>0</v>
      </c>
      <c r="N242" s="13">
        <v>0</v>
      </c>
      <c r="O242" s="13">
        <v>0</v>
      </c>
      <c r="P242" s="13">
        <v>0</v>
      </c>
      <c r="Q242" s="13">
        <v>21598814</v>
      </c>
      <c r="R242" s="13">
        <f t="shared" si="23"/>
        <v>21598814</v>
      </c>
      <c r="S242" s="13">
        <f t="shared" si="24"/>
        <v>0</v>
      </c>
      <c r="T242" s="13">
        <f t="shared" si="24"/>
        <v>0</v>
      </c>
      <c r="U242" s="13">
        <f t="shared" si="24"/>
        <v>0</v>
      </c>
      <c r="V242" s="13">
        <f t="shared" si="25"/>
        <v>21598814</v>
      </c>
      <c r="W242" s="13">
        <v>12340470</v>
      </c>
      <c r="X242" s="13">
        <v>12340469.779999999</v>
      </c>
      <c r="Y242" s="13">
        <f t="shared" si="26"/>
        <v>0.22000000067055225</v>
      </c>
      <c r="Z242" s="13">
        <f t="shared" si="27"/>
        <v>99.999998217247793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</row>
    <row r="243" spans="1:31" ht="25.5" x14ac:dyDescent="0.2">
      <c r="A243" s="14" t="s">
        <v>197</v>
      </c>
      <c r="B243" s="13">
        <v>0</v>
      </c>
      <c r="C243" s="13">
        <v>0</v>
      </c>
      <c r="D243" s="13">
        <v>0</v>
      </c>
      <c r="E243" s="13">
        <v>0</v>
      </c>
      <c r="F243" s="13">
        <v>671691</v>
      </c>
      <c r="G243" s="13">
        <f t="shared" si="21"/>
        <v>671691</v>
      </c>
      <c r="H243" s="13">
        <v>0</v>
      </c>
      <c r="I243" s="13">
        <v>0</v>
      </c>
      <c r="J243" s="13">
        <v>0</v>
      </c>
      <c r="K243" s="13">
        <v>462208</v>
      </c>
      <c r="L243" s="13">
        <f t="shared" si="22"/>
        <v>462208</v>
      </c>
      <c r="M243" s="13">
        <v>0</v>
      </c>
      <c r="N243" s="13">
        <v>0</v>
      </c>
      <c r="O243" s="13">
        <v>0</v>
      </c>
      <c r="P243" s="13">
        <v>2.14</v>
      </c>
      <c r="Q243" s="13">
        <v>671691</v>
      </c>
      <c r="R243" s="13">
        <f t="shared" si="23"/>
        <v>671693.14</v>
      </c>
      <c r="S243" s="13">
        <f t="shared" si="24"/>
        <v>0</v>
      </c>
      <c r="T243" s="13">
        <f t="shared" si="24"/>
        <v>0</v>
      </c>
      <c r="U243" s="13">
        <f t="shared" si="24"/>
        <v>-2.14</v>
      </c>
      <c r="V243" s="13">
        <f t="shared" si="25"/>
        <v>671693.14</v>
      </c>
      <c r="W243" s="13">
        <v>462208</v>
      </c>
      <c r="X243" s="13">
        <v>407365.3</v>
      </c>
      <c r="Y243" s="13">
        <f t="shared" si="26"/>
        <v>54842.700000000012</v>
      </c>
      <c r="Z243" s="13">
        <f t="shared" si="27"/>
        <v>88.134627700083072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</row>
    <row r="244" spans="1:31" ht="25.5" x14ac:dyDescent="0.2">
      <c r="A244" s="14" t="s">
        <v>198</v>
      </c>
      <c r="B244" s="13">
        <v>0</v>
      </c>
      <c r="C244" s="13">
        <v>0</v>
      </c>
      <c r="D244" s="13">
        <v>0</v>
      </c>
      <c r="E244" s="13">
        <v>0</v>
      </c>
      <c r="F244" s="13">
        <v>730103</v>
      </c>
      <c r="G244" s="13">
        <f t="shared" si="21"/>
        <v>730103</v>
      </c>
      <c r="H244" s="13">
        <v>0</v>
      </c>
      <c r="I244" s="13">
        <v>0</v>
      </c>
      <c r="J244" s="13">
        <v>0</v>
      </c>
      <c r="K244" s="13">
        <v>198000</v>
      </c>
      <c r="L244" s="13">
        <f t="shared" si="22"/>
        <v>198000</v>
      </c>
      <c r="M244" s="13">
        <v>0</v>
      </c>
      <c r="N244" s="13">
        <v>0</v>
      </c>
      <c r="O244" s="13">
        <v>0</v>
      </c>
      <c r="P244" s="13">
        <v>0</v>
      </c>
      <c r="Q244" s="13">
        <v>730103</v>
      </c>
      <c r="R244" s="13">
        <f t="shared" si="23"/>
        <v>730103</v>
      </c>
      <c r="S244" s="13">
        <f t="shared" si="24"/>
        <v>0</v>
      </c>
      <c r="T244" s="13">
        <f t="shared" si="24"/>
        <v>0</v>
      </c>
      <c r="U244" s="13">
        <f t="shared" si="24"/>
        <v>0</v>
      </c>
      <c r="V244" s="13">
        <f t="shared" si="25"/>
        <v>730103</v>
      </c>
      <c r="W244" s="13">
        <v>198000</v>
      </c>
      <c r="X244" s="13">
        <v>272021.90000000002</v>
      </c>
      <c r="Y244" s="13">
        <f t="shared" si="26"/>
        <v>-74021.900000000023</v>
      </c>
      <c r="Z244" s="13">
        <f t="shared" si="27"/>
        <v>137.38479797979798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</row>
    <row r="245" spans="1:31" x14ac:dyDescent="0.2">
      <c r="A245" s="14" t="s">
        <v>199</v>
      </c>
      <c r="B245" s="13">
        <v>0</v>
      </c>
      <c r="C245" s="13">
        <v>0</v>
      </c>
      <c r="D245" s="13">
        <v>0</v>
      </c>
      <c r="E245" s="13">
        <v>0</v>
      </c>
      <c r="F245" s="13">
        <v>9462677</v>
      </c>
      <c r="G245" s="13">
        <f t="shared" si="21"/>
        <v>9462677</v>
      </c>
      <c r="H245" s="13">
        <v>0</v>
      </c>
      <c r="I245" s="13">
        <v>0</v>
      </c>
      <c r="J245" s="13">
        <v>0</v>
      </c>
      <c r="K245" s="13">
        <v>9485929</v>
      </c>
      <c r="L245" s="13">
        <f t="shared" si="22"/>
        <v>9485929</v>
      </c>
      <c r="M245" s="13">
        <v>0</v>
      </c>
      <c r="N245" s="13">
        <v>0</v>
      </c>
      <c r="O245" s="13">
        <v>0</v>
      </c>
      <c r="P245" s="13">
        <v>0</v>
      </c>
      <c r="Q245" s="13">
        <v>9462677</v>
      </c>
      <c r="R245" s="13">
        <f t="shared" si="23"/>
        <v>9462677</v>
      </c>
      <c r="S245" s="13">
        <f t="shared" si="24"/>
        <v>0</v>
      </c>
      <c r="T245" s="13">
        <f t="shared" si="24"/>
        <v>0</v>
      </c>
      <c r="U245" s="13">
        <f t="shared" si="24"/>
        <v>0</v>
      </c>
      <c r="V245" s="13">
        <f t="shared" si="25"/>
        <v>9462677</v>
      </c>
      <c r="W245" s="13">
        <v>9485929</v>
      </c>
      <c r="X245" s="13">
        <v>9395562.8300000001</v>
      </c>
      <c r="Y245" s="13">
        <f t="shared" si="26"/>
        <v>90366.169999999925</v>
      </c>
      <c r="Z245" s="13">
        <f t="shared" si="27"/>
        <v>99.047366156757022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</row>
    <row r="246" spans="1:31" ht="25.5" x14ac:dyDescent="0.2">
      <c r="A246" s="12" t="s">
        <v>200</v>
      </c>
      <c r="B246" s="13">
        <v>0</v>
      </c>
      <c r="C246" s="13">
        <v>5022448</v>
      </c>
      <c r="D246" s="13">
        <v>0</v>
      </c>
      <c r="E246" s="13">
        <v>452145</v>
      </c>
      <c r="F246" s="13">
        <v>106741194</v>
      </c>
      <c r="G246" s="13">
        <f t="shared" si="21"/>
        <v>112215787</v>
      </c>
      <c r="H246" s="13">
        <v>2496297</v>
      </c>
      <c r="I246" s="13">
        <v>0</v>
      </c>
      <c r="J246" s="13">
        <v>0</v>
      </c>
      <c r="K246" s="13">
        <v>52947819</v>
      </c>
      <c r="L246" s="13">
        <f t="shared" si="22"/>
        <v>55444116</v>
      </c>
      <c r="M246" s="13">
        <v>0</v>
      </c>
      <c r="N246" s="13">
        <v>3007043.9</v>
      </c>
      <c r="O246" s="13">
        <v>0</v>
      </c>
      <c r="P246" s="13">
        <v>231358.07999999999</v>
      </c>
      <c r="Q246" s="13">
        <v>106741194</v>
      </c>
      <c r="R246" s="13">
        <f t="shared" si="23"/>
        <v>109979595.98</v>
      </c>
      <c r="S246" s="13">
        <f t="shared" si="24"/>
        <v>-510746.89999999991</v>
      </c>
      <c r="T246" s="13">
        <f t="shared" si="24"/>
        <v>0</v>
      </c>
      <c r="U246" s="13">
        <f t="shared" si="24"/>
        <v>-231358.07999999999</v>
      </c>
      <c r="V246" s="13">
        <f t="shared" si="25"/>
        <v>109979595.98</v>
      </c>
      <c r="W246" s="13">
        <v>55548316</v>
      </c>
      <c r="X246" s="13">
        <v>53418480.990000002</v>
      </c>
      <c r="Y246" s="13">
        <f t="shared" si="26"/>
        <v>2129835.0099999979</v>
      </c>
      <c r="Z246" s="13">
        <f t="shared" si="27"/>
        <v>96.165797339382891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</row>
    <row r="247" spans="1:31" ht="25.5" x14ac:dyDescent="0.2">
      <c r="A247" s="14" t="s">
        <v>201</v>
      </c>
      <c r="B247" s="13">
        <v>0</v>
      </c>
      <c r="C247" s="13">
        <v>5022448</v>
      </c>
      <c r="D247" s="13">
        <v>0</v>
      </c>
      <c r="E247" s="13">
        <v>62665</v>
      </c>
      <c r="F247" s="13">
        <v>106741194</v>
      </c>
      <c r="G247" s="13">
        <f t="shared" si="21"/>
        <v>111826307</v>
      </c>
      <c r="H247" s="13">
        <v>2496297</v>
      </c>
      <c r="I247" s="13">
        <v>0</v>
      </c>
      <c r="J247" s="13">
        <v>0</v>
      </c>
      <c r="K247" s="13">
        <v>52947819</v>
      </c>
      <c r="L247" s="13">
        <f t="shared" si="22"/>
        <v>55444116</v>
      </c>
      <c r="M247" s="13">
        <v>0</v>
      </c>
      <c r="N247" s="13">
        <v>3007043.9</v>
      </c>
      <c r="O247" s="13">
        <v>0</v>
      </c>
      <c r="P247" s="13">
        <v>36618.080000000002</v>
      </c>
      <c r="Q247" s="13">
        <v>106741194</v>
      </c>
      <c r="R247" s="13">
        <f t="shared" si="23"/>
        <v>109784855.98</v>
      </c>
      <c r="S247" s="13">
        <f t="shared" si="24"/>
        <v>-510746.89999999991</v>
      </c>
      <c r="T247" s="13">
        <f t="shared" si="24"/>
        <v>0</v>
      </c>
      <c r="U247" s="13">
        <f t="shared" si="24"/>
        <v>-36618.080000000002</v>
      </c>
      <c r="V247" s="13">
        <f t="shared" si="25"/>
        <v>109784855.98</v>
      </c>
      <c r="W247" s="13">
        <v>55548316</v>
      </c>
      <c r="X247" s="13">
        <v>53259148.280000001</v>
      </c>
      <c r="Y247" s="13">
        <f t="shared" si="26"/>
        <v>2289167.7199999988</v>
      </c>
      <c r="Z247" s="13">
        <f t="shared" si="27"/>
        <v>95.878961083176677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</row>
    <row r="248" spans="1:31" ht="25.5" x14ac:dyDescent="0.2">
      <c r="A248" s="14" t="s">
        <v>202</v>
      </c>
      <c r="B248" s="13">
        <v>0</v>
      </c>
      <c r="C248" s="13">
        <v>0</v>
      </c>
      <c r="D248" s="13">
        <v>0</v>
      </c>
      <c r="E248" s="13">
        <v>389480</v>
      </c>
      <c r="F248" s="13">
        <v>0</v>
      </c>
      <c r="G248" s="13">
        <f t="shared" si="21"/>
        <v>389480</v>
      </c>
      <c r="H248" s="13">
        <v>0</v>
      </c>
      <c r="I248" s="13">
        <v>0</v>
      </c>
      <c r="J248" s="13">
        <v>0</v>
      </c>
      <c r="K248" s="13">
        <v>0</v>
      </c>
      <c r="L248" s="13">
        <f t="shared" si="22"/>
        <v>0</v>
      </c>
      <c r="M248" s="13">
        <v>0</v>
      </c>
      <c r="N248" s="13">
        <v>0</v>
      </c>
      <c r="O248" s="13">
        <v>0</v>
      </c>
      <c r="P248" s="13">
        <v>194740</v>
      </c>
      <c r="Q248" s="13">
        <v>0</v>
      </c>
      <c r="R248" s="13">
        <f t="shared" si="23"/>
        <v>194740</v>
      </c>
      <c r="S248" s="13">
        <f t="shared" si="24"/>
        <v>0</v>
      </c>
      <c r="T248" s="13">
        <f t="shared" si="24"/>
        <v>0</v>
      </c>
      <c r="U248" s="13">
        <f t="shared" si="24"/>
        <v>-194740</v>
      </c>
      <c r="V248" s="13">
        <f t="shared" si="25"/>
        <v>194740</v>
      </c>
      <c r="W248" s="13">
        <v>0</v>
      </c>
      <c r="X248" s="13">
        <v>159332.71</v>
      </c>
      <c r="Y248" s="13">
        <f t="shared" si="26"/>
        <v>-159332.71</v>
      </c>
      <c r="Z248" s="13">
        <f t="shared" si="27"/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</row>
    <row r="249" spans="1:31" x14ac:dyDescent="0.2">
      <c r="A249" s="12" t="s">
        <v>203</v>
      </c>
      <c r="B249" s="13">
        <v>0</v>
      </c>
      <c r="C249" s="13">
        <v>254300</v>
      </c>
      <c r="D249" s="13">
        <v>0</v>
      </c>
      <c r="E249" s="13">
        <v>13115</v>
      </c>
      <c r="F249" s="13">
        <v>141509696</v>
      </c>
      <c r="G249" s="13">
        <f t="shared" si="21"/>
        <v>141777111</v>
      </c>
      <c r="H249" s="13">
        <v>136080</v>
      </c>
      <c r="I249" s="13">
        <v>0</v>
      </c>
      <c r="J249" s="13">
        <v>0</v>
      </c>
      <c r="K249" s="13">
        <v>72871492</v>
      </c>
      <c r="L249" s="13">
        <f t="shared" si="22"/>
        <v>73007572</v>
      </c>
      <c r="M249" s="13">
        <v>0</v>
      </c>
      <c r="N249" s="13">
        <v>132905.06</v>
      </c>
      <c r="O249" s="13">
        <v>0</v>
      </c>
      <c r="P249" s="13">
        <v>344868.41</v>
      </c>
      <c r="Q249" s="13">
        <v>142372525</v>
      </c>
      <c r="R249" s="13">
        <f t="shared" si="23"/>
        <v>142850298.47</v>
      </c>
      <c r="S249" s="13">
        <f t="shared" si="24"/>
        <v>3174.9400000000023</v>
      </c>
      <c r="T249" s="13">
        <f t="shared" si="24"/>
        <v>0</v>
      </c>
      <c r="U249" s="13">
        <f t="shared" si="24"/>
        <v>-344868.41</v>
      </c>
      <c r="V249" s="13">
        <f t="shared" si="25"/>
        <v>142850298.47</v>
      </c>
      <c r="W249" s="13">
        <v>72809668</v>
      </c>
      <c r="X249" s="13">
        <v>104660576.8</v>
      </c>
      <c r="Y249" s="13">
        <f t="shared" si="26"/>
        <v>-31850908.799999997</v>
      </c>
      <c r="Z249" s="13">
        <f t="shared" si="27"/>
        <v>143.74543886122376</v>
      </c>
      <c r="AA249" s="13">
        <v>-501904</v>
      </c>
      <c r="AB249" s="13">
        <v>-91422.74</v>
      </c>
      <c r="AC249" s="13">
        <v>304000</v>
      </c>
      <c r="AD249" s="13">
        <v>23452.58</v>
      </c>
      <c r="AE249" s="13">
        <v>0</v>
      </c>
    </row>
    <row r="250" spans="1:31" ht="25.5" x14ac:dyDescent="0.2">
      <c r="A250" s="14" t="s">
        <v>204</v>
      </c>
      <c r="B250" s="13">
        <v>0</v>
      </c>
      <c r="C250" s="13">
        <v>254300</v>
      </c>
      <c r="D250" s="13">
        <v>0</v>
      </c>
      <c r="E250" s="13">
        <v>13115</v>
      </c>
      <c r="F250" s="13">
        <v>106742007</v>
      </c>
      <c r="G250" s="13">
        <f t="shared" si="21"/>
        <v>107009422</v>
      </c>
      <c r="H250" s="13">
        <v>136080</v>
      </c>
      <c r="I250" s="13">
        <v>0</v>
      </c>
      <c r="J250" s="13">
        <v>0</v>
      </c>
      <c r="K250" s="13">
        <v>52606567</v>
      </c>
      <c r="L250" s="13">
        <f t="shared" si="22"/>
        <v>52742647</v>
      </c>
      <c r="M250" s="13">
        <v>0</v>
      </c>
      <c r="N250" s="13">
        <v>132539.03</v>
      </c>
      <c r="O250" s="13">
        <v>0</v>
      </c>
      <c r="P250" s="13">
        <v>344868.41</v>
      </c>
      <c r="Q250" s="13">
        <v>106742007</v>
      </c>
      <c r="R250" s="13">
        <f t="shared" si="23"/>
        <v>107219414.44</v>
      </c>
      <c r="S250" s="13">
        <f t="shared" si="24"/>
        <v>3540.9700000000012</v>
      </c>
      <c r="T250" s="13">
        <f t="shared" si="24"/>
        <v>0</v>
      </c>
      <c r="U250" s="13">
        <f t="shared" si="24"/>
        <v>-344868.41</v>
      </c>
      <c r="V250" s="13">
        <f t="shared" si="25"/>
        <v>107219414.44</v>
      </c>
      <c r="W250" s="13">
        <v>52742647</v>
      </c>
      <c r="X250" s="13">
        <v>85056458.75</v>
      </c>
      <c r="Y250" s="13">
        <f t="shared" si="26"/>
        <v>-32313811.75</v>
      </c>
      <c r="Z250" s="13">
        <f t="shared" si="27"/>
        <v>161.26695110694766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</row>
    <row r="251" spans="1:31" ht="25.5" x14ac:dyDescent="0.2">
      <c r="A251" s="14" t="s">
        <v>536</v>
      </c>
      <c r="B251" s="13">
        <v>0</v>
      </c>
      <c r="C251" s="13">
        <v>0</v>
      </c>
      <c r="D251" s="13">
        <v>0</v>
      </c>
      <c r="E251" s="13">
        <v>0</v>
      </c>
      <c r="F251" s="13">
        <v>19725828</v>
      </c>
      <c r="G251" s="13">
        <f t="shared" si="21"/>
        <v>19725828</v>
      </c>
      <c r="H251" s="13">
        <v>0</v>
      </c>
      <c r="I251" s="13">
        <v>0</v>
      </c>
      <c r="J251" s="13">
        <v>0</v>
      </c>
      <c r="K251" s="13">
        <v>9794667</v>
      </c>
      <c r="L251" s="13">
        <f t="shared" si="22"/>
        <v>9794667</v>
      </c>
      <c r="M251" s="13">
        <v>0</v>
      </c>
      <c r="N251" s="13">
        <v>0</v>
      </c>
      <c r="O251" s="13">
        <v>0</v>
      </c>
      <c r="P251" s="13">
        <v>0</v>
      </c>
      <c r="Q251" s="13">
        <v>19725828</v>
      </c>
      <c r="R251" s="13">
        <f t="shared" si="23"/>
        <v>19725828</v>
      </c>
      <c r="S251" s="13">
        <f t="shared" si="24"/>
        <v>0</v>
      </c>
      <c r="T251" s="13">
        <f t="shared" si="24"/>
        <v>0</v>
      </c>
      <c r="U251" s="13">
        <f t="shared" si="24"/>
        <v>0</v>
      </c>
      <c r="V251" s="13">
        <f t="shared" si="25"/>
        <v>19725828</v>
      </c>
      <c r="W251" s="13">
        <v>9794667</v>
      </c>
      <c r="X251" s="13">
        <v>10465290.17</v>
      </c>
      <c r="Y251" s="13">
        <f t="shared" si="26"/>
        <v>-670623.16999999993</v>
      </c>
      <c r="Z251" s="13">
        <f t="shared" si="27"/>
        <v>106.84681949881502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</row>
    <row r="252" spans="1:31" ht="25.5" x14ac:dyDescent="0.2">
      <c r="A252" s="14" t="s">
        <v>206</v>
      </c>
      <c r="B252" s="13">
        <v>0</v>
      </c>
      <c r="C252" s="13">
        <v>0</v>
      </c>
      <c r="D252" s="13">
        <v>0</v>
      </c>
      <c r="E252" s="13">
        <v>0</v>
      </c>
      <c r="F252" s="13">
        <v>6074268</v>
      </c>
      <c r="G252" s="13">
        <f t="shared" si="21"/>
        <v>6074268</v>
      </c>
      <c r="H252" s="13">
        <v>0</v>
      </c>
      <c r="I252" s="13">
        <v>0</v>
      </c>
      <c r="J252" s="13">
        <v>0</v>
      </c>
      <c r="K252" s="13">
        <v>4693710</v>
      </c>
      <c r="L252" s="13">
        <f t="shared" si="22"/>
        <v>4693710</v>
      </c>
      <c r="M252" s="13">
        <v>0</v>
      </c>
      <c r="N252" s="13">
        <v>366.03</v>
      </c>
      <c r="O252" s="13">
        <v>0</v>
      </c>
      <c r="P252" s="13">
        <v>0</v>
      </c>
      <c r="Q252" s="13">
        <v>6937097</v>
      </c>
      <c r="R252" s="13">
        <f t="shared" si="23"/>
        <v>6937463.0300000003</v>
      </c>
      <c r="S252" s="13">
        <f t="shared" si="24"/>
        <v>-366.03</v>
      </c>
      <c r="T252" s="13">
        <f t="shared" si="24"/>
        <v>0</v>
      </c>
      <c r="U252" s="13">
        <f t="shared" si="24"/>
        <v>0</v>
      </c>
      <c r="V252" s="13">
        <f t="shared" si="25"/>
        <v>6937463.0300000003</v>
      </c>
      <c r="W252" s="13">
        <v>4495806</v>
      </c>
      <c r="X252" s="13">
        <v>3996590.88</v>
      </c>
      <c r="Y252" s="13">
        <f t="shared" si="26"/>
        <v>499215.12000000011</v>
      </c>
      <c r="Z252" s="13">
        <f t="shared" si="27"/>
        <v>88.895981721631216</v>
      </c>
      <c r="AA252" s="13">
        <v>-501904</v>
      </c>
      <c r="AB252" s="13">
        <v>-91422.74</v>
      </c>
      <c r="AC252" s="13">
        <v>304000</v>
      </c>
      <c r="AD252" s="13">
        <v>23452.58</v>
      </c>
      <c r="AE252" s="13">
        <v>0</v>
      </c>
    </row>
    <row r="253" spans="1:31" ht="25.5" x14ac:dyDescent="0.2">
      <c r="A253" s="14" t="s">
        <v>207</v>
      </c>
      <c r="B253" s="13">
        <v>0</v>
      </c>
      <c r="C253" s="13">
        <v>0</v>
      </c>
      <c r="D253" s="13">
        <v>0</v>
      </c>
      <c r="E253" s="13">
        <v>0</v>
      </c>
      <c r="F253" s="13">
        <v>8200650</v>
      </c>
      <c r="G253" s="13">
        <f t="shared" si="21"/>
        <v>8200650</v>
      </c>
      <c r="H253" s="13">
        <v>0</v>
      </c>
      <c r="I253" s="13">
        <v>0</v>
      </c>
      <c r="J253" s="13">
        <v>0</v>
      </c>
      <c r="K253" s="13">
        <v>5388500</v>
      </c>
      <c r="L253" s="13">
        <f t="shared" si="22"/>
        <v>5388500</v>
      </c>
      <c r="M253" s="13">
        <v>0</v>
      </c>
      <c r="N253" s="13">
        <v>0</v>
      </c>
      <c r="O253" s="13">
        <v>0</v>
      </c>
      <c r="P253" s="13">
        <v>0</v>
      </c>
      <c r="Q253" s="13">
        <v>8200650</v>
      </c>
      <c r="R253" s="13">
        <f t="shared" si="23"/>
        <v>8200650</v>
      </c>
      <c r="S253" s="13">
        <f t="shared" si="24"/>
        <v>0</v>
      </c>
      <c r="T253" s="13">
        <f t="shared" si="24"/>
        <v>0</v>
      </c>
      <c r="U253" s="13">
        <f t="shared" si="24"/>
        <v>0</v>
      </c>
      <c r="V253" s="13">
        <f t="shared" si="25"/>
        <v>8200650</v>
      </c>
      <c r="W253" s="13">
        <v>5388500</v>
      </c>
      <c r="X253" s="13">
        <v>4763340</v>
      </c>
      <c r="Y253" s="13">
        <f t="shared" si="26"/>
        <v>625160</v>
      </c>
      <c r="Z253" s="13">
        <f t="shared" si="27"/>
        <v>88.398255544214535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</row>
    <row r="254" spans="1:31" x14ac:dyDescent="0.2">
      <c r="A254" s="14" t="s">
        <v>208</v>
      </c>
      <c r="B254" s="13">
        <v>0</v>
      </c>
      <c r="C254" s="13">
        <v>0</v>
      </c>
      <c r="D254" s="13">
        <v>0</v>
      </c>
      <c r="E254" s="13">
        <v>0</v>
      </c>
      <c r="F254" s="13">
        <v>131706</v>
      </c>
      <c r="G254" s="13">
        <f t="shared" si="21"/>
        <v>131706</v>
      </c>
      <c r="H254" s="13">
        <v>0</v>
      </c>
      <c r="I254" s="13">
        <v>0</v>
      </c>
      <c r="J254" s="13">
        <v>0</v>
      </c>
      <c r="K254" s="13">
        <v>65853</v>
      </c>
      <c r="L254" s="13">
        <f t="shared" si="22"/>
        <v>65853</v>
      </c>
      <c r="M254" s="13">
        <v>0</v>
      </c>
      <c r="N254" s="13">
        <v>0</v>
      </c>
      <c r="O254" s="13">
        <v>0</v>
      </c>
      <c r="P254" s="13">
        <v>0</v>
      </c>
      <c r="Q254" s="13">
        <v>131706</v>
      </c>
      <c r="R254" s="13">
        <f t="shared" si="23"/>
        <v>131706</v>
      </c>
      <c r="S254" s="13">
        <f t="shared" si="24"/>
        <v>0</v>
      </c>
      <c r="T254" s="13">
        <f t="shared" si="24"/>
        <v>0</v>
      </c>
      <c r="U254" s="13">
        <f t="shared" si="24"/>
        <v>0</v>
      </c>
      <c r="V254" s="13">
        <f t="shared" si="25"/>
        <v>131706</v>
      </c>
      <c r="W254" s="13">
        <v>65853</v>
      </c>
      <c r="X254" s="13">
        <v>65854</v>
      </c>
      <c r="Y254" s="13">
        <f t="shared" si="26"/>
        <v>-1</v>
      </c>
      <c r="Z254" s="13">
        <f t="shared" si="27"/>
        <v>100.00151853370384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</row>
    <row r="255" spans="1:31" x14ac:dyDescent="0.2">
      <c r="A255" s="14" t="s">
        <v>209</v>
      </c>
      <c r="B255" s="13">
        <v>0</v>
      </c>
      <c r="C255" s="13">
        <v>0</v>
      </c>
      <c r="D255" s="13">
        <v>0</v>
      </c>
      <c r="E255" s="13">
        <v>0</v>
      </c>
      <c r="F255" s="13">
        <v>635237</v>
      </c>
      <c r="G255" s="13">
        <f t="shared" si="21"/>
        <v>635237</v>
      </c>
      <c r="H255" s="13">
        <v>0</v>
      </c>
      <c r="I255" s="13">
        <v>0</v>
      </c>
      <c r="J255" s="13">
        <v>0</v>
      </c>
      <c r="K255" s="13">
        <v>322195</v>
      </c>
      <c r="L255" s="13">
        <f t="shared" si="22"/>
        <v>322195</v>
      </c>
      <c r="M255" s="13">
        <v>0</v>
      </c>
      <c r="N255" s="13">
        <v>0</v>
      </c>
      <c r="O255" s="13">
        <v>0</v>
      </c>
      <c r="P255" s="13">
        <v>0</v>
      </c>
      <c r="Q255" s="13">
        <v>635237</v>
      </c>
      <c r="R255" s="13">
        <f t="shared" si="23"/>
        <v>635237</v>
      </c>
      <c r="S255" s="13">
        <f t="shared" si="24"/>
        <v>0</v>
      </c>
      <c r="T255" s="13">
        <f t="shared" si="24"/>
        <v>0</v>
      </c>
      <c r="U255" s="13">
        <f t="shared" si="24"/>
        <v>0</v>
      </c>
      <c r="V255" s="13">
        <f t="shared" si="25"/>
        <v>635237</v>
      </c>
      <c r="W255" s="13">
        <v>322195</v>
      </c>
      <c r="X255" s="13">
        <v>313043</v>
      </c>
      <c r="Y255" s="13">
        <f t="shared" si="26"/>
        <v>9152</v>
      </c>
      <c r="Z255" s="13">
        <f t="shared" si="27"/>
        <v>97.159484163317245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</row>
    <row r="256" spans="1:31" ht="25.5" x14ac:dyDescent="0.2">
      <c r="A256" s="12" t="s">
        <v>210</v>
      </c>
      <c r="B256" s="13">
        <v>0</v>
      </c>
      <c r="C256" s="13">
        <v>185745</v>
      </c>
      <c r="D256" s="13">
        <v>0</v>
      </c>
      <c r="E256" s="13">
        <v>1376</v>
      </c>
      <c r="F256" s="13">
        <v>2258475</v>
      </c>
      <c r="G256" s="13">
        <f t="shared" si="21"/>
        <v>2445596</v>
      </c>
      <c r="H256" s="13">
        <v>85000</v>
      </c>
      <c r="I256" s="13">
        <v>0</v>
      </c>
      <c r="J256" s="13">
        <v>0</v>
      </c>
      <c r="K256" s="13">
        <v>1241645</v>
      </c>
      <c r="L256" s="13">
        <f t="shared" si="22"/>
        <v>1326645</v>
      </c>
      <c r="M256" s="13">
        <v>0</v>
      </c>
      <c r="N256" s="13">
        <v>92861.6</v>
      </c>
      <c r="O256" s="13">
        <v>0</v>
      </c>
      <c r="P256" s="13">
        <v>1381.31</v>
      </c>
      <c r="Q256" s="13">
        <v>2258475</v>
      </c>
      <c r="R256" s="13">
        <f t="shared" si="23"/>
        <v>2352717.91</v>
      </c>
      <c r="S256" s="13">
        <f t="shared" si="24"/>
        <v>-7861.6000000000058</v>
      </c>
      <c r="T256" s="13">
        <f t="shared" si="24"/>
        <v>0</v>
      </c>
      <c r="U256" s="13">
        <f t="shared" si="24"/>
        <v>-1381.31</v>
      </c>
      <c r="V256" s="13">
        <f t="shared" si="25"/>
        <v>2352717.91</v>
      </c>
      <c r="W256" s="13">
        <v>1326645</v>
      </c>
      <c r="X256" s="13">
        <v>1249020.33</v>
      </c>
      <c r="Y256" s="13">
        <f t="shared" si="26"/>
        <v>77624.669999999925</v>
      </c>
      <c r="Z256" s="13">
        <f t="shared" si="27"/>
        <v>94.148798661284673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</row>
    <row r="257" spans="1:31" x14ac:dyDescent="0.2">
      <c r="A257" s="12" t="s">
        <v>211</v>
      </c>
      <c r="B257" s="13">
        <v>0</v>
      </c>
      <c r="C257" s="13">
        <v>45000</v>
      </c>
      <c r="D257" s="13">
        <v>0</v>
      </c>
      <c r="E257" s="13">
        <v>8207486</v>
      </c>
      <c r="F257" s="13">
        <v>93985314</v>
      </c>
      <c r="G257" s="13">
        <f t="shared" si="21"/>
        <v>102237800</v>
      </c>
      <c r="H257" s="13">
        <v>0</v>
      </c>
      <c r="I257" s="13">
        <v>0</v>
      </c>
      <c r="J257" s="13">
        <v>358450</v>
      </c>
      <c r="K257" s="13">
        <v>44925865</v>
      </c>
      <c r="L257" s="13">
        <f t="shared" si="22"/>
        <v>45284315</v>
      </c>
      <c r="M257" s="13">
        <v>0</v>
      </c>
      <c r="N257" s="13">
        <v>44266.14</v>
      </c>
      <c r="O257" s="13">
        <v>0</v>
      </c>
      <c r="P257" s="13">
        <v>303544.43</v>
      </c>
      <c r="Q257" s="13">
        <v>93985314</v>
      </c>
      <c r="R257" s="13">
        <f t="shared" si="23"/>
        <v>94333124.569999993</v>
      </c>
      <c r="S257" s="13">
        <f t="shared" si="24"/>
        <v>-44266.14</v>
      </c>
      <c r="T257" s="13">
        <f t="shared" si="24"/>
        <v>0</v>
      </c>
      <c r="U257" s="13">
        <f t="shared" si="24"/>
        <v>54905.570000000007</v>
      </c>
      <c r="V257" s="13">
        <f t="shared" si="25"/>
        <v>94333124.569999993</v>
      </c>
      <c r="W257" s="13">
        <v>45284315</v>
      </c>
      <c r="X257" s="13">
        <v>42791058.25</v>
      </c>
      <c r="Y257" s="13">
        <f t="shared" si="26"/>
        <v>2493256.75</v>
      </c>
      <c r="Z257" s="13">
        <f t="shared" si="27"/>
        <v>94.494215602024681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</row>
    <row r="258" spans="1:31" ht="25.5" x14ac:dyDescent="0.2">
      <c r="A258" s="14" t="s">
        <v>212</v>
      </c>
      <c r="B258" s="13">
        <v>0</v>
      </c>
      <c r="C258" s="13">
        <v>0</v>
      </c>
      <c r="D258" s="13">
        <v>0</v>
      </c>
      <c r="E258" s="13">
        <v>8207486</v>
      </c>
      <c r="F258" s="13">
        <v>38892108</v>
      </c>
      <c r="G258" s="13">
        <f t="shared" si="21"/>
        <v>47099594</v>
      </c>
      <c r="H258" s="13">
        <v>0</v>
      </c>
      <c r="I258" s="13">
        <v>0</v>
      </c>
      <c r="J258" s="13">
        <v>358450</v>
      </c>
      <c r="K258" s="13">
        <v>18308171</v>
      </c>
      <c r="L258" s="13">
        <f t="shared" si="22"/>
        <v>18666621</v>
      </c>
      <c r="M258" s="13">
        <v>0</v>
      </c>
      <c r="N258" s="13">
        <v>0</v>
      </c>
      <c r="O258" s="13">
        <v>0</v>
      </c>
      <c r="P258" s="13">
        <v>303544.43</v>
      </c>
      <c r="Q258" s="13">
        <v>38892108</v>
      </c>
      <c r="R258" s="13">
        <f t="shared" si="23"/>
        <v>39195652.43</v>
      </c>
      <c r="S258" s="13">
        <f t="shared" si="24"/>
        <v>0</v>
      </c>
      <c r="T258" s="13">
        <f t="shared" si="24"/>
        <v>0</v>
      </c>
      <c r="U258" s="13">
        <f t="shared" si="24"/>
        <v>54905.570000000007</v>
      </c>
      <c r="V258" s="13">
        <f t="shared" si="25"/>
        <v>39195652.43</v>
      </c>
      <c r="W258" s="13">
        <v>18666621</v>
      </c>
      <c r="X258" s="13">
        <v>22022663.609999999</v>
      </c>
      <c r="Y258" s="13">
        <f t="shared" si="26"/>
        <v>-3356042.6099999994</v>
      </c>
      <c r="Z258" s="13">
        <f t="shared" si="27"/>
        <v>117.97884368038542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</row>
    <row r="259" spans="1:31" x14ac:dyDescent="0.2">
      <c r="A259" s="14" t="s">
        <v>213</v>
      </c>
      <c r="B259" s="13">
        <v>0</v>
      </c>
      <c r="C259" s="13">
        <v>45000</v>
      </c>
      <c r="D259" s="13">
        <v>0</v>
      </c>
      <c r="E259" s="13">
        <v>0</v>
      </c>
      <c r="F259" s="13">
        <v>54877214</v>
      </c>
      <c r="G259" s="13">
        <f t="shared" si="21"/>
        <v>54922214</v>
      </c>
      <c r="H259" s="13">
        <v>0</v>
      </c>
      <c r="I259" s="13">
        <v>0</v>
      </c>
      <c r="J259" s="13">
        <v>0</v>
      </c>
      <c r="K259" s="13">
        <v>26509698</v>
      </c>
      <c r="L259" s="13">
        <f t="shared" si="22"/>
        <v>26509698</v>
      </c>
      <c r="M259" s="13">
        <v>0</v>
      </c>
      <c r="N259" s="13">
        <v>44266.14</v>
      </c>
      <c r="O259" s="13">
        <v>0</v>
      </c>
      <c r="P259" s="13">
        <v>0</v>
      </c>
      <c r="Q259" s="13">
        <v>54877214</v>
      </c>
      <c r="R259" s="13">
        <f t="shared" si="23"/>
        <v>54921480.140000001</v>
      </c>
      <c r="S259" s="13">
        <f t="shared" si="24"/>
        <v>-44266.14</v>
      </c>
      <c r="T259" s="13">
        <f t="shared" si="24"/>
        <v>0</v>
      </c>
      <c r="U259" s="13">
        <f t="shared" si="24"/>
        <v>0</v>
      </c>
      <c r="V259" s="13">
        <f t="shared" si="25"/>
        <v>54921480.140000001</v>
      </c>
      <c r="W259" s="13">
        <v>26509698</v>
      </c>
      <c r="X259" s="13">
        <v>20660398.640000001</v>
      </c>
      <c r="Y259" s="13">
        <f t="shared" si="26"/>
        <v>5849299.3599999994</v>
      </c>
      <c r="Z259" s="13">
        <f t="shared" si="27"/>
        <v>77.935247093346746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</row>
    <row r="260" spans="1:31" x14ac:dyDescent="0.2">
      <c r="A260" s="14" t="s">
        <v>214</v>
      </c>
      <c r="B260" s="13">
        <v>0</v>
      </c>
      <c r="C260" s="13">
        <v>0</v>
      </c>
      <c r="D260" s="13">
        <v>0</v>
      </c>
      <c r="E260" s="13">
        <v>0</v>
      </c>
      <c r="F260" s="13">
        <v>215992</v>
      </c>
      <c r="G260" s="13">
        <f t="shared" si="21"/>
        <v>215992</v>
      </c>
      <c r="H260" s="13">
        <v>0</v>
      </c>
      <c r="I260" s="13">
        <v>0</v>
      </c>
      <c r="J260" s="13">
        <v>0</v>
      </c>
      <c r="K260" s="13">
        <v>107996</v>
      </c>
      <c r="L260" s="13">
        <f t="shared" si="22"/>
        <v>107996</v>
      </c>
      <c r="M260" s="13">
        <v>0</v>
      </c>
      <c r="N260" s="13">
        <v>0</v>
      </c>
      <c r="O260" s="13">
        <v>0</v>
      </c>
      <c r="P260" s="13">
        <v>0</v>
      </c>
      <c r="Q260" s="13">
        <v>215992</v>
      </c>
      <c r="R260" s="13">
        <f t="shared" si="23"/>
        <v>215992</v>
      </c>
      <c r="S260" s="13">
        <f t="shared" si="24"/>
        <v>0</v>
      </c>
      <c r="T260" s="13">
        <f t="shared" si="24"/>
        <v>0</v>
      </c>
      <c r="U260" s="13">
        <f t="shared" si="24"/>
        <v>0</v>
      </c>
      <c r="V260" s="13">
        <f t="shared" si="25"/>
        <v>215992</v>
      </c>
      <c r="W260" s="13">
        <v>107996</v>
      </c>
      <c r="X260" s="13">
        <v>107996</v>
      </c>
      <c r="Y260" s="13">
        <f t="shared" si="26"/>
        <v>0</v>
      </c>
      <c r="Z260" s="13">
        <f t="shared" si="27"/>
        <v>100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</row>
    <row r="261" spans="1:31" ht="25.5" x14ac:dyDescent="0.2">
      <c r="A261" s="12" t="s">
        <v>215</v>
      </c>
      <c r="B261" s="13">
        <v>0</v>
      </c>
      <c r="C261" s="13">
        <v>0</v>
      </c>
      <c r="D261" s="13">
        <v>0</v>
      </c>
      <c r="E261" s="13">
        <v>0</v>
      </c>
      <c r="F261" s="13">
        <v>1801852</v>
      </c>
      <c r="G261" s="13">
        <f t="shared" si="21"/>
        <v>1801852</v>
      </c>
      <c r="H261" s="13">
        <v>0</v>
      </c>
      <c r="I261" s="13">
        <v>0</v>
      </c>
      <c r="J261" s="13">
        <v>0</v>
      </c>
      <c r="K261" s="13">
        <v>910354</v>
      </c>
      <c r="L261" s="13">
        <f t="shared" si="22"/>
        <v>910354</v>
      </c>
      <c r="M261" s="13">
        <v>0</v>
      </c>
      <c r="N261" s="13">
        <v>0</v>
      </c>
      <c r="O261" s="13">
        <v>0</v>
      </c>
      <c r="P261" s="13">
        <v>0</v>
      </c>
      <c r="Q261" s="13">
        <v>1801852</v>
      </c>
      <c r="R261" s="13">
        <f t="shared" si="23"/>
        <v>1801852</v>
      </c>
      <c r="S261" s="13">
        <f t="shared" si="24"/>
        <v>0</v>
      </c>
      <c r="T261" s="13">
        <f t="shared" si="24"/>
        <v>0</v>
      </c>
      <c r="U261" s="13">
        <f t="shared" si="24"/>
        <v>0</v>
      </c>
      <c r="V261" s="13">
        <f t="shared" si="25"/>
        <v>1801852</v>
      </c>
      <c r="W261" s="13">
        <v>910354</v>
      </c>
      <c r="X261" s="13">
        <v>917043.08</v>
      </c>
      <c r="Y261" s="13">
        <f t="shared" si="26"/>
        <v>-6689.0799999999581</v>
      </c>
      <c r="Z261" s="13">
        <f t="shared" si="27"/>
        <v>100.73477789958632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</row>
    <row r="262" spans="1:31" x14ac:dyDescent="0.2">
      <c r="A262" s="12" t="s">
        <v>216</v>
      </c>
      <c r="B262" s="13">
        <v>18508.98</v>
      </c>
      <c r="C262" s="13">
        <v>81782</v>
      </c>
      <c r="D262" s="13">
        <v>0</v>
      </c>
      <c r="E262" s="13">
        <v>0</v>
      </c>
      <c r="F262" s="13">
        <v>57279971</v>
      </c>
      <c r="G262" s="13">
        <f t="shared" si="21"/>
        <v>57361753</v>
      </c>
      <c r="H262" s="13">
        <v>36900</v>
      </c>
      <c r="I262" s="13">
        <v>0</v>
      </c>
      <c r="J262" s="13">
        <v>0</v>
      </c>
      <c r="K262" s="13">
        <v>30458550</v>
      </c>
      <c r="L262" s="13">
        <f t="shared" si="22"/>
        <v>30495450</v>
      </c>
      <c r="M262" s="13">
        <v>0</v>
      </c>
      <c r="N262" s="13">
        <v>31791.64</v>
      </c>
      <c r="O262" s="13">
        <v>0</v>
      </c>
      <c r="P262" s="13">
        <v>0</v>
      </c>
      <c r="Q262" s="13">
        <v>57279971</v>
      </c>
      <c r="R262" s="13">
        <f t="shared" si="23"/>
        <v>57311762.640000001</v>
      </c>
      <c r="S262" s="13">
        <f t="shared" si="24"/>
        <v>5108.3600000000006</v>
      </c>
      <c r="T262" s="13">
        <f t="shared" si="24"/>
        <v>0</v>
      </c>
      <c r="U262" s="13">
        <f t="shared" si="24"/>
        <v>0</v>
      </c>
      <c r="V262" s="13">
        <f t="shared" si="25"/>
        <v>57330271.619999997</v>
      </c>
      <c r="W262" s="13">
        <v>30495450</v>
      </c>
      <c r="X262" s="13">
        <v>31791729.710000001</v>
      </c>
      <c r="Y262" s="13">
        <f t="shared" si="26"/>
        <v>-1296279.7100000009</v>
      </c>
      <c r="Z262" s="13">
        <f t="shared" si="27"/>
        <v>104.2507315353602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</row>
    <row r="263" spans="1:31" x14ac:dyDescent="0.2">
      <c r="A263" s="14" t="s">
        <v>217</v>
      </c>
      <c r="B263" s="13">
        <v>0</v>
      </c>
      <c r="C263" s="13">
        <v>0</v>
      </c>
      <c r="D263" s="13">
        <v>0</v>
      </c>
      <c r="E263" s="13">
        <v>0</v>
      </c>
      <c r="F263" s="13">
        <v>627957</v>
      </c>
      <c r="G263" s="13">
        <f t="shared" si="21"/>
        <v>627957</v>
      </c>
      <c r="H263" s="13">
        <v>0</v>
      </c>
      <c r="I263" s="13">
        <v>0</v>
      </c>
      <c r="J263" s="13">
        <v>0</v>
      </c>
      <c r="K263" s="13">
        <v>400000</v>
      </c>
      <c r="L263" s="13">
        <f t="shared" si="22"/>
        <v>400000</v>
      </c>
      <c r="M263" s="13">
        <v>0</v>
      </c>
      <c r="N263" s="13">
        <v>0</v>
      </c>
      <c r="O263" s="13">
        <v>0</v>
      </c>
      <c r="P263" s="13">
        <v>0</v>
      </c>
      <c r="Q263" s="13">
        <v>627957</v>
      </c>
      <c r="R263" s="13">
        <f t="shared" si="23"/>
        <v>627957</v>
      </c>
      <c r="S263" s="13">
        <f t="shared" si="24"/>
        <v>0</v>
      </c>
      <c r="T263" s="13">
        <f t="shared" si="24"/>
        <v>0</v>
      </c>
      <c r="U263" s="13">
        <f t="shared" si="24"/>
        <v>0</v>
      </c>
      <c r="V263" s="13">
        <f t="shared" si="25"/>
        <v>627957</v>
      </c>
      <c r="W263" s="13">
        <v>400000</v>
      </c>
      <c r="X263" s="13">
        <v>527957</v>
      </c>
      <c r="Y263" s="13">
        <f t="shared" si="26"/>
        <v>-127957</v>
      </c>
      <c r="Z263" s="13">
        <f t="shared" si="27"/>
        <v>131.98925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</row>
    <row r="264" spans="1:31" ht="25.5" x14ac:dyDescent="0.2">
      <c r="A264" s="14" t="s">
        <v>218</v>
      </c>
      <c r="B264" s="13">
        <v>18508.98</v>
      </c>
      <c r="C264" s="13">
        <v>0</v>
      </c>
      <c r="D264" s="13">
        <v>0</v>
      </c>
      <c r="E264" s="13">
        <v>0</v>
      </c>
      <c r="F264" s="13">
        <v>22897245</v>
      </c>
      <c r="G264" s="13">
        <f t="shared" si="21"/>
        <v>22897245</v>
      </c>
      <c r="H264" s="13">
        <v>0</v>
      </c>
      <c r="I264" s="13">
        <v>0</v>
      </c>
      <c r="J264" s="13">
        <v>0</v>
      </c>
      <c r="K264" s="13">
        <v>11300000</v>
      </c>
      <c r="L264" s="13">
        <f t="shared" si="22"/>
        <v>11300000</v>
      </c>
      <c r="M264" s="13">
        <v>0</v>
      </c>
      <c r="N264" s="13">
        <v>0</v>
      </c>
      <c r="O264" s="13">
        <v>0</v>
      </c>
      <c r="P264" s="13">
        <v>0</v>
      </c>
      <c r="Q264" s="13">
        <v>22897245</v>
      </c>
      <c r="R264" s="13">
        <f t="shared" si="23"/>
        <v>22897245</v>
      </c>
      <c r="S264" s="13">
        <f t="shared" si="24"/>
        <v>0</v>
      </c>
      <c r="T264" s="13">
        <f t="shared" si="24"/>
        <v>0</v>
      </c>
      <c r="U264" s="13">
        <f t="shared" si="24"/>
        <v>0</v>
      </c>
      <c r="V264" s="13">
        <f t="shared" si="25"/>
        <v>22915753.98</v>
      </c>
      <c r="W264" s="13">
        <v>11300000</v>
      </c>
      <c r="X264" s="13">
        <v>13094894.15</v>
      </c>
      <c r="Y264" s="13">
        <f t="shared" si="26"/>
        <v>-1794894.1500000004</v>
      </c>
      <c r="Z264" s="13">
        <f t="shared" si="27"/>
        <v>115.88401902654869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</row>
    <row r="265" spans="1:31" ht="25.5" x14ac:dyDescent="0.2">
      <c r="A265" s="14" t="s">
        <v>219</v>
      </c>
      <c r="B265" s="13">
        <v>0</v>
      </c>
      <c r="C265" s="13">
        <v>0</v>
      </c>
      <c r="D265" s="13">
        <v>0</v>
      </c>
      <c r="E265" s="13">
        <v>0</v>
      </c>
      <c r="F265" s="13">
        <v>42686</v>
      </c>
      <c r="G265" s="13">
        <f t="shared" si="21"/>
        <v>42686</v>
      </c>
      <c r="H265" s="13">
        <v>0</v>
      </c>
      <c r="I265" s="13">
        <v>0</v>
      </c>
      <c r="J265" s="13">
        <v>0</v>
      </c>
      <c r="K265" s="13">
        <v>0</v>
      </c>
      <c r="L265" s="13">
        <f t="shared" si="22"/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42686</v>
      </c>
      <c r="R265" s="13">
        <f t="shared" si="23"/>
        <v>42686</v>
      </c>
      <c r="S265" s="13">
        <f t="shared" si="24"/>
        <v>0</v>
      </c>
      <c r="T265" s="13">
        <f t="shared" si="24"/>
        <v>0</v>
      </c>
      <c r="U265" s="13">
        <f t="shared" si="24"/>
        <v>0</v>
      </c>
      <c r="V265" s="13">
        <f t="shared" si="25"/>
        <v>42686</v>
      </c>
      <c r="W265" s="13">
        <v>0</v>
      </c>
      <c r="X265" s="13">
        <v>0</v>
      </c>
      <c r="Y265" s="13">
        <f t="shared" si="26"/>
        <v>0</v>
      </c>
      <c r="Z265" s="13">
        <f t="shared" si="27"/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</row>
    <row r="266" spans="1:31" x14ac:dyDescent="0.2">
      <c r="A266" s="14" t="s">
        <v>220</v>
      </c>
      <c r="B266" s="13">
        <v>0</v>
      </c>
      <c r="C266" s="13">
        <v>78936</v>
      </c>
      <c r="D266" s="13">
        <v>0</v>
      </c>
      <c r="E266" s="13">
        <v>0</v>
      </c>
      <c r="F266" s="13">
        <v>2872904</v>
      </c>
      <c r="G266" s="13">
        <f t="shared" si="21"/>
        <v>2951840</v>
      </c>
      <c r="H266" s="13">
        <v>35500</v>
      </c>
      <c r="I266" s="13">
        <v>0</v>
      </c>
      <c r="J266" s="13">
        <v>0</v>
      </c>
      <c r="K266" s="13">
        <v>1491160</v>
      </c>
      <c r="L266" s="13">
        <f t="shared" si="22"/>
        <v>1526660</v>
      </c>
      <c r="M266" s="13">
        <v>0</v>
      </c>
      <c r="N266" s="13">
        <v>30401.14</v>
      </c>
      <c r="O266" s="13">
        <v>0</v>
      </c>
      <c r="P266" s="13">
        <v>0</v>
      </c>
      <c r="Q266" s="13">
        <v>2872904</v>
      </c>
      <c r="R266" s="13">
        <f t="shared" si="23"/>
        <v>2903305.14</v>
      </c>
      <c r="S266" s="13">
        <f t="shared" si="24"/>
        <v>5098.8600000000006</v>
      </c>
      <c r="T266" s="13">
        <f t="shared" si="24"/>
        <v>0</v>
      </c>
      <c r="U266" s="13">
        <f t="shared" si="24"/>
        <v>0</v>
      </c>
      <c r="V266" s="13">
        <f t="shared" si="25"/>
        <v>2903305.14</v>
      </c>
      <c r="W266" s="13">
        <v>1526660</v>
      </c>
      <c r="X266" s="13">
        <v>1766190.79</v>
      </c>
      <c r="Y266" s="13">
        <f t="shared" si="26"/>
        <v>-239530.79000000004</v>
      </c>
      <c r="Z266" s="13">
        <f t="shared" si="27"/>
        <v>115.68985825265612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</row>
    <row r="267" spans="1:31" x14ac:dyDescent="0.2">
      <c r="A267" s="14" t="s">
        <v>221</v>
      </c>
      <c r="B267" s="13">
        <v>0</v>
      </c>
      <c r="C267" s="13">
        <v>2846</v>
      </c>
      <c r="D267" s="13">
        <v>0</v>
      </c>
      <c r="E267" s="13">
        <v>0</v>
      </c>
      <c r="F267" s="13">
        <v>115803</v>
      </c>
      <c r="G267" s="13">
        <f t="shared" si="21"/>
        <v>118649</v>
      </c>
      <c r="H267" s="13">
        <v>1400</v>
      </c>
      <c r="I267" s="13">
        <v>0</v>
      </c>
      <c r="J267" s="13">
        <v>0</v>
      </c>
      <c r="K267" s="13">
        <v>58432</v>
      </c>
      <c r="L267" s="13">
        <f t="shared" si="22"/>
        <v>59832</v>
      </c>
      <c r="M267" s="13">
        <v>0</v>
      </c>
      <c r="N267" s="13">
        <v>1390.5</v>
      </c>
      <c r="O267" s="13">
        <v>0</v>
      </c>
      <c r="P267" s="13">
        <v>0</v>
      </c>
      <c r="Q267" s="13">
        <v>115803</v>
      </c>
      <c r="R267" s="13">
        <f t="shared" si="23"/>
        <v>117193.5</v>
      </c>
      <c r="S267" s="13">
        <f t="shared" si="24"/>
        <v>9.5</v>
      </c>
      <c r="T267" s="13">
        <f t="shared" si="24"/>
        <v>0</v>
      </c>
      <c r="U267" s="13">
        <f t="shared" si="24"/>
        <v>0</v>
      </c>
      <c r="V267" s="13">
        <f t="shared" si="25"/>
        <v>117193.5</v>
      </c>
      <c r="W267" s="13">
        <v>59832</v>
      </c>
      <c r="X267" s="13">
        <v>57310.77</v>
      </c>
      <c r="Y267" s="13">
        <f t="shared" si="26"/>
        <v>2521.2300000000032</v>
      </c>
      <c r="Z267" s="13">
        <f t="shared" si="27"/>
        <v>95.786151223425591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</row>
    <row r="268" spans="1:31" ht="63.75" x14ac:dyDescent="0.2">
      <c r="A268" s="14" t="s">
        <v>222</v>
      </c>
      <c r="B268" s="13">
        <v>0</v>
      </c>
      <c r="C268" s="13">
        <v>0</v>
      </c>
      <c r="D268" s="13">
        <v>0</v>
      </c>
      <c r="E268" s="13">
        <v>0</v>
      </c>
      <c r="F268" s="13">
        <v>30534888</v>
      </c>
      <c r="G268" s="13">
        <f t="shared" ref="G268:G331" si="28">C268+D268+E268+F268</f>
        <v>30534888</v>
      </c>
      <c r="H268" s="13">
        <v>0</v>
      </c>
      <c r="I268" s="13">
        <v>0</v>
      </c>
      <c r="J268" s="13">
        <v>0</v>
      </c>
      <c r="K268" s="13">
        <v>17049563</v>
      </c>
      <c r="L268" s="13">
        <f t="shared" ref="L268:L331" si="29">H268+I268+J268+K268</f>
        <v>17049563</v>
      </c>
      <c r="M268" s="13">
        <v>0</v>
      </c>
      <c r="N268" s="13">
        <v>0</v>
      </c>
      <c r="O268" s="13">
        <v>0</v>
      </c>
      <c r="P268" s="13">
        <v>0</v>
      </c>
      <c r="Q268" s="13">
        <v>30534888</v>
      </c>
      <c r="R268" s="13">
        <f t="shared" ref="R268:R331" si="30">M268+N268+O268+P268+Q268</f>
        <v>30534888</v>
      </c>
      <c r="S268" s="13">
        <f t="shared" ref="S268:U331" si="31">H268-N268</f>
        <v>0</v>
      </c>
      <c r="T268" s="13">
        <f t="shared" si="31"/>
        <v>0</v>
      </c>
      <c r="U268" s="13">
        <f t="shared" si="31"/>
        <v>0</v>
      </c>
      <c r="V268" s="13">
        <f t="shared" ref="V268:V331" si="32">R268+B268</f>
        <v>30534888</v>
      </c>
      <c r="W268" s="13">
        <v>17049563</v>
      </c>
      <c r="X268" s="13">
        <v>16156889</v>
      </c>
      <c r="Y268" s="13">
        <f t="shared" ref="Y268:Y331" si="33">W268-X268</f>
        <v>892674</v>
      </c>
      <c r="Z268" s="13">
        <f t="shared" ref="Z268:Z331" si="34">IF(ISERROR(X268/W268*100),0,X268/W268*100)</f>
        <v>94.764241171459943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</row>
    <row r="269" spans="1:31" ht="51" x14ac:dyDescent="0.2">
      <c r="A269" s="14" t="s">
        <v>223</v>
      </c>
      <c r="B269" s="13">
        <v>0</v>
      </c>
      <c r="C269" s="13">
        <v>0</v>
      </c>
      <c r="D269" s="13">
        <v>0</v>
      </c>
      <c r="E269" s="13">
        <v>0</v>
      </c>
      <c r="F269" s="13">
        <v>188488</v>
      </c>
      <c r="G269" s="13">
        <f t="shared" si="28"/>
        <v>188488</v>
      </c>
      <c r="H269" s="13">
        <v>0</v>
      </c>
      <c r="I269" s="13">
        <v>0</v>
      </c>
      <c r="J269" s="13">
        <v>0</v>
      </c>
      <c r="K269" s="13">
        <v>159395</v>
      </c>
      <c r="L269" s="13">
        <f t="shared" si="29"/>
        <v>159395</v>
      </c>
      <c r="M269" s="13">
        <v>0</v>
      </c>
      <c r="N269" s="13">
        <v>0</v>
      </c>
      <c r="O269" s="13">
        <v>0</v>
      </c>
      <c r="P269" s="13">
        <v>0</v>
      </c>
      <c r="Q269" s="13">
        <v>188488</v>
      </c>
      <c r="R269" s="13">
        <f t="shared" si="30"/>
        <v>188488</v>
      </c>
      <c r="S269" s="13">
        <f t="shared" si="31"/>
        <v>0</v>
      </c>
      <c r="T269" s="13">
        <f t="shared" si="31"/>
        <v>0</v>
      </c>
      <c r="U269" s="13">
        <f t="shared" si="31"/>
        <v>0</v>
      </c>
      <c r="V269" s="13">
        <f t="shared" si="32"/>
        <v>188488</v>
      </c>
      <c r="W269" s="13">
        <v>159395</v>
      </c>
      <c r="X269" s="13">
        <v>188488</v>
      </c>
      <c r="Y269" s="13">
        <f t="shared" si="33"/>
        <v>-29093</v>
      </c>
      <c r="Z269" s="13">
        <f t="shared" si="34"/>
        <v>118.25214090780764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</row>
    <row r="270" spans="1:31" ht="51" x14ac:dyDescent="0.2">
      <c r="A270" s="12" t="s">
        <v>224</v>
      </c>
      <c r="B270" s="13">
        <v>0</v>
      </c>
      <c r="C270" s="13">
        <v>0</v>
      </c>
      <c r="D270" s="13">
        <v>0</v>
      </c>
      <c r="E270" s="13">
        <v>0</v>
      </c>
      <c r="F270" s="13">
        <v>4291955</v>
      </c>
      <c r="G270" s="13">
        <f t="shared" si="28"/>
        <v>4291955</v>
      </c>
      <c r="H270" s="13">
        <v>0</v>
      </c>
      <c r="I270" s="13">
        <v>0</v>
      </c>
      <c r="J270" s="13">
        <v>0</v>
      </c>
      <c r="K270" s="13">
        <v>2234909</v>
      </c>
      <c r="L270" s="13">
        <f t="shared" si="29"/>
        <v>2234909</v>
      </c>
      <c r="M270" s="13">
        <v>0</v>
      </c>
      <c r="N270" s="13">
        <v>0</v>
      </c>
      <c r="O270" s="13">
        <v>0</v>
      </c>
      <c r="P270" s="13">
        <v>0</v>
      </c>
      <c r="Q270" s="13">
        <v>4291955</v>
      </c>
      <c r="R270" s="13">
        <f t="shared" si="30"/>
        <v>4291955</v>
      </c>
      <c r="S270" s="13">
        <f t="shared" si="31"/>
        <v>0</v>
      </c>
      <c r="T270" s="13">
        <f t="shared" si="31"/>
        <v>0</v>
      </c>
      <c r="U270" s="13">
        <f t="shared" si="31"/>
        <v>0</v>
      </c>
      <c r="V270" s="13">
        <f t="shared" si="32"/>
        <v>4291955</v>
      </c>
      <c r="W270" s="13">
        <v>2234909</v>
      </c>
      <c r="X270" s="13">
        <v>2188526.7599999998</v>
      </c>
      <c r="Y270" s="13">
        <f t="shared" si="33"/>
        <v>46382.240000000224</v>
      </c>
      <c r="Z270" s="13">
        <f t="shared" si="34"/>
        <v>97.924647491240123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</row>
    <row r="271" spans="1:31" ht="25.5" x14ac:dyDescent="0.2">
      <c r="A271" s="12" t="s">
        <v>225</v>
      </c>
      <c r="B271" s="13">
        <v>0</v>
      </c>
      <c r="C271" s="13">
        <v>0</v>
      </c>
      <c r="D271" s="13">
        <v>0</v>
      </c>
      <c r="E271" s="13">
        <v>0</v>
      </c>
      <c r="F271" s="13">
        <v>1386059</v>
      </c>
      <c r="G271" s="13">
        <f t="shared" si="28"/>
        <v>1386059</v>
      </c>
      <c r="H271" s="13">
        <v>0</v>
      </c>
      <c r="I271" s="13">
        <v>0</v>
      </c>
      <c r="J271" s="13">
        <v>0</v>
      </c>
      <c r="K271" s="13">
        <v>933294</v>
      </c>
      <c r="L271" s="13">
        <f t="shared" si="29"/>
        <v>933294</v>
      </c>
      <c r="M271" s="13">
        <v>0</v>
      </c>
      <c r="N271" s="13">
        <v>0</v>
      </c>
      <c r="O271" s="13">
        <v>0</v>
      </c>
      <c r="P271" s="13">
        <v>308.60000000000002</v>
      </c>
      <c r="Q271" s="13">
        <v>1386059</v>
      </c>
      <c r="R271" s="13">
        <f t="shared" si="30"/>
        <v>1386367.6</v>
      </c>
      <c r="S271" s="13">
        <f t="shared" si="31"/>
        <v>0</v>
      </c>
      <c r="T271" s="13">
        <f t="shared" si="31"/>
        <v>0</v>
      </c>
      <c r="U271" s="13">
        <f t="shared" si="31"/>
        <v>-308.60000000000002</v>
      </c>
      <c r="V271" s="13">
        <f t="shared" si="32"/>
        <v>1386367.6</v>
      </c>
      <c r="W271" s="13">
        <v>933294</v>
      </c>
      <c r="X271" s="13">
        <v>940202.11</v>
      </c>
      <c r="Y271" s="13">
        <f t="shared" si="33"/>
        <v>-6908.109999999986</v>
      </c>
      <c r="Z271" s="13">
        <f t="shared" si="34"/>
        <v>100.7401858364031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</row>
    <row r="272" spans="1:31" ht="25.5" x14ac:dyDescent="0.2">
      <c r="A272" s="12" t="s">
        <v>226</v>
      </c>
      <c r="B272" s="13">
        <v>0</v>
      </c>
      <c r="C272" s="13">
        <v>3584722</v>
      </c>
      <c r="D272" s="13">
        <v>0</v>
      </c>
      <c r="E272" s="13">
        <v>0</v>
      </c>
      <c r="F272" s="13">
        <v>19714972</v>
      </c>
      <c r="G272" s="13">
        <f t="shared" si="28"/>
        <v>23299694</v>
      </c>
      <c r="H272" s="13">
        <v>737138</v>
      </c>
      <c r="I272" s="13">
        <v>0</v>
      </c>
      <c r="J272" s="13">
        <v>0</v>
      </c>
      <c r="K272" s="13">
        <v>5887593</v>
      </c>
      <c r="L272" s="13">
        <f t="shared" si="29"/>
        <v>6624731</v>
      </c>
      <c r="M272" s="13">
        <v>0</v>
      </c>
      <c r="N272" s="13">
        <v>657676.48</v>
      </c>
      <c r="O272" s="13">
        <v>0</v>
      </c>
      <c r="P272" s="13">
        <v>0</v>
      </c>
      <c r="Q272" s="13">
        <v>19714972</v>
      </c>
      <c r="R272" s="13">
        <f t="shared" si="30"/>
        <v>20372648.48</v>
      </c>
      <c r="S272" s="13">
        <f t="shared" si="31"/>
        <v>79461.520000000019</v>
      </c>
      <c r="T272" s="13">
        <f t="shared" si="31"/>
        <v>0</v>
      </c>
      <c r="U272" s="13">
        <f t="shared" si="31"/>
        <v>0</v>
      </c>
      <c r="V272" s="13">
        <f t="shared" si="32"/>
        <v>20372648.48</v>
      </c>
      <c r="W272" s="13">
        <v>6677731</v>
      </c>
      <c r="X272" s="13">
        <v>5763044.7699999996</v>
      </c>
      <c r="Y272" s="13">
        <f t="shared" si="33"/>
        <v>914686.23000000045</v>
      </c>
      <c r="Z272" s="13">
        <f t="shared" si="34"/>
        <v>86.302439705942021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</row>
    <row r="273" spans="1:31" ht="25.5" x14ac:dyDescent="0.2">
      <c r="A273" s="14" t="s">
        <v>227</v>
      </c>
      <c r="B273" s="13">
        <v>0</v>
      </c>
      <c r="C273" s="13">
        <v>2102901</v>
      </c>
      <c r="D273" s="13">
        <v>0</v>
      </c>
      <c r="E273" s="13">
        <v>0</v>
      </c>
      <c r="F273" s="13">
        <v>11245921</v>
      </c>
      <c r="G273" s="13">
        <f t="shared" si="28"/>
        <v>13348822</v>
      </c>
      <c r="H273" s="13">
        <v>0</v>
      </c>
      <c r="I273" s="13">
        <v>0</v>
      </c>
      <c r="J273" s="13">
        <v>0</v>
      </c>
      <c r="K273" s="13">
        <v>2924300</v>
      </c>
      <c r="L273" s="13">
        <f t="shared" si="29"/>
        <v>2924300</v>
      </c>
      <c r="M273" s="13">
        <v>0</v>
      </c>
      <c r="N273" s="13">
        <v>10800.84</v>
      </c>
      <c r="O273" s="13">
        <v>0</v>
      </c>
      <c r="P273" s="13">
        <v>0</v>
      </c>
      <c r="Q273" s="13">
        <v>11245921</v>
      </c>
      <c r="R273" s="13">
        <f t="shared" si="30"/>
        <v>11256721.84</v>
      </c>
      <c r="S273" s="13">
        <f t="shared" si="31"/>
        <v>-10800.84</v>
      </c>
      <c r="T273" s="13">
        <f t="shared" si="31"/>
        <v>0</v>
      </c>
      <c r="U273" s="13">
        <f t="shared" si="31"/>
        <v>0</v>
      </c>
      <c r="V273" s="13">
        <f t="shared" si="32"/>
        <v>11256721.84</v>
      </c>
      <c r="W273" s="13">
        <v>2924300</v>
      </c>
      <c r="X273" s="13">
        <v>1485491.9</v>
      </c>
      <c r="Y273" s="13">
        <f t="shared" si="33"/>
        <v>1438808.1</v>
      </c>
      <c r="Z273" s="13">
        <f t="shared" si="34"/>
        <v>50.798204698560333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</row>
    <row r="274" spans="1:31" ht="25.5" x14ac:dyDescent="0.2">
      <c r="A274" s="14" t="s">
        <v>228</v>
      </c>
      <c r="B274" s="13">
        <v>0</v>
      </c>
      <c r="C274" s="13">
        <v>133547</v>
      </c>
      <c r="D274" s="13">
        <v>0</v>
      </c>
      <c r="E274" s="13">
        <v>0</v>
      </c>
      <c r="F274" s="13">
        <v>6952327</v>
      </c>
      <c r="G274" s="13">
        <f t="shared" si="28"/>
        <v>7085874</v>
      </c>
      <c r="H274" s="13">
        <v>63000</v>
      </c>
      <c r="I274" s="13">
        <v>0</v>
      </c>
      <c r="J274" s="13">
        <v>0</v>
      </c>
      <c r="K274" s="13">
        <v>2248103</v>
      </c>
      <c r="L274" s="13">
        <f t="shared" si="29"/>
        <v>2311103</v>
      </c>
      <c r="M274" s="13">
        <v>0</v>
      </c>
      <c r="N274" s="13">
        <v>105272.78</v>
      </c>
      <c r="O274" s="13">
        <v>0</v>
      </c>
      <c r="P274" s="13">
        <v>0</v>
      </c>
      <c r="Q274" s="13">
        <v>6952327</v>
      </c>
      <c r="R274" s="13">
        <f t="shared" si="30"/>
        <v>7057599.7800000003</v>
      </c>
      <c r="S274" s="13">
        <f t="shared" si="31"/>
        <v>-42272.78</v>
      </c>
      <c r="T274" s="13">
        <f t="shared" si="31"/>
        <v>0</v>
      </c>
      <c r="U274" s="13">
        <f t="shared" si="31"/>
        <v>0</v>
      </c>
      <c r="V274" s="13">
        <f t="shared" si="32"/>
        <v>7057599.7800000003</v>
      </c>
      <c r="W274" s="13">
        <v>2364103</v>
      </c>
      <c r="X274" s="13">
        <v>3033806.93</v>
      </c>
      <c r="Y274" s="13">
        <f t="shared" si="33"/>
        <v>-669703.93000000017</v>
      </c>
      <c r="Z274" s="13">
        <f t="shared" si="34"/>
        <v>128.32803519981999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</row>
    <row r="275" spans="1:31" ht="25.5" x14ac:dyDescent="0.2">
      <c r="A275" s="14" t="s">
        <v>229</v>
      </c>
      <c r="B275" s="13">
        <v>0</v>
      </c>
      <c r="C275" s="13">
        <v>1208274</v>
      </c>
      <c r="D275" s="13">
        <v>0</v>
      </c>
      <c r="E275" s="13">
        <v>0</v>
      </c>
      <c r="F275" s="13">
        <v>942487</v>
      </c>
      <c r="G275" s="13">
        <f t="shared" si="28"/>
        <v>2150761</v>
      </c>
      <c r="H275" s="13">
        <v>604138</v>
      </c>
      <c r="I275" s="13">
        <v>0</v>
      </c>
      <c r="J275" s="13">
        <v>0</v>
      </c>
      <c r="K275" s="13">
        <v>471244</v>
      </c>
      <c r="L275" s="13">
        <f t="shared" si="29"/>
        <v>1075382</v>
      </c>
      <c r="M275" s="13">
        <v>0</v>
      </c>
      <c r="N275" s="13">
        <v>532932.86</v>
      </c>
      <c r="O275" s="13">
        <v>0</v>
      </c>
      <c r="P275" s="13">
        <v>0</v>
      </c>
      <c r="Q275" s="13">
        <v>942487</v>
      </c>
      <c r="R275" s="13">
        <f t="shared" si="30"/>
        <v>1475419.8599999999</v>
      </c>
      <c r="S275" s="13">
        <f t="shared" si="31"/>
        <v>71205.140000000014</v>
      </c>
      <c r="T275" s="13">
        <f t="shared" si="31"/>
        <v>0</v>
      </c>
      <c r="U275" s="13">
        <f t="shared" si="31"/>
        <v>0</v>
      </c>
      <c r="V275" s="13">
        <f t="shared" si="32"/>
        <v>1475419.8599999999</v>
      </c>
      <c r="W275" s="13">
        <v>1075382</v>
      </c>
      <c r="X275" s="13">
        <v>991215.02</v>
      </c>
      <c r="Y275" s="13">
        <f t="shared" si="33"/>
        <v>84166.979999999981</v>
      </c>
      <c r="Z275" s="13">
        <f t="shared" si="34"/>
        <v>92.173294698999982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</row>
    <row r="276" spans="1:31" x14ac:dyDescent="0.2">
      <c r="A276" s="14" t="s">
        <v>230</v>
      </c>
      <c r="B276" s="13">
        <v>0</v>
      </c>
      <c r="C276" s="13">
        <v>140000</v>
      </c>
      <c r="D276" s="13">
        <v>0</v>
      </c>
      <c r="E276" s="13">
        <v>0</v>
      </c>
      <c r="F276" s="13">
        <v>574237</v>
      </c>
      <c r="G276" s="13">
        <f t="shared" si="28"/>
        <v>714237</v>
      </c>
      <c r="H276" s="13">
        <v>70000</v>
      </c>
      <c r="I276" s="13">
        <v>0</v>
      </c>
      <c r="J276" s="13">
        <v>0</v>
      </c>
      <c r="K276" s="13">
        <v>243946</v>
      </c>
      <c r="L276" s="13">
        <f t="shared" si="29"/>
        <v>313946</v>
      </c>
      <c r="M276" s="13">
        <v>0</v>
      </c>
      <c r="N276" s="13">
        <v>8670</v>
      </c>
      <c r="O276" s="13">
        <v>0</v>
      </c>
      <c r="P276" s="13">
        <v>0</v>
      </c>
      <c r="Q276" s="13">
        <v>574237</v>
      </c>
      <c r="R276" s="13">
        <f t="shared" si="30"/>
        <v>582907</v>
      </c>
      <c r="S276" s="13">
        <f t="shared" si="31"/>
        <v>61330</v>
      </c>
      <c r="T276" s="13">
        <f t="shared" si="31"/>
        <v>0</v>
      </c>
      <c r="U276" s="13">
        <f t="shared" si="31"/>
        <v>0</v>
      </c>
      <c r="V276" s="13">
        <f t="shared" si="32"/>
        <v>582907</v>
      </c>
      <c r="W276" s="13">
        <v>313946</v>
      </c>
      <c r="X276" s="13">
        <v>252530.92</v>
      </c>
      <c r="Y276" s="13">
        <f t="shared" si="33"/>
        <v>61415.079999999987</v>
      </c>
      <c r="Z276" s="13">
        <f t="shared" si="34"/>
        <v>80.4376931064578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</row>
    <row r="277" spans="1:31" ht="38.25" x14ac:dyDescent="0.2">
      <c r="A277" s="12" t="s">
        <v>35</v>
      </c>
      <c r="B277" s="13">
        <v>0</v>
      </c>
      <c r="C277" s="13">
        <v>0</v>
      </c>
      <c r="D277" s="13">
        <v>0</v>
      </c>
      <c r="E277" s="13">
        <v>0</v>
      </c>
      <c r="F277" s="13">
        <v>44012495</v>
      </c>
      <c r="G277" s="13">
        <f t="shared" si="28"/>
        <v>44012495</v>
      </c>
      <c r="H277" s="13">
        <v>0</v>
      </c>
      <c r="I277" s="13">
        <v>0</v>
      </c>
      <c r="J277" s="13">
        <v>0</v>
      </c>
      <c r="K277" s="13">
        <v>6003274</v>
      </c>
      <c r="L277" s="13">
        <f t="shared" si="29"/>
        <v>6003274</v>
      </c>
      <c r="M277" s="13">
        <v>0</v>
      </c>
      <c r="N277" s="13">
        <v>0</v>
      </c>
      <c r="O277" s="13">
        <v>0</v>
      </c>
      <c r="P277" s="13">
        <v>0</v>
      </c>
      <c r="Q277" s="13">
        <v>44012495</v>
      </c>
      <c r="R277" s="13">
        <f t="shared" si="30"/>
        <v>44012495</v>
      </c>
      <c r="S277" s="13">
        <f t="shared" si="31"/>
        <v>0</v>
      </c>
      <c r="T277" s="13">
        <f t="shared" si="31"/>
        <v>0</v>
      </c>
      <c r="U277" s="13">
        <f t="shared" si="31"/>
        <v>0</v>
      </c>
      <c r="V277" s="13">
        <f t="shared" si="32"/>
        <v>44012495</v>
      </c>
      <c r="W277" s="13">
        <v>6003274</v>
      </c>
      <c r="X277" s="13">
        <v>29365618.84</v>
      </c>
      <c r="Y277" s="13">
        <f t="shared" si="33"/>
        <v>-23362344.84</v>
      </c>
      <c r="Z277" s="13">
        <f t="shared" si="34"/>
        <v>489.16006232599079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</row>
    <row r="278" spans="1:31" ht="25.5" x14ac:dyDescent="0.2">
      <c r="A278" s="14" t="s">
        <v>537</v>
      </c>
      <c r="B278" s="13">
        <v>0</v>
      </c>
      <c r="C278" s="13">
        <v>0</v>
      </c>
      <c r="D278" s="13">
        <v>0</v>
      </c>
      <c r="E278" s="13">
        <v>0</v>
      </c>
      <c r="F278" s="13">
        <v>62809</v>
      </c>
      <c r="G278" s="13">
        <f t="shared" si="28"/>
        <v>62809</v>
      </c>
      <c r="H278" s="13">
        <v>0</v>
      </c>
      <c r="I278" s="13">
        <v>0</v>
      </c>
      <c r="J278" s="13">
        <v>0</v>
      </c>
      <c r="K278" s="13">
        <v>0</v>
      </c>
      <c r="L278" s="13">
        <f t="shared" si="29"/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62809</v>
      </c>
      <c r="R278" s="13">
        <f t="shared" si="30"/>
        <v>62809</v>
      </c>
      <c r="S278" s="13">
        <f t="shared" si="31"/>
        <v>0</v>
      </c>
      <c r="T278" s="13">
        <f t="shared" si="31"/>
        <v>0</v>
      </c>
      <c r="U278" s="13">
        <f t="shared" si="31"/>
        <v>0</v>
      </c>
      <c r="V278" s="13">
        <f t="shared" si="32"/>
        <v>62809</v>
      </c>
      <c r="W278" s="13">
        <v>0</v>
      </c>
      <c r="X278" s="13">
        <v>62808.08</v>
      </c>
      <c r="Y278" s="13">
        <f t="shared" si="33"/>
        <v>-62808.08</v>
      </c>
      <c r="Z278" s="13">
        <f t="shared" si="34"/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</row>
    <row r="279" spans="1:31" ht="25.5" x14ac:dyDescent="0.2">
      <c r="A279" s="14" t="s">
        <v>231</v>
      </c>
      <c r="B279" s="13">
        <v>0</v>
      </c>
      <c r="C279" s="13">
        <v>0</v>
      </c>
      <c r="D279" s="13">
        <v>0</v>
      </c>
      <c r="E279" s="13">
        <v>0</v>
      </c>
      <c r="F279" s="13">
        <v>43949686</v>
      </c>
      <c r="G279" s="13">
        <f t="shared" si="28"/>
        <v>43949686</v>
      </c>
      <c r="H279" s="13">
        <v>0</v>
      </c>
      <c r="I279" s="13">
        <v>0</v>
      </c>
      <c r="J279" s="13">
        <v>0</v>
      </c>
      <c r="K279" s="13">
        <v>6003274</v>
      </c>
      <c r="L279" s="13">
        <f t="shared" si="29"/>
        <v>6003274</v>
      </c>
      <c r="M279" s="13">
        <v>0</v>
      </c>
      <c r="N279" s="13">
        <v>0</v>
      </c>
      <c r="O279" s="13">
        <v>0</v>
      </c>
      <c r="P279" s="13">
        <v>0</v>
      </c>
      <c r="Q279" s="13">
        <v>43949686</v>
      </c>
      <c r="R279" s="13">
        <f t="shared" si="30"/>
        <v>43949686</v>
      </c>
      <c r="S279" s="13">
        <f t="shared" si="31"/>
        <v>0</v>
      </c>
      <c r="T279" s="13">
        <f t="shared" si="31"/>
        <v>0</v>
      </c>
      <c r="U279" s="13">
        <f t="shared" si="31"/>
        <v>0</v>
      </c>
      <c r="V279" s="13">
        <f t="shared" si="32"/>
        <v>43949686</v>
      </c>
      <c r="W279" s="13">
        <v>6003274</v>
      </c>
      <c r="X279" s="13">
        <v>29302810.760000002</v>
      </c>
      <c r="Y279" s="13">
        <f t="shared" si="33"/>
        <v>-23299536.760000002</v>
      </c>
      <c r="Z279" s="13">
        <f t="shared" si="34"/>
        <v>488.11383188573438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</row>
    <row r="280" spans="1:31" ht="25.5" x14ac:dyDescent="0.2">
      <c r="A280" s="12" t="s">
        <v>37</v>
      </c>
      <c r="B280" s="13">
        <v>0</v>
      </c>
      <c r="C280" s="13">
        <v>0</v>
      </c>
      <c r="D280" s="13">
        <v>0</v>
      </c>
      <c r="E280" s="13">
        <v>20225</v>
      </c>
      <c r="F280" s="13">
        <v>23622976</v>
      </c>
      <c r="G280" s="13">
        <f t="shared" si="28"/>
        <v>23643201</v>
      </c>
      <c r="H280" s="13">
        <v>0</v>
      </c>
      <c r="I280" s="13">
        <v>0</v>
      </c>
      <c r="J280" s="13">
        <v>0</v>
      </c>
      <c r="K280" s="13">
        <v>3475262</v>
      </c>
      <c r="L280" s="13">
        <f t="shared" si="29"/>
        <v>3475262</v>
      </c>
      <c r="M280" s="13">
        <v>0</v>
      </c>
      <c r="N280" s="13">
        <v>0</v>
      </c>
      <c r="O280" s="13">
        <v>0</v>
      </c>
      <c r="P280" s="13">
        <v>20225</v>
      </c>
      <c r="Q280" s="13">
        <v>23622976</v>
      </c>
      <c r="R280" s="13">
        <f t="shared" si="30"/>
        <v>23643201</v>
      </c>
      <c r="S280" s="13">
        <f t="shared" si="31"/>
        <v>0</v>
      </c>
      <c r="T280" s="13">
        <f t="shared" si="31"/>
        <v>0</v>
      </c>
      <c r="U280" s="13">
        <f t="shared" si="31"/>
        <v>-20225</v>
      </c>
      <c r="V280" s="13">
        <f t="shared" si="32"/>
        <v>23643201</v>
      </c>
      <c r="W280" s="13">
        <v>3475262</v>
      </c>
      <c r="X280" s="13">
        <v>6898390.1600000001</v>
      </c>
      <c r="Y280" s="13">
        <f t="shared" si="33"/>
        <v>-3423128.16</v>
      </c>
      <c r="Z280" s="13">
        <f t="shared" si="34"/>
        <v>198.49985871568819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</row>
    <row r="281" spans="1:31" ht="25.5" x14ac:dyDescent="0.2">
      <c r="A281" s="14" t="s">
        <v>232</v>
      </c>
      <c r="B281" s="13">
        <v>0</v>
      </c>
      <c r="C281" s="13">
        <v>0</v>
      </c>
      <c r="D281" s="13">
        <v>0</v>
      </c>
      <c r="E281" s="13">
        <v>20225</v>
      </c>
      <c r="F281" s="13">
        <v>23622976</v>
      </c>
      <c r="G281" s="13">
        <f t="shared" si="28"/>
        <v>23643201</v>
      </c>
      <c r="H281" s="13">
        <v>0</v>
      </c>
      <c r="I281" s="13">
        <v>0</v>
      </c>
      <c r="J281" s="13">
        <v>0</v>
      </c>
      <c r="K281" s="13">
        <v>3475262</v>
      </c>
      <c r="L281" s="13">
        <f t="shared" si="29"/>
        <v>3475262</v>
      </c>
      <c r="M281" s="13">
        <v>0</v>
      </c>
      <c r="N281" s="13">
        <v>0</v>
      </c>
      <c r="O281" s="13">
        <v>0</v>
      </c>
      <c r="P281" s="13">
        <v>20225</v>
      </c>
      <c r="Q281" s="13">
        <v>23622976</v>
      </c>
      <c r="R281" s="13">
        <f t="shared" si="30"/>
        <v>23643201</v>
      </c>
      <c r="S281" s="13">
        <f t="shared" si="31"/>
        <v>0</v>
      </c>
      <c r="T281" s="13">
        <f t="shared" si="31"/>
        <v>0</v>
      </c>
      <c r="U281" s="13">
        <f t="shared" si="31"/>
        <v>-20225</v>
      </c>
      <c r="V281" s="13">
        <f t="shared" si="32"/>
        <v>23643201</v>
      </c>
      <c r="W281" s="13">
        <v>3475262</v>
      </c>
      <c r="X281" s="13">
        <v>6898390.1600000001</v>
      </c>
      <c r="Y281" s="13">
        <f t="shared" si="33"/>
        <v>-3423128.16</v>
      </c>
      <c r="Z281" s="13">
        <f t="shared" si="34"/>
        <v>198.49985871568819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</row>
    <row r="282" spans="1:31" ht="38.25" x14ac:dyDescent="0.2">
      <c r="A282" s="12" t="s">
        <v>233</v>
      </c>
      <c r="B282" s="13">
        <v>0</v>
      </c>
      <c r="C282" s="13">
        <v>0</v>
      </c>
      <c r="D282" s="13">
        <v>0</v>
      </c>
      <c r="E282" s="13">
        <v>14808</v>
      </c>
      <c r="F282" s="13">
        <v>0</v>
      </c>
      <c r="G282" s="13">
        <f t="shared" si="28"/>
        <v>14808</v>
      </c>
      <c r="H282" s="13">
        <v>0</v>
      </c>
      <c r="I282" s="13">
        <v>0</v>
      </c>
      <c r="J282" s="13">
        <v>0</v>
      </c>
      <c r="K282" s="13">
        <v>0</v>
      </c>
      <c r="L282" s="13">
        <f t="shared" si="29"/>
        <v>0</v>
      </c>
      <c r="M282" s="13">
        <v>0</v>
      </c>
      <c r="N282" s="13">
        <v>0</v>
      </c>
      <c r="O282" s="13">
        <v>0</v>
      </c>
      <c r="P282" s="13">
        <v>14760.84</v>
      </c>
      <c r="Q282" s="13">
        <v>0</v>
      </c>
      <c r="R282" s="13">
        <f t="shared" si="30"/>
        <v>14760.84</v>
      </c>
      <c r="S282" s="13">
        <f t="shared" si="31"/>
        <v>0</v>
      </c>
      <c r="T282" s="13">
        <f t="shared" si="31"/>
        <v>0</v>
      </c>
      <c r="U282" s="13">
        <f t="shared" si="31"/>
        <v>-14760.84</v>
      </c>
      <c r="V282" s="13">
        <f t="shared" si="32"/>
        <v>14760.84</v>
      </c>
      <c r="W282" s="13">
        <v>0</v>
      </c>
      <c r="X282" s="13">
        <v>1349.5</v>
      </c>
      <c r="Y282" s="13">
        <f t="shared" si="33"/>
        <v>-1349.5</v>
      </c>
      <c r="Z282" s="13">
        <f t="shared" si="34"/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</row>
    <row r="283" spans="1:31" ht="38.25" x14ac:dyDescent="0.2">
      <c r="A283" s="14" t="s">
        <v>234</v>
      </c>
      <c r="B283" s="13">
        <v>0</v>
      </c>
      <c r="C283" s="13">
        <v>0</v>
      </c>
      <c r="D283" s="13">
        <v>0</v>
      </c>
      <c r="E283" s="13">
        <v>14808</v>
      </c>
      <c r="F283" s="13">
        <v>0</v>
      </c>
      <c r="G283" s="13">
        <f t="shared" si="28"/>
        <v>14808</v>
      </c>
      <c r="H283" s="13">
        <v>0</v>
      </c>
      <c r="I283" s="13">
        <v>0</v>
      </c>
      <c r="J283" s="13">
        <v>0</v>
      </c>
      <c r="K283" s="13">
        <v>0</v>
      </c>
      <c r="L283" s="13">
        <f t="shared" si="29"/>
        <v>0</v>
      </c>
      <c r="M283" s="13">
        <v>0</v>
      </c>
      <c r="N283" s="13">
        <v>0</v>
      </c>
      <c r="O283" s="13">
        <v>0</v>
      </c>
      <c r="P283" s="13">
        <v>14760.84</v>
      </c>
      <c r="Q283" s="13">
        <v>0</v>
      </c>
      <c r="R283" s="13">
        <f t="shared" si="30"/>
        <v>14760.84</v>
      </c>
      <c r="S283" s="13">
        <f t="shared" si="31"/>
        <v>0</v>
      </c>
      <c r="T283" s="13">
        <f t="shared" si="31"/>
        <v>0</v>
      </c>
      <c r="U283" s="13">
        <f t="shared" si="31"/>
        <v>-14760.84</v>
      </c>
      <c r="V283" s="13">
        <f t="shared" si="32"/>
        <v>14760.84</v>
      </c>
      <c r="W283" s="13">
        <v>0</v>
      </c>
      <c r="X283" s="13">
        <v>1349.5</v>
      </c>
      <c r="Y283" s="13">
        <f t="shared" si="33"/>
        <v>-1349.5</v>
      </c>
      <c r="Z283" s="13">
        <f t="shared" si="34"/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</row>
    <row r="284" spans="1:31" ht="38.25" x14ac:dyDescent="0.2">
      <c r="A284" s="12" t="s">
        <v>276</v>
      </c>
      <c r="B284" s="13">
        <v>0</v>
      </c>
      <c r="C284" s="13">
        <v>0</v>
      </c>
      <c r="D284" s="13">
        <v>0</v>
      </c>
      <c r="E284" s="13">
        <v>2700</v>
      </c>
      <c r="F284" s="13">
        <v>0</v>
      </c>
      <c r="G284" s="13">
        <f t="shared" si="28"/>
        <v>2700</v>
      </c>
      <c r="H284" s="13">
        <v>0</v>
      </c>
      <c r="I284" s="13">
        <v>0</v>
      </c>
      <c r="J284" s="13">
        <v>0</v>
      </c>
      <c r="K284" s="13">
        <v>0</v>
      </c>
      <c r="L284" s="13">
        <f t="shared" si="29"/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f t="shared" si="30"/>
        <v>0</v>
      </c>
      <c r="S284" s="13">
        <f t="shared" si="31"/>
        <v>0</v>
      </c>
      <c r="T284" s="13">
        <f t="shared" si="31"/>
        <v>0</v>
      </c>
      <c r="U284" s="13">
        <f t="shared" si="31"/>
        <v>0</v>
      </c>
      <c r="V284" s="13">
        <f t="shared" si="32"/>
        <v>0</v>
      </c>
      <c r="W284" s="13">
        <v>0</v>
      </c>
      <c r="X284" s="13">
        <v>0</v>
      </c>
      <c r="Y284" s="13">
        <f t="shared" si="33"/>
        <v>0</v>
      </c>
      <c r="Z284" s="13">
        <f t="shared" si="34"/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</row>
    <row r="285" spans="1:31" ht="38.25" x14ac:dyDescent="0.2">
      <c r="A285" s="14" t="s">
        <v>538</v>
      </c>
      <c r="B285" s="13">
        <v>0</v>
      </c>
      <c r="C285" s="13">
        <v>0</v>
      </c>
      <c r="D285" s="13">
        <v>0</v>
      </c>
      <c r="E285" s="13">
        <v>2700</v>
      </c>
      <c r="F285" s="13">
        <v>0</v>
      </c>
      <c r="G285" s="13">
        <f t="shared" si="28"/>
        <v>2700</v>
      </c>
      <c r="H285" s="13">
        <v>0</v>
      </c>
      <c r="I285" s="13">
        <v>0</v>
      </c>
      <c r="J285" s="13">
        <v>0</v>
      </c>
      <c r="K285" s="13">
        <v>0</v>
      </c>
      <c r="L285" s="13">
        <f t="shared" si="29"/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f t="shared" si="30"/>
        <v>0</v>
      </c>
      <c r="S285" s="13">
        <f t="shared" si="31"/>
        <v>0</v>
      </c>
      <c r="T285" s="13">
        <f t="shared" si="31"/>
        <v>0</v>
      </c>
      <c r="U285" s="13">
        <f t="shared" si="31"/>
        <v>0</v>
      </c>
      <c r="V285" s="13">
        <f t="shared" si="32"/>
        <v>0</v>
      </c>
      <c r="W285" s="13">
        <v>0</v>
      </c>
      <c r="X285" s="13">
        <v>0</v>
      </c>
      <c r="Y285" s="13">
        <f t="shared" si="33"/>
        <v>0</v>
      </c>
      <c r="Z285" s="13">
        <f t="shared" si="34"/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</row>
    <row r="286" spans="1:31" ht="51" x14ac:dyDescent="0.2">
      <c r="A286" s="12" t="s">
        <v>111</v>
      </c>
      <c r="B286" s="13">
        <v>0</v>
      </c>
      <c r="C286" s="13">
        <v>0</v>
      </c>
      <c r="D286" s="13">
        <v>0</v>
      </c>
      <c r="E286" s="13">
        <v>1322004</v>
      </c>
      <c r="F286" s="13">
        <v>2360560</v>
      </c>
      <c r="G286" s="13">
        <f t="shared" si="28"/>
        <v>3682564</v>
      </c>
      <c r="H286" s="13">
        <v>0</v>
      </c>
      <c r="I286" s="13">
        <v>0</v>
      </c>
      <c r="J286" s="13">
        <v>665719</v>
      </c>
      <c r="K286" s="13">
        <v>723648</v>
      </c>
      <c r="L286" s="13">
        <f t="shared" si="29"/>
        <v>1389367</v>
      </c>
      <c r="M286" s="13">
        <v>0</v>
      </c>
      <c r="N286" s="13">
        <v>0</v>
      </c>
      <c r="O286" s="13">
        <v>0</v>
      </c>
      <c r="P286" s="13">
        <v>500256.34</v>
      </c>
      <c r="Q286" s="13">
        <v>2360560</v>
      </c>
      <c r="R286" s="13">
        <f t="shared" si="30"/>
        <v>2860816.34</v>
      </c>
      <c r="S286" s="13">
        <f t="shared" si="31"/>
        <v>0</v>
      </c>
      <c r="T286" s="13">
        <f t="shared" si="31"/>
        <v>0</v>
      </c>
      <c r="U286" s="13">
        <f t="shared" si="31"/>
        <v>165462.65999999997</v>
      </c>
      <c r="V286" s="13">
        <f t="shared" si="32"/>
        <v>2860816.34</v>
      </c>
      <c r="W286" s="13">
        <v>1389367</v>
      </c>
      <c r="X286" s="13">
        <v>1551662.78</v>
      </c>
      <c r="Y286" s="13">
        <f t="shared" si="33"/>
        <v>-162295.78000000003</v>
      </c>
      <c r="Z286" s="13">
        <f t="shared" si="34"/>
        <v>111.68127499789473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</row>
    <row r="287" spans="1:31" ht="38.25" x14ac:dyDescent="0.2">
      <c r="A287" s="14" t="s">
        <v>235</v>
      </c>
      <c r="B287" s="13">
        <v>0</v>
      </c>
      <c r="C287" s="13">
        <v>0</v>
      </c>
      <c r="D287" s="13">
        <v>0</v>
      </c>
      <c r="E287" s="13">
        <v>0</v>
      </c>
      <c r="F287" s="13">
        <v>2360560</v>
      </c>
      <c r="G287" s="13">
        <f t="shared" si="28"/>
        <v>2360560</v>
      </c>
      <c r="H287" s="13">
        <v>0</v>
      </c>
      <c r="I287" s="13">
        <v>0</v>
      </c>
      <c r="J287" s="13">
        <v>0</v>
      </c>
      <c r="K287" s="13">
        <v>723648</v>
      </c>
      <c r="L287" s="13">
        <f t="shared" si="29"/>
        <v>723648</v>
      </c>
      <c r="M287" s="13">
        <v>0</v>
      </c>
      <c r="N287" s="13">
        <v>0</v>
      </c>
      <c r="O287" s="13">
        <v>0</v>
      </c>
      <c r="P287" s="13">
        <v>0</v>
      </c>
      <c r="Q287" s="13">
        <v>2360560</v>
      </c>
      <c r="R287" s="13">
        <f t="shared" si="30"/>
        <v>2360560</v>
      </c>
      <c r="S287" s="13">
        <f t="shared" si="31"/>
        <v>0</v>
      </c>
      <c r="T287" s="13">
        <f t="shared" si="31"/>
        <v>0</v>
      </c>
      <c r="U287" s="13">
        <f t="shared" si="31"/>
        <v>0</v>
      </c>
      <c r="V287" s="13">
        <f t="shared" si="32"/>
        <v>2360560</v>
      </c>
      <c r="W287" s="13">
        <v>723648</v>
      </c>
      <c r="X287" s="13">
        <v>1104227.6399999999</v>
      </c>
      <c r="Y287" s="13">
        <f t="shared" si="33"/>
        <v>-380579.6399999999</v>
      </c>
      <c r="Z287" s="13">
        <f t="shared" si="34"/>
        <v>152.59181812151763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</row>
    <row r="288" spans="1:31" ht="63.75" x14ac:dyDescent="0.2">
      <c r="A288" s="14" t="s">
        <v>236</v>
      </c>
      <c r="B288" s="13">
        <v>0</v>
      </c>
      <c r="C288" s="13">
        <v>0</v>
      </c>
      <c r="D288" s="13">
        <v>0</v>
      </c>
      <c r="E288" s="13">
        <v>15835</v>
      </c>
      <c r="F288" s="13">
        <v>0</v>
      </c>
      <c r="G288" s="13">
        <f t="shared" si="28"/>
        <v>15835</v>
      </c>
      <c r="H288" s="13">
        <v>0</v>
      </c>
      <c r="I288" s="13">
        <v>0</v>
      </c>
      <c r="J288" s="13">
        <v>0</v>
      </c>
      <c r="K288" s="13">
        <v>0</v>
      </c>
      <c r="L288" s="13">
        <f t="shared" si="29"/>
        <v>0</v>
      </c>
      <c r="M288" s="13">
        <v>0</v>
      </c>
      <c r="N288" s="13">
        <v>0</v>
      </c>
      <c r="O288" s="13">
        <v>0</v>
      </c>
      <c r="P288" s="13">
        <v>15832.74</v>
      </c>
      <c r="Q288" s="13">
        <v>0</v>
      </c>
      <c r="R288" s="13">
        <f t="shared" si="30"/>
        <v>15832.74</v>
      </c>
      <c r="S288" s="13">
        <f t="shared" si="31"/>
        <v>0</v>
      </c>
      <c r="T288" s="13">
        <f t="shared" si="31"/>
        <v>0</v>
      </c>
      <c r="U288" s="13">
        <f t="shared" si="31"/>
        <v>-15832.74</v>
      </c>
      <c r="V288" s="13">
        <f t="shared" si="32"/>
        <v>15832.74</v>
      </c>
      <c r="W288" s="13">
        <v>0</v>
      </c>
      <c r="X288" s="13">
        <v>15832.74</v>
      </c>
      <c r="Y288" s="13">
        <f t="shared" si="33"/>
        <v>-15832.74</v>
      </c>
      <c r="Z288" s="13">
        <f t="shared" si="34"/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</row>
    <row r="289" spans="1:31" ht="63.75" x14ac:dyDescent="0.2">
      <c r="A289" s="14" t="s">
        <v>237</v>
      </c>
      <c r="B289" s="13">
        <v>0</v>
      </c>
      <c r="C289" s="13">
        <v>0</v>
      </c>
      <c r="D289" s="13">
        <v>0</v>
      </c>
      <c r="E289" s="13">
        <v>1306169</v>
      </c>
      <c r="F289" s="13">
        <v>0</v>
      </c>
      <c r="G289" s="13">
        <f t="shared" si="28"/>
        <v>1306169</v>
      </c>
      <c r="H289" s="13">
        <v>0</v>
      </c>
      <c r="I289" s="13">
        <v>0</v>
      </c>
      <c r="J289" s="13">
        <v>665719</v>
      </c>
      <c r="K289" s="13">
        <v>0</v>
      </c>
      <c r="L289" s="13">
        <f t="shared" si="29"/>
        <v>665719</v>
      </c>
      <c r="M289" s="13">
        <v>0</v>
      </c>
      <c r="N289" s="13">
        <v>0</v>
      </c>
      <c r="O289" s="13">
        <v>0</v>
      </c>
      <c r="P289" s="13">
        <v>484423.6</v>
      </c>
      <c r="Q289" s="13">
        <v>0</v>
      </c>
      <c r="R289" s="13">
        <f t="shared" si="30"/>
        <v>484423.6</v>
      </c>
      <c r="S289" s="13">
        <f t="shared" si="31"/>
        <v>0</v>
      </c>
      <c r="T289" s="13">
        <f t="shared" si="31"/>
        <v>0</v>
      </c>
      <c r="U289" s="13">
        <f t="shared" si="31"/>
        <v>181295.40000000002</v>
      </c>
      <c r="V289" s="13">
        <f t="shared" si="32"/>
        <v>484423.6</v>
      </c>
      <c r="W289" s="13">
        <v>665719</v>
      </c>
      <c r="X289" s="13">
        <v>431602.4</v>
      </c>
      <c r="Y289" s="13">
        <f t="shared" si="33"/>
        <v>234116.59999999998</v>
      </c>
      <c r="Z289" s="13">
        <f t="shared" si="34"/>
        <v>64.83251942636457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</row>
    <row r="290" spans="1:31" ht="38.25" x14ac:dyDescent="0.2">
      <c r="A290" s="12" t="s">
        <v>39</v>
      </c>
      <c r="B290" s="13">
        <v>3300000</v>
      </c>
      <c r="C290" s="13">
        <v>0</v>
      </c>
      <c r="D290" s="13">
        <v>32912840</v>
      </c>
      <c r="E290" s="13">
        <v>19330</v>
      </c>
      <c r="F290" s="13">
        <v>15500078</v>
      </c>
      <c r="G290" s="13">
        <f t="shared" si="28"/>
        <v>48432248</v>
      </c>
      <c r="H290" s="13">
        <v>0</v>
      </c>
      <c r="I290" s="13">
        <v>9831551</v>
      </c>
      <c r="J290" s="13">
        <v>0</v>
      </c>
      <c r="K290" s="13">
        <v>7300261</v>
      </c>
      <c r="L290" s="13">
        <f t="shared" si="29"/>
        <v>17131812</v>
      </c>
      <c r="M290" s="13">
        <v>0</v>
      </c>
      <c r="N290" s="13">
        <v>0</v>
      </c>
      <c r="O290" s="13">
        <v>37021997.490000002</v>
      </c>
      <c r="P290" s="13">
        <v>47406.8</v>
      </c>
      <c r="Q290" s="13">
        <v>15500078</v>
      </c>
      <c r="R290" s="13">
        <f t="shared" si="30"/>
        <v>52569482.289999999</v>
      </c>
      <c r="S290" s="13">
        <f t="shared" si="31"/>
        <v>0</v>
      </c>
      <c r="T290" s="13">
        <f t="shared" si="31"/>
        <v>-27190446.490000002</v>
      </c>
      <c r="U290" s="13">
        <f t="shared" si="31"/>
        <v>-47406.8</v>
      </c>
      <c r="V290" s="13">
        <f t="shared" si="32"/>
        <v>55869482.289999999</v>
      </c>
      <c r="W290" s="13">
        <v>21634941</v>
      </c>
      <c r="X290" s="13">
        <v>34974286.549999997</v>
      </c>
      <c r="Y290" s="13">
        <f t="shared" si="33"/>
        <v>-13339345.549999997</v>
      </c>
      <c r="Z290" s="13">
        <f t="shared" si="34"/>
        <v>161.6564914598103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</row>
    <row r="291" spans="1:31" ht="38.25" x14ac:dyDescent="0.2">
      <c r="A291" s="14" t="s">
        <v>238</v>
      </c>
      <c r="B291" s="13">
        <v>0</v>
      </c>
      <c r="C291" s="13">
        <v>0</v>
      </c>
      <c r="D291" s="13">
        <v>355818</v>
      </c>
      <c r="E291" s="13">
        <v>0</v>
      </c>
      <c r="F291" s="13">
        <v>7654230</v>
      </c>
      <c r="G291" s="13">
        <f t="shared" si="28"/>
        <v>8010048</v>
      </c>
      <c r="H291" s="13">
        <v>0</v>
      </c>
      <c r="I291" s="13">
        <v>183674</v>
      </c>
      <c r="J291" s="13">
        <v>0</v>
      </c>
      <c r="K291" s="13">
        <v>4237223</v>
      </c>
      <c r="L291" s="13">
        <f t="shared" si="29"/>
        <v>4420897</v>
      </c>
      <c r="M291" s="13">
        <v>0</v>
      </c>
      <c r="N291" s="13">
        <v>0</v>
      </c>
      <c r="O291" s="13">
        <v>491276.18</v>
      </c>
      <c r="P291" s="13">
        <v>0</v>
      </c>
      <c r="Q291" s="13">
        <v>7654230</v>
      </c>
      <c r="R291" s="13">
        <f t="shared" si="30"/>
        <v>8145506.1799999997</v>
      </c>
      <c r="S291" s="13">
        <f t="shared" si="31"/>
        <v>0</v>
      </c>
      <c r="T291" s="13">
        <f t="shared" si="31"/>
        <v>-307602.18</v>
      </c>
      <c r="U291" s="13">
        <f t="shared" si="31"/>
        <v>0</v>
      </c>
      <c r="V291" s="13">
        <f t="shared" si="32"/>
        <v>8145506.1799999997</v>
      </c>
      <c r="W291" s="13">
        <v>4420897</v>
      </c>
      <c r="X291" s="13">
        <v>3538367.74</v>
      </c>
      <c r="Y291" s="13">
        <f t="shared" si="33"/>
        <v>882529.25999999978</v>
      </c>
      <c r="Z291" s="13">
        <f t="shared" si="34"/>
        <v>80.037325909198969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</row>
    <row r="292" spans="1:31" ht="51" x14ac:dyDescent="0.2">
      <c r="A292" s="14" t="s">
        <v>239</v>
      </c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f t="shared" si="28"/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f t="shared" si="29"/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f t="shared" si="30"/>
        <v>0</v>
      </c>
      <c r="S292" s="13">
        <f t="shared" si="31"/>
        <v>0</v>
      </c>
      <c r="T292" s="13">
        <f t="shared" si="31"/>
        <v>0</v>
      </c>
      <c r="U292" s="13">
        <f t="shared" si="31"/>
        <v>0</v>
      </c>
      <c r="V292" s="13">
        <f t="shared" si="32"/>
        <v>0</v>
      </c>
      <c r="W292" s="13">
        <v>127363</v>
      </c>
      <c r="X292" s="13">
        <v>118227.36</v>
      </c>
      <c r="Y292" s="13">
        <f t="shared" si="33"/>
        <v>9135.64</v>
      </c>
      <c r="Z292" s="13">
        <f t="shared" si="34"/>
        <v>92.827084789145985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</row>
    <row r="293" spans="1:31" ht="25.5" x14ac:dyDescent="0.2">
      <c r="A293" s="14" t="s">
        <v>240</v>
      </c>
      <c r="B293" s="13">
        <v>0</v>
      </c>
      <c r="C293" s="13">
        <v>0</v>
      </c>
      <c r="D293" s="13">
        <v>1398442</v>
      </c>
      <c r="E293" s="13">
        <v>0</v>
      </c>
      <c r="F293" s="13">
        <v>1319651</v>
      </c>
      <c r="G293" s="13">
        <f t="shared" si="28"/>
        <v>2718093</v>
      </c>
      <c r="H293" s="13">
        <v>0</v>
      </c>
      <c r="I293" s="13">
        <v>150743</v>
      </c>
      <c r="J293" s="13">
        <v>0</v>
      </c>
      <c r="K293" s="13">
        <v>1009867</v>
      </c>
      <c r="L293" s="13">
        <f t="shared" si="29"/>
        <v>1160610</v>
      </c>
      <c r="M293" s="13">
        <v>0</v>
      </c>
      <c r="N293" s="13">
        <v>0</v>
      </c>
      <c r="O293" s="13">
        <v>1438765.23</v>
      </c>
      <c r="P293" s="13">
        <v>0</v>
      </c>
      <c r="Q293" s="13">
        <v>1319651</v>
      </c>
      <c r="R293" s="13">
        <f t="shared" si="30"/>
        <v>2758416.23</v>
      </c>
      <c r="S293" s="13">
        <f t="shared" si="31"/>
        <v>0</v>
      </c>
      <c r="T293" s="13">
        <f t="shared" si="31"/>
        <v>-1288022.23</v>
      </c>
      <c r="U293" s="13">
        <f t="shared" si="31"/>
        <v>0</v>
      </c>
      <c r="V293" s="13">
        <f t="shared" si="32"/>
        <v>2758416.23</v>
      </c>
      <c r="W293" s="13">
        <v>1544814</v>
      </c>
      <c r="X293" s="13">
        <v>1550664.98</v>
      </c>
      <c r="Y293" s="13">
        <f t="shared" si="33"/>
        <v>-5850.9799999999814</v>
      </c>
      <c r="Z293" s="13">
        <f t="shared" si="34"/>
        <v>100.37874980418356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</row>
    <row r="294" spans="1:31" ht="25.5" x14ac:dyDescent="0.2">
      <c r="A294" s="14" t="s">
        <v>241</v>
      </c>
      <c r="B294" s="13">
        <v>0</v>
      </c>
      <c r="C294" s="13">
        <v>0</v>
      </c>
      <c r="D294" s="13">
        <v>832034</v>
      </c>
      <c r="E294" s="13">
        <v>0</v>
      </c>
      <c r="F294" s="13">
        <v>953180</v>
      </c>
      <c r="G294" s="13">
        <f t="shared" si="28"/>
        <v>1785214</v>
      </c>
      <c r="H294" s="13">
        <v>0</v>
      </c>
      <c r="I294" s="13">
        <v>832034</v>
      </c>
      <c r="J294" s="13">
        <v>0</v>
      </c>
      <c r="K294" s="13">
        <v>749183</v>
      </c>
      <c r="L294" s="13">
        <f t="shared" si="29"/>
        <v>1581217</v>
      </c>
      <c r="M294" s="13">
        <v>0</v>
      </c>
      <c r="N294" s="13">
        <v>0</v>
      </c>
      <c r="O294" s="13">
        <v>182270.4</v>
      </c>
      <c r="P294" s="13">
        <v>0</v>
      </c>
      <c r="Q294" s="13">
        <v>953180</v>
      </c>
      <c r="R294" s="13">
        <f t="shared" si="30"/>
        <v>1135450.3999999999</v>
      </c>
      <c r="S294" s="13">
        <f t="shared" si="31"/>
        <v>0</v>
      </c>
      <c r="T294" s="13">
        <f t="shared" si="31"/>
        <v>649763.6</v>
      </c>
      <c r="U294" s="13">
        <f t="shared" si="31"/>
        <v>0</v>
      </c>
      <c r="V294" s="13">
        <f t="shared" si="32"/>
        <v>1135450.3999999999</v>
      </c>
      <c r="W294" s="13">
        <v>1034879</v>
      </c>
      <c r="X294" s="13">
        <v>905450.62</v>
      </c>
      <c r="Y294" s="13">
        <f t="shared" si="33"/>
        <v>129428.38</v>
      </c>
      <c r="Z294" s="13">
        <f t="shared" si="34"/>
        <v>87.493380385532987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</row>
    <row r="295" spans="1:31" ht="25.5" x14ac:dyDescent="0.2">
      <c r="A295" s="14" t="s">
        <v>242</v>
      </c>
      <c r="B295" s="13">
        <v>0</v>
      </c>
      <c r="C295" s="13">
        <v>0</v>
      </c>
      <c r="D295" s="13">
        <v>750277</v>
      </c>
      <c r="E295" s="13">
        <v>0</v>
      </c>
      <c r="F295" s="13">
        <v>179803</v>
      </c>
      <c r="G295" s="13">
        <f t="shared" si="28"/>
        <v>930080</v>
      </c>
      <c r="H295" s="13">
        <v>0</v>
      </c>
      <c r="I295" s="13">
        <v>270756</v>
      </c>
      <c r="J295" s="13">
        <v>0</v>
      </c>
      <c r="K295" s="13">
        <v>99323</v>
      </c>
      <c r="L295" s="13">
        <f t="shared" si="29"/>
        <v>370079</v>
      </c>
      <c r="M295" s="13">
        <v>0</v>
      </c>
      <c r="N295" s="13">
        <v>0</v>
      </c>
      <c r="O295" s="13">
        <v>442153.08</v>
      </c>
      <c r="P295" s="13">
        <v>0</v>
      </c>
      <c r="Q295" s="13">
        <v>179803</v>
      </c>
      <c r="R295" s="13">
        <f t="shared" si="30"/>
        <v>621956.08000000007</v>
      </c>
      <c r="S295" s="13">
        <f t="shared" si="31"/>
        <v>0</v>
      </c>
      <c r="T295" s="13">
        <f t="shared" si="31"/>
        <v>-171397.08000000002</v>
      </c>
      <c r="U295" s="13">
        <f t="shared" si="31"/>
        <v>0</v>
      </c>
      <c r="V295" s="13">
        <f t="shared" si="32"/>
        <v>621956.08000000007</v>
      </c>
      <c r="W295" s="13">
        <v>370079</v>
      </c>
      <c r="X295" s="13">
        <v>414899.86</v>
      </c>
      <c r="Y295" s="13">
        <f t="shared" si="33"/>
        <v>-44820.859999999986</v>
      </c>
      <c r="Z295" s="13">
        <f t="shared" si="34"/>
        <v>112.11116004961103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</row>
    <row r="296" spans="1:31" ht="25.5" x14ac:dyDescent="0.2">
      <c r="A296" s="14" t="s">
        <v>243</v>
      </c>
      <c r="B296" s="13">
        <v>0</v>
      </c>
      <c r="C296" s="13">
        <v>0</v>
      </c>
      <c r="D296" s="13">
        <v>2442314</v>
      </c>
      <c r="E296" s="13">
        <v>0</v>
      </c>
      <c r="F296" s="13">
        <v>660716</v>
      </c>
      <c r="G296" s="13">
        <f t="shared" si="28"/>
        <v>3103030</v>
      </c>
      <c r="H296" s="13">
        <v>0</v>
      </c>
      <c r="I296" s="13">
        <v>1167500</v>
      </c>
      <c r="J296" s="13">
        <v>0</v>
      </c>
      <c r="K296" s="13">
        <v>414194</v>
      </c>
      <c r="L296" s="13">
        <f t="shared" si="29"/>
        <v>1581694</v>
      </c>
      <c r="M296" s="13">
        <v>0</v>
      </c>
      <c r="N296" s="13">
        <v>0</v>
      </c>
      <c r="O296" s="13">
        <v>2002807.85</v>
      </c>
      <c r="P296" s="13">
        <v>0</v>
      </c>
      <c r="Q296" s="13">
        <v>660716</v>
      </c>
      <c r="R296" s="13">
        <f t="shared" si="30"/>
        <v>2663523.85</v>
      </c>
      <c r="S296" s="13">
        <f t="shared" si="31"/>
        <v>0</v>
      </c>
      <c r="T296" s="13">
        <f t="shared" si="31"/>
        <v>-835307.85000000009</v>
      </c>
      <c r="U296" s="13">
        <f t="shared" si="31"/>
        <v>0</v>
      </c>
      <c r="V296" s="13">
        <f t="shared" si="32"/>
        <v>2663523.85</v>
      </c>
      <c r="W296" s="13">
        <v>1544594</v>
      </c>
      <c r="X296" s="13">
        <v>1444561.34</v>
      </c>
      <c r="Y296" s="13">
        <f t="shared" si="33"/>
        <v>100032.65999999992</v>
      </c>
      <c r="Z296" s="13">
        <f t="shared" si="34"/>
        <v>93.523692310082779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</row>
    <row r="297" spans="1:31" ht="63.75" x14ac:dyDescent="0.2">
      <c r="A297" s="14" t="s">
        <v>244</v>
      </c>
      <c r="B297" s="13">
        <v>0</v>
      </c>
      <c r="C297" s="13">
        <v>0</v>
      </c>
      <c r="D297" s="13">
        <v>0</v>
      </c>
      <c r="E297" s="13">
        <v>19330</v>
      </c>
      <c r="F297" s="13">
        <v>0</v>
      </c>
      <c r="G297" s="13">
        <f t="shared" si="28"/>
        <v>19330</v>
      </c>
      <c r="H297" s="13">
        <v>0</v>
      </c>
      <c r="I297" s="13">
        <v>0</v>
      </c>
      <c r="J297" s="13">
        <v>0</v>
      </c>
      <c r="K297" s="13">
        <v>0</v>
      </c>
      <c r="L297" s="13">
        <f t="shared" si="29"/>
        <v>0</v>
      </c>
      <c r="M297" s="13">
        <v>0</v>
      </c>
      <c r="N297" s="13">
        <v>0</v>
      </c>
      <c r="O297" s="13">
        <v>0</v>
      </c>
      <c r="P297" s="13">
        <v>12733</v>
      </c>
      <c r="Q297" s="13">
        <v>0</v>
      </c>
      <c r="R297" s="13">
        <f t="shared" si="30"/>
        <v>12733</v>
      </c>
      <c r="S297" s="13">
        <f t="shared" si="31"/>
        <v>0</v>
      </c>
      <c r="T297" s="13">
        <f t="shared" si="31"/>
        <v>0</v>
      </c>
      <c r="U297" s="13">
        <f t="shared" si="31"/>
        <v>-12733</v>
      </c>
      <c r="V297" s="13">
        <f t="shared" si="32"/>
        <v>12733</v>
      </c>
      <c r="W297" s="13">
        <v>0</v>
      </c>
      <c r="X297" s="13">
        <v>5561.19</v>
      </c>
      <c r="Y297" s="13">
        <f t="shared" si="33"/>
        <v>-5561.19</v>
      </c>
      <c r="Z297" s="13">
        <f t="shared" si="34"/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</row>
    <row r="298" spans="1:31" ht="38.25" x14ac:dyDescent="0.2">
      <c r="A298" s="14" t="s">
        <v>77</v>
      </c>
      <c r="B298" s="13">
        <v>3300000</v>
      </c>
      <c r="C298" s="13">
        <v>0</v>
      </c>
      <c r="D298" s="13">
        <v>27133955</v>
      </c>
      <c r="E298" s="13">
        <v>0</v>
      </c>
      <c r="F298" s="13">
        <v>3271969</v>
      </c>
      <c r="G298" s="13">
        <f t="shared" si="28"/>
        <v>30405924</v>
      </c>
      <c r="H298" s="13">
        <v>0</v>
      </c>
      <c r="I298" s="13">
        <v>7226844</v>
      </c>
      <c r="J298" s="13">
        <v>0</v>
      </c>
      <c r="K298" s="13">
        <v>65497</v>
      </c>
      <c r="L298" s="13">
        <f t="shared" si="29"/>
        <v>7292341</v>
      </c>
      <c r="M298" s="13">
        <v>0</v>
      </c>
      <c r="N298" s="13">
        <v>0</v>
      </c>
      <c r="O298" s="13">
        <v>32464724.75</v>
      </c>
      <c r="P298" s="13">
        <v>34673.800000000003</v>
      </c>
      <c r="Q298" s="13">
        <v>3271969</v>
      </c>
      <c r="R298" s="13">
        <f t="shared" si="30"/>
        <v>35771367.549999997</v>
      </c>
      <c r="S298" s="13">
        <f t="shared" si="31"/>
        <v>0</v>
      </c>
      <c r="T298" s="13">
        <f t="shared" si="31"/>
        <v>-25237880.75</v>
      </c>
      <c r="U298" s="13">
        <f t="shared" si="31"/>
        <v>-34673.800000000003</v>
      </c>
      <c r="V298" s="13">
        <f t="shared" si="32"/>
        <v>39071367.549999997</v>
      </c>
      <c r="W298" s="13">
        <v>11867341</v>
      </c>
      <c r="X298" s="13">
        <v>26431156.780000001</v>
      </c>
      <c r="Y298" s="13">
        <f t="shared" si="33"/>
        <v>-14563815.780000001</v>
      </c>
      <c r="Z298" s="13">
        <f t="shared" si="34"/>
        <v>222.72181089260013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</row>
    <row r="299" spans="1:31" ht="63.75" x14ac:dyDescent="0.2">
      <c r="A299" s="14" t="s">
        <v>62</v>
      </c>
      <c r="B299" s="13">
        <v>0</v>
      </c>
      <c r="C299" s="13">
        <v>0</v>
      </c>
      <c r="D299" s="13">
        <v>0</v>
      </c>
      <c r="E299" s="13">
        <v>0</v>
      </c>
      <c r="F299" s="13">
        <v>238581</v>
      </c>
      <c r="G299" s="13">
        <f t="shared" si="28"/>
        <v>238581</v>
      </c>
      <c r="H299" s="13">
        <v>0</v>
      </c>
      <c r="I299" s="13">
        <v>0</v>
      </c>
      <c r="J299" s="13">
        <v>0</v>
      </c>
      <c r="K299" s="13">
        <v>114000</v>
      </c>
      <c r="L299" s="13">
        <f t="shared" si="29"/>
        <v>114000</v>
      </c>
      <c r="M299" s="13">
        <v>0</v>
      </c>
      <c r="N299" s="13">
        <v>0</v>
      </c>
      <c r="O299" s="13">
        <v>0</v>
      </c>
      <c r="P299" s="13">
        <v>0</v>
      </c>
      <c r="Q299" s="13">
        <v>238581</v>
      </c>
      <c r="R299" s="13">
        <f t="shared" si="30"/>
        <v>238581</v>
      </c>
      <c r="S299" s="13">
        <f t="shared" si="31"/>
        <v>0</v>
      </c>
      <c r="T299" s="13">
        <f t="shared" si="31"/>
        <v>0</v>
      </c>
      <c r="U299" s="13">
        <f t="shared" si="31"/>
        <v>0</v>
      </c>
      <c r="V299" s="13">
        <f t="shared" si="32"/>
        <v>238581</v>
      </c>
      <c r="W299" s="13">
        <v>114000</v>
      </c>
      <c r="X299" s="13">
        <v>111815.53</v>
      </c>
      <c r="Y299" s="13">
        <f t="shared" si="33"/>
        <v>2184.4700000000012</v>
      </c>
      <c r="Z299" s="13">
        <f t="shared" si="34"/>
        <v>98.083798245614034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</row>
    <row r="300" spans="1:31" ht="38.25" x14ac:dyDescent="0.2">
      <c r="A300" s="14" t="s">
        <v>245</v>
      </c>
      <c r="B300" s="13">
        <v>0</v>
      </c>
      <c r="C300" s="13">
        <v>0</v>
      </c>
      <c r="D300" s="13">
        <v>0</v>
      </c>
      <c r="E300" s="13">
        <v>0</v>
      </c>
      <c r="F300" s="13">
        <v>1221948</v>
      </c>
      <c r="G300" s="13">
        <f t="shared" si="28"/>
        <v>1221948</v>
      </c>
      <c r="H300" s="13">
        <v>0</v>
      </c>
      <c r="I300" s="13">
        <v>0</v>
      </c>
      <c r="J300" s="13">
        <v>0</v>
      </c>
      <c r="K300" s="13">
        <v>610974</v>
      </c>
      <c r="L300" s="13">
        <f t="shared" si="29"/>
        <v>610974</v>
      </c>
      <c r="M300" s="13">
        <v>0</v>
      </c>
      <c r="N300" s="13">
        <v>0</v>
      </c>
      <c r="O300" s="13">
        <v>0</v>
      </c>
      <c r="P300" s="13">
        <v>0</v>
      </c>
      <c r="Q300" s="13">
        <v>1221948</v>
      </c>
      <c r="R300" s="13">
        <f t="shared" si="30"/>
        <v>1221948</v>
      </c>
      <c r="S300" s="13">
        <f t="shared" si="31"/>
        <v>0</v>
      </c>
      <c r="T300" s="13">
        <f t="shared" si="31"/>
        <v>0</v>
      </c>
      <c r="U300" s="13">
        <f t="shared" si="31"/>
        <v>0</v>
      </c>
      <c r="V300" s="13">
        <f t="shared" si="32"/>
        <v>1221948</v>
      </c>
      <c r="W300" s="13">
        <v>610974</v>
      </c>
      <c r="X300" s="13">
        <v>453581.15</v>
      </c>
      <c r="Y300" s="13">
        <f t="shared" si="33"/>
        <v>157392.84999999998</v>
      </c>
      <c r="Z300" s="13">
        <f t="shared" si="34"/>
        <v>74.23902653795416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</row>
    <row r="301" spans="1:31" ht="51" x14ac:dyDescent="0.2">
      <c r="A301" s="12" t="s">
        <v>51</v>
      </c>
      <c r="B301" s="13">
        <v>0</v>
      </c>
      <c r="C301" s="13">
        <v>0</v>
      </c>
      <c r="D301" s="13">
        <v>0</v>
      </c>
      <c r="E301" s="13">
        <v>0</v>
      </c>
      <c r="F301" s="13">
        <v>35183</v>
      </c>
      <c r="G301" s="13">
        <f t="shared" si="28"/>
        <v>35183</v>
      </c>
      <c r="H301" s="13">
        <v>0</v>
      </c>
      <c r="I301" s="13">
        <v>0</v>
      </c>
      <c r="J301" s="13">
        <v>0</v>
      </c>
      <c r="K301" s="13">
        <v>0</v>
      </c>
      <c r="L301" s="13">
        <f t="shared" si="29"/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35183</v>
      </c>
      <c r="R301" s="13">
        <f t="shared" si="30"/>
        <v>35183</v>
      </c>
      <c r="S301" s="13">
        <f t="shared" si="31"/>
        <v>0</v>
      </c>
      <c r="T301" s="13">
        <f t="shared" si="31"/>
        <v>0</v>
      </c>
      <c r="U301" s="13">
        <f t="shared" si="31"/>
        <v>0</v>
      </c>
      <c r="V301" s="13">
        <f t="shared" si="32"/>
        <v>35183</v>
      </c>
      <c r="W301" s="13">
        <v>0</v>
      </c>
      <c r="X301" s="13">
        <v>34008.29</v>
      </c>
      <c r="Y301" s="13">
        <f t="shared" si="33"/>
        <v>-34008.29</v>
      </c>
      <c r="Z301" s="13">
        <f t="shared" si="34"/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</row>
    <row r="302" spans="1:31" ht="38.25" x14ac:dyDescent="0.2">
      <c r="A302" s="14" t="s">
        <v>246</v>
      </c>
      <c r="B302" s="13">
        <v>0</v>
      </c>
      <c r="C302" s="13">
        <v>0</v>
      </c>
      <c r="D302" s="13">
        <v>0</v>
      </c>
      <c r="E302" s="13">
        <v>0</v>
      </c>
      <c r="F302" s="13">
        <v>35183</v>
      </c>
      <c r="G302" s="13">
        <f t="shared" si="28"/>
        <v>35183</v>
      </c>
      <c r="H302" s="13">
        <v>0</v>
      </c>
      <c r="I302" s="13">
        <v>0</v>
      </c>
      <c r="J302" s="13">
        <v>0</v>
      </c>
      <c r="K302" s="13">
        <v>0</v>
      </c>
      <c r="L302" s="13">
        <f t="shared" si="29"/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35183</v>
      </c>
      <c r="R302" s="13">
        <f t="shared" si="30"/>
        <v>35183</v>
      </c>
      <c r="S302" s="13">
        <f t="shared" si="31"/>
        <v>0</v>
      </c>
      <c r="T302" s="13">
        <f t="shared" si="31"/>
        <v>0</v>
      </c>
      <c r="U302" s="13">
        <f t="shared" si="31"/>
        <v>0</v>
      </c>
      <c r="V302" s="13">
        <f t="shared" si="32"/>
        <v>35183</v>
      </c>
      <c r="W302" s="13">
        <v>0</v>
      </c>
      <c r="X302" s="13">
        <v>34008.29</v>
      </c>
      <c r="Y302" s="13">
        <f t="shared" si="33"/>
        <v>-34008.29</v>
      </c>
      <c r="Z302" s="13">
        <f t="shared" si="34"/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</row>
    <row r="303" spans="1:31" ht="38.25" x14ac:dyDescent="0.2">
      <c r="A303" s="12" t="s">
        <v>149</v>
      </c>
      <c r="B303" s="13">
        <v>0</v>
      </c>
      <c r="C303" s="13">
        <v>0</v>
      </c>
      <c r="D303" s="13">
        <v>0</v>
      </c>
      <c r="E303" s="13">
        <v>0</v>
      </c>
      <c r="F303" s="13">
        <v>525049</v>
      </c>
      <c r="G303" s="13">
        <f t="shared" si="28"/>
        <v>525049</v>
      </c>
      <c r="H303" s="13">
        <v>0</v>
      </c>
      <c r="I303" s="13">
        <v>0</v>
      </c>
      <c r="J303" s="13">
        <v>0</v>
      </c>
      <c r="K303" s="13">
        <v>0</v>
      </c>
      <c r="L303" s="13">
        <f t="shared" si="29"/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525049</v>
      </c>
      <c r="R303" s="13">
        <f t="shared" si="30"/>
        <v>525049</v>
      </c>
      <c r="S303" s="13">
        <f t="shared" si="31"/>
        <v>0</v>
      </c>
      <c r="T303" s="13">
        <f t="shared" si="31"/>
        <v>0</v>
      </c>
      <c r="U303" s="13">
        <f t="shared" si="31"/>
        <v>0</v>
      </c>
      <c r="V303" s="13">
        <f t="shared" si="32"/>
        <v>525049</v>
      </c>
      <c r="W303" s="13">
        <v>0</v>
      </c>
      <c r="X303" s="13">
        <v>68434.14</v>
      </c>
      <c r="Y303" s="13">
        <f t="shared" si="33"/>
        <v>-68434.14</v>
      </c>
      <c r="Z303" s="13">
        <f t="shared" si="34"/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</row>
    <row r="304" spans="1:31" x14ac:dyDescent="0.2">
      <c r="A304" s="14" t="s">
        <v>539</v>
      </c>
      <c r="B304" s="13">
        <v>0</v>
      </c>
      <c r="C304" s="13">
        <v>0</v>
      </c>
      <c r="D304" s="13">
        <v>0</v>
      </c>
      <c r="E304" s="13">
        <v>0</v>
      </c>
      <c r="F304" s="13">
        <v>525049</v>
      </c>
      <c r="G304" s="13">
        <f t="shared" si="28"/>
        <v>525049</v>
      </c>
      <c r="H304" s="13">
        <v>0</v>
      </c>
      <c r="I304" s="13">
        <v>0</v>
      </c>
      <c r="J304" s="13">
        <v>0</v>
      </c>
      <c r="K304" s="13">
        <v>0</v>
      </c>
      <c r="L304" s="13">
        <f t="shared" si="29"/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525049</v>
      </c>
      <c r="R304" s="13">
        <f t="shared" si="30"/>
        <v>525049</v>
      </c>
      <c r="S304" s="13">
        <f t="shared" si="31"/>
        <v>0</v>
      </c>
      <c r="T304" s="13">
        <f t="shared" si="31"/>
        <v>0</v>
      </c>
      <c r="U304" s="13">
        <f t="shared" si="31"/>
        <v>0</v>
      </c>
      <c r="V304" s="13">
        <f t="shared" si="32"/>
        <v>525049</v>
      </c>
      <c r="W304" s="13">
        <v>0</v>
      </c>
      <c r="X304" s="13">
        <v>68434.14</v>
      </c>
      <c r="Y304" s="13">
        <f t="shared" si="33"/>
        <v>-68434.14</v>
      </c>
      <c r="Z304" s="13">
        <f t="shared" si="34"/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</row>
    <row r="305" spans="1:31" ht="25.5" x14ac:dyDescent="0.2">
      <c r="A305" s="12" t="s">
        <v>248</v>
      </c>
      <c r="B305" s="13">
        <v>0</v>
      </c>
      <c r="C305" s="13">
        <v>0</v>
      </c>
      <c r="D305" s="13">
        <v>18557</v>
      </c>
      <c r="E305" s="13">
        <v>0</v>
      </c>
      <c r="F305" s="13">
        <v>218383</v>
      </c>
      <c r="G305" s="13">
        <f t="shared" si="28"/>
        <v>236940</v>
      </c>
      <c r="H305" s="13">
        <v>0</v>
      </c>
      <c r="I305" s="13">
        <v>0</v>
      </c>
      <c r="J305" s="13">
        <v>0</v>
      </c>
      <c r="K305" s="13">
        <v>109191</v>
      </c>
      <c r="L305" s="13">
        <f t="shared" si="29"/>
        <v>109191</v>
      </c>
      <c r="M305" s="13">
        <v>0</v>
      </c>
      <c r="N305" s="13">
        <v>0</v>
      </c>
      <c r="O305" s="13">
        <v>24638</v>
      </c>
      <c r="P305" s="13">
        <v>0</v>
      </c>
      <c r="Q305" s="13">
        <v>218383</v>
      </c>
      <c r="R305" s="13">
        <f t="shared" si="30"/>
        <v>243021</v>
      </c>
      <c r="S305" s="13">
        <f t="shared" si="31"/>
        <v>0</v>
      </c>
      <c r="T305" s="13">
        <f t="shared" si="31"/>
        <v>-24638</v>
      </c>
      <c r="U305" s="13">
        <f t="shared" si="31"/>
        <v>0</v>
      </c>
      <c r="V305" s="13">
        <f t="shared" si="32"/>
        <v>243021</v>
      </c>
      <c r="W305" s="13">
        <v>109191</v>
      </c>
      <c r="X305" s="13">
        <v>128581.87</v>
      </c>
      <c r="Y305" s="13">
        <f t="shared" si="33"/>
        <v>-19390.869999999995</v>
      </c>
      <c r="Z305" s="13">
        <f t="shared" si="34"/>
        <v>117.75867058640364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</row>
    <row r="306" spans="1:31" ht="25.5" x14ac:dyDescent="0.2">
      <c r="A306" s="14" t="s">
        <v>249</v>
      </c>
      <c r="B306" s="13">
        <v>0</v>
      </c>
      <c r="C306" s="13">
        <v>0</v>
      </c>
      <c r="D306" s="13">
        <v>18557</v>
      </c>
      <c r="E306" s="13">
        <v>0</v>
      </c>
      <c r="F306" s="13">
        <v>218383</v>
      </c>
      <c r="G306" s="13">
        <f t="shared" si="28"/>
        <v>236940</v>
      </c>
      <c r="H306" s="13">
        <v>0</v>
      </c>
      <c r="I306" s="13">
        <v>0</v>
      </c>
      <c r="J306" s="13">
        <v>0</v>
      </c>
      <c r="K306" s="13">
        <v>109191</v>
      </c>
      <c r="L306" s="13">
        <f t="shared" si="29"/>
        <v>109191</v>
      </c>
      <c r="M306" s="13">
        <v>0</v>
      </c>
      <c r="N306" s="13">
        <v>0</v>
      </c>
      <c r="O306" s="13">
        <v>24638</v>
      </c>
      <c r="P306" s="13">
        <v>0</v>
      </c>
      <c r="Q306" s="13">
        <v>218383</v>
      </c>
      <c r="R306" s="13">
        <f t="shared" si="30"/>
        <v>243021</v>
      </c>
      <c r="S306" s="13">
        <f t="shared" si="31"/>
        <v>0</v>
      </c>
      <c r="T306" s="13">
        <f t="shared" si="31"/>
        <v>-24638</v>
      </c>
      <c r="U306" s="13">
        <f t="shared" si="31"/>
        <v>0</v>
      </c>
      <c r="V306" s="13">
        <f t="shared" si="32"/>
        <v>243021</v>
      </c>
      <c r="W306" s="13">
        <v>109191</v>
      </c>
      <c r="X306" s="13">
        <v>128581.87</v>
      </c>
      <c r="Y306" s="13">
        <f t="shared" si="33"/>
        <v>-19390.869999999995</v>
      </c>
      <c r="Z306" s="13">
        <f t="shared" si="34"/>
        <v>117.75867058640364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</row>
    <row r="307" spans="1:31" ht="38.25" x14ac:dyDescent="0.2">
      <c r="A307" s="12" t="s">
        <v>250</v>
      </c>
      <c r="B307" s="13">
        <v>0</v>
      </c>
      <c r="C307" s="13">
        <v>0</v>
      </c>
      <c r="D307" s="13">
        <v>0</v>
      </c>
      <c r="E307" s="13">
        <v>96830</v>
      </c>
      <c r="F307" s="13">
        <v>20017472</v>
      </c>
      <c r="G307" s="13">
        <f t="shared" si="28"/>
        <v>20114302</v>
      </c>
      <c r="H307" s="13">
        <v>0</v>
      </c>
      <c r="I307" s="13">
        <v>0</v>
      </c>
      <c r="J307" s="13">
        <v>52056</v>
      </c>
      <c r="K307" s="13">
        <v>6909594</v>
      </c>
      <c r="L307" s="13">
        <f t="shared" si="29"/>
        <v>6961650</v>
      </c>
      <c r="M307" s="13">
        <v>0</v>
      </c>
      <c r="N307" s="13">
        <v>0</v>
      </c>
      <c r="O307" s="13">
        <v>0</v>
      </c>
      <c r="P307" s="13">
        <v>52056</v>
      </c>
      <c r="Q307" s="13">
        <v>20017472</v>
      </c>
      <c r="R307" s="13">
        <f t="shared" si="30"/>
        <v>20069528</v>
      </c>
      <c r="S307" s="13">
        <f t="shared" si="31"/>
        <v>0</v>
      </c>
      <c r="T307" s="13">
        <f t="shared" si="31"/>
        <v>0</v>
      </c>
      <c r="U307" s="13">
        <f t="shared" si="31"/>
        <v>0</v>
      </c>
      <c r="V307" s="13">
        <f t="shared" si="32"/>
        <v>20069528</v>
      </c>
      <c r="W307" s="13">
        <v>6961650</v>
      </c>
      <c r="X307" s="13">
        <v>2446277.75</v>
      </c>
      <c r="Y307" s="13">
        <f t="shared" si="33"/>
        <v>4515372.25</v>
      </c>
      <c r="Z307" s="13">
        <f t="shared" si="34"/>
        <v>35.139338375241501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</row>
    <row r="308" spans="1:31" ht="25.5" x14ac:dyDescent="0.2">
      <c r="A308" s="14" t="s">
        <v>45</v>
      </c>
      <c r="B308" s="13">
        <v>0</v>
      </c>
      <c r="C308" s="13">
        <v>0</v>
      </c>
      <c r="D308" s="13">
        <v>0</v>
      </c>
      <c r="E308" s="13">
        <v>96830</v>
      </c>
      <c r="F308" s="13">
        <v>19692380</v>
      </c>
      <c r="G308" s="13">
        <f t="shared" si="28"/>
        <v>19789210</v>
      </c>
      <c r="H308" s="13">
        <v>0</v>
      </c>
      <c r="I308" s="13">
        <v>0</v>
      </c>
      <c r="J308" s="13">
        <v>52056</v>
      </c>
      <c r="K308" s="13">
        <v>6762094</v>
      </c>
      <c r="L308" s="13">
        <f t="shared" si="29"/>
        <v>6814150</v>
      </c>
      <c r="M308" s="13">
        <v>0</v>
      </c>
      <c r="N308" s="13">
        <v>0</v>
      </c>
      <c r="O308" s="13">
        <v>0</v>
      </c>
      <c r="P308" s="13">
        <v>52056</v>
      </c>
      <c r="Q308" s="13">
        <v>19692380</v>
      </c>
      <c r="R308" s="13">
        <f t="shared" si="30"/>
        <v>19744436</v>
      </c>
      <c r="S308" s="13">
        <f t="shared" si="31"/>
        <v>0</v>
      </c>
      <c r="T308" s="13">
        <f t="shared" si="31"/>
        <v>0</v>
      </c>
      <c r="U308" s="13">
        <f t="shared" si="31"/>
        <v>0</v>
      </c>
      <c r="V308" s="13">
        <f t="shared" si="32"/>
        <v>19744436</v>
      </c>
      <c r="W308" s="13">
        <v>6814150</v>
      </c>
      <c r="X308" s="13">
        <v>2325880.7599999998</v>
      </c>
      <c r="Y308" s="13">
        <f t="shared" si="33"/>
        <v>4488269.24</v>
      </c>
      <c r="Z308" s="13">
        <f t="shared" si="34"/>
        <v>34.1331018542298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</row>
    <row r="309" spans="1:31" ht="38.25" x14ac:dyDescent="0.2">
      <c r="A309" s="14" t="s">
        <v>251</v>
      </c>
      <c r="B309" s="13">
        <v>0</v>
      </c>
      <c r="C309" s="13">
        <v>0</v>
      </c>
      <c r="D309" s="13">
        <v>0</v>
      </c>
      <c r="E309" s="13">
        <v>0</v>
      </c>
      <c r="F309" s="13">
        <v>325092</v>
      </c>
      <c r="G309" s="13">
        <f t="shared" si="28"/>
        <v>325092</v>
      </c>
      <c r="H309" s="13">
        <v>0</v>
      </c>
      <c r="I309" s="13">
        <v>0</v>
      </c>
      <c r="J309" s="13">
        <v>0</v>
      </c>
      <c r="K309" s="13">
        <v>147500</v>
      </c>
      <c r="L309" s="13">
        <f t="shared" si="29"/>
        <v>147500</v>
      </c>
      <c r="M309" s="13">
        <v>0</v>
      </c>
      <c r="N309" s="13">
        <v>0</v>
      </c>
      <c r="O309" s="13">
        <v>0</v>
      </c>
      <c r="P309" s="13">
        <v>0</v>
      </c>
      <c r="Q309" s="13">
        <v>325092</v>
      </c>
      <c r="R309" s="13">
        <f t="shared" si="30"/>
        <v>325092</v>
      </c>
      <c r="S309" s="13">
        <f t="shared" si="31"/>
        <v>0</v>
      </c>
      <c r="T309" s="13">
        <f t="shared" si="31"/>
        <v>0</v>
      </c>
      <c r="U309" s="13">
        <f t="shared" si="31"/>
        <v>0</v>
      </c>
      <c r="V309" s="13">
        <f t="shared" si="32"/>
        <v>325092</v>
      </c>
      <c r="W309" s="13">
        <v>147500</v>
      </c>
      <c r="X309" s="13">
        <v>120396.99</v>
      </c>
      <c r="Y309" s="13">
        <f t="shared" si="33"/>
        <v>27103.009999999995</v>
      </c>
      <c r="Z309" s="13">
        <f t="shared" si="34"/>
        <v>81.625077966101699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</row>
    <row r="310" spans="1:31" ht="25.5" x14ac:dyDescent="0.2">
      <c r="A310" s="12" t="s">
        <v>79</v>
      </c>
      <c r="B310" s="13">
        <v>0</v>
      </c>
      <c r="C310" s="13">
        <v>217597</v>
      </c>
      <c r="D310" s="13">
        <v>0</v>
      </c>
      <c r="E310" s="13">
        <v>0</v>
      </c>
      <c r="F310" s="13">
        <v>7416608</v>
      </c>
      <c r="G310" s="13">
        <f t="shared" si="28"/>
        <v>7634205</v>
      </c>
      <c r="H310" s="13">
        <v>108798</v>
      </c>
      <c r="I310" s="13">
        <v>0</v>
      </c>
      <c r="J310" s="13">
        <v>0</v>
      </c>
      <c r="K310" s="13">
        <v>3299659</v>
      </c>
      <c r="L310" s="13">
        <f t="shared" si="29"/>
        <v>3408457</v>
      </c>
      <c r="M310" s="13">
        <v>0</v>
      </c>
      <c r="N310" s="13">
        <v>111707.44</v>
      </c>
      <c r="O310" s="13">
        <v>0</v>
      </c>
      <c r="P310" s="13">
        <v>0</v>
      </c>
      <c r="Q310" s="13">
        <v>7416608</v>
      </c>
      <c r="R310" s="13">
        <f t="shared" si="30"/>
        <v>7528315.4400000004</v>
      </c>
      <c r="S310" s="13">
        <f t="shared" si="31"/>
        <v>-2909.4400000000023</v>
      </c>
      <c r="T310" s="13">
        <f t="shared" si="31"/>
        <v>0</v>
      </c>
      <c r="U310" s="13">
        <f t="shared" si="31"/>
        <v>0</v>
      </c>
      <c r="V310" s="13">
        <f t="shared" si="32"/>
        <v>7528315.4400000004</v>
      </c>
      <c r="W310" s="13">
        <v>3404058</v>
      </c>
      <c r="X310" s="13">
        <v>3121168.69</v>
      </c>
      <c r="Y310" s="13">
        <f t="shared" si="33"/>
        <v>282889.31000000006</v>
      </c>
      <c r="Z310" s="13">
        <f t="shared" si="34"/>
        <v>91.689644829788435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</row>
    <row r="311" spans="1:31" ht="25.5" x14ac:dyDescent="0.2">
      <c r="A311" s="14" t="s">
        <v>252</v>
      </c>
      <c r="B311" s="13">
        <v>0</v>
      </c>
      <c r="C311" s="13">
        <v>217597</v>
      </c>
      <c r="D311" s="13">
        <v>0</v>
      </c>
      <c r="E311" s="13">
        <v>0</v>
      </c>
      <c r="F311" s="13">
        <v>7416608</v>
      </c>
      <c r="G311" s="13">
        <f t="shared" si="28"/>
        <v>7634205</v>
      </c>
      <c r="H311" s="13">
        <v>108798</v>
      </c>
      <c r="I311" s="13">
        <v>0</v>
      </c>
      <c r="J311" s="13">
        <v>0</v>
      </c>
      <c r="K311" s="13">
        <v>3299659</v>
      </c>
      <c r="L311" s="13">
        <f t="shared" si="29"/>
        <v>3408457</v>
      </c>
      <c r="M311" s="13">
        <v>0</v>
      </c>
      <c r="N311" s="13">
        <v>111707.44</v>
      </c>
      <c r="O311" s="13">
        <v>0</v>
      </c>
      <c r="P311" s="13">
        <v>0</v>
      </c>
      <c r="Q311" s="13">
        <v>7416608</v>
      </c>
      <c r="R311" s="13">
        <f t="shared" si="30"/>
        <v>7528315.4400000004</v>
      </c>
      <c r="S311" s="13">
        <f t="shared" si="31"/>
        <v>-2909.4400000000023</v>
      </c>
      <c r="T311" s="13">
        <f t="shared" si="31"/>
        <v>0</v>
      </c>
      <c r="U311" s="13">
        <f t="shared" si="31"/>
        <v>0</v>
      </c>
      <c r="V311" s="13">
        <f t="shared" si="32"/>
        <v>7528315.4400000004</v>
      </c>
      <c r="W311" s="13">
        <v>3404058</v>
      </c>
      <c r="X311" s="13">
        <v>3121168.69</v>
      </c>
      <c r="Y311" s="13">
        <f t="shared" si="33"/>
        <v>282889.31000000006</v>
      </c>
      <c r="Z311" s="13">
        <f t="shared" si="34"/>
        <v>91.689644829788435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</row>
    <row r="312" spans="1:31" ht="25.5" x14ac:dyDescent="0.2">
      <c r="A312" s="12" t="s">
        <v>47</v>
      </c>
      <c r="B312" s="13">
        <v>0</v>
      </c>
      <c r="C312" s="13">
        <v>0</v>
      </c>
      <c r="D312" s="13">
        <v>0</v>
      </c>
      <c r="E312" s="13">
        <v>0</v>
      </c>
      <c r="F312" s="13">
        <v>249597</v>
      </c>
      <c r="G312" s="13">
        <f t="shared" si="28"/>
        <v>249597</v>
      </c>
      <c r="H312" s="13">
        <v>0</v>
      </c>
      <c r="I312" s="13">
        <v>0</v>
      </c>
      <c r="J312" s="13">
        <v>0</v>
      </c>
      <c r="K312" s="13">
        <v>0</v>
      </c>
      <c r="L312" s="13">
        <f t="shared" si="29"/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249597</v>
      </c>
      <c r="R312" s="13">
        <f t="shared" si="30"/>
        <v>249597</v>
      </c>
      <c r="S312" s="13">
        <f t="shared" si="31"/>
        <v>0</v>
      </c>
      <c r="T312" s="13">
        <f t="shared" si="31"/>
        <v>0</v>
      </c>
      <c r="U312" s="13">
        <f t="shared" si="31"/>
        <v>0</v>
      </c>
      <c r="V312" s="13">
        <f t="shared" si="32"/>
        <v>249597</v>
      </c>
      <c r="W312" s="13">
        <v>0</v>
      </c>
      <c r="X312" s="13">
        <v>9675.5300000000007</v>
      </c>
      <c r="Y312" s="13">
        <f t="shared" si="33"/>
        <v>-9675.5300000000007</v>
      </c>
      <c r="Z312" s="13">
        <f t="shared" si="34"/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</row>
    <row r="313" spans="1:31" s="11" customFormat="1" x14ac:dyDescent="0.2">
      <c r="A313" s="9" t="s">
        <v>253</v>
      </c>
      <c r="B313" s="10">
        <v>1397.61</v>
      </c>
      <c r="C313" s="10">
        <v>14098611</v>
      </c>
      <c r="D313" s="10">
        <v>30355</v>
      </c>
      <c r="E313" s="10">
        <v>1885971</v>
      </c>
      <c r="F313" s="10">
        <v>876604410</v>
      </c>
      <c r="G313" s="10">
        <f t="shared" si="28"/>
        <v>892619347</v>
      </c>
      <c r="H313" s="10">
        <v>6777611</v>
      </c>
      <c r="I313" s="10">
        <v>4800</v>
      </c>
      <c r="J313" s="10">
        <v>601215</v>
      </c>
      <c r="K313" s="10">
        <v>360695174</v>
      </c>
      <c r="L313" s="10">
        <f t="shared" si="29"/>
        <v>368078800</v>
      </c>
      <c r="M313" s="10">
        <v>0</v>
      </c>
      <c r="N313" s="10">
        <v>6667145.2199999997</v>
      </c>
      <c r="O313" s="10">
        <v>106816.56</v>
      </c>
      <c r="P313" s="10">
        <v>779118.57</v>
      </c>
      <c r="Q313" s="10">
        <v>876604410</v>
      </c>
      <c r="R313" s="10">
        <f t="shared" si="30"/>
        <v>884157490.35000002</v>
      </c>
      <c r="S313" s="10">
        <f t="shared" si="31"/>
        <v>110465.78000000026</v>
      </c>
      <c r="T313" s="10">
        <f t="shared" si="31"/>
        <v>-102016.56</v>
      </c>
      <c r="U313" s="10">
        <f t="shared" si="31"/>
        <v>-177903.56999999995</v>
      </c>
      <c r="V313" s="10">
        <f t="shared" si="32"/>
        <v>884158887.96000004</v>
      </c>
      <c r="W313" s="10">
        <v>369357765</v>
      </c>
      <c r="X313" s="10">
        <v>318711014.70999998</v>
      </c>
      <c r="Y313" s="10">
        <f t="shared" si="33"/>
        <v>50646750.290000021</v>
      </c>
      <c r="Z313" s="10">
        <f t="shared" si="34"/>
        <v>86.287888034518502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</row>
    <row r="314" spans="1:31" ht="25.5" x14ac:dyDescent="0.2">
      <c r="A314" s="12" t="s">
        <v>254</v>
      </c>
      <c r="B314" s="13">
        <v>0</v>
      </c>
      <c r="C314" s="13">
        <v>6444372</v>
      </c>
      <c r="D314" s="13">
        <v>0</v>
      </c>
      <c r="E314" s="13">
        <v>0</v>
      </c>
      <c r="F314" s="13">
        <v>12389426</v>
      </c>
      <c r="G314" s="13">
        <f t="shared" si="28"/>
        <v>18833798</v>
      </c>
      <c r="H314" s="13">
        <v>3200000</v>
      </c>
      <c r="I314" s="13">
        <v>0</v>
      </c>
      <c r="J314" s="13">
        <v>0</v>
      </c>
      <c r="K314" s="13">
        <v>4546056</v>
      </c>
      <c r="L314" s="13">
        <f t="shared" si="29"/>
        <v>7746056</v>
      </c>
      <c r="M314" s="13">
        <v>0</v>
      </c>
      <c r="N314" s="13">
        <v>2535974.2400000002</v>
      </c>
      <c r="O314" s="13">
        <v>0</v>
      </c>
      <c r="P314" s="13">
        <v>0</v>
      </c>
      <c r="Q314" s="13">
        <v>12389426</v>
      </c>
      <c r="R314" s="13">
        <f t="shared" si="30"/>
        <v>14925400.24</v>
      </c>
      <c r="S314" s="13">
        <f t="shared" si="31"/>
        <v>664025.75999999978</v>
      </c>
      <c r="T314" s="13">
        <f t="shared" si="31"/>
        <v>0</v>
      </c>
      <c r="U314" s="13">
        <f t="shared" si="31"/>
        <v>0</v>
      </c>
      <c r="V314" s="13">
        <f t="shared" si="32"/>
        <v>14925400.24</v>
      </c>
      <c r="W314" s="13">
        <v>7746056</v>
      </c>
      <c r="X314" s="13">
        <v>7317654.8799999999</v>
      </c>
      <c r="Y314" s="13">
        <f t="shared" si="33"/>
        <v>428401.12000000011</v>
      </c>
      <c r="Z314" s="13">
        <f t="shared" si="34"/>
        <v>94.469429087525313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</row>
    <row r="315" spans="1:31" ht="38.25" x14ac:dyDescent="0.2">
      <c r="A315" s="14" t="s">
        <v>255</v>
      </c>
      <c r="B315" s="13">
        <v>0</v>
      </c>
      <c r="C315" s="13">
        <v>6444372</v>
      </c>
      <c r="D315" s="13">
        <v>0</v>
      </c>
      <c r="E315" s="13">
        <v>0</v>
      </c>
      <c r="F315" s="13">
        <v>10820943</v>
      </c>
      <c r="G315" s="13">
        <f t="shared" si="28"/>
        <v>17265315</v>
      </c>
      <c r="H315" s="13">
        <v>3200000</v>
      </c>
      <c r="I315" s="13">
        <v>0</v>
      </c>
      <c r="J315" s="13">
        <v>0</v>
      </c>
      <c r="K315" s="13">
        <v>3761814</v>
      </c>
      <c r="L315" s="13">
        <f t="shared" si="29"/>
        <v>6961814</v>
      </c>
      <c r="M315" s="13">
        <v>0</v>
      </c>
      <c r="N315" s="13">
        <v>2535974.2400000002</v>
      </c>
      <c r="O315" s="13">
        <v>0</v>
      </c>
      <c r="P315" s="13">
        <v>0</v>
      </c>
      <c r="Q315" s="13">
        <v>10820943</v>
      </c>
      <c r="R315" s="13">
        <f t="shared" si="30"/>
        <v>13356917.24</v>
      </c>
      <c r="S315" s="13">
        <f t="shared" si="31"/>
        <v>664025.75999999978</v>
      </c>
      <c r="T315" s="13">
        <f t="shared" si="31"/>
        <v>0</v>
      </c>
      <c r="U315" s="13">
        <f t="shared" si="31"/>
        <v>0</v>
      </c>
      <c r="V315" s="13">
        <f t="shared" si="32"/>
        <v>13356917.24</v>
      </c>
      <c r="W315" s="13">
        <v>6961814</v>
      </c>
      <c r="X315" s="13">
        <v>6925533.8799999999</v>
      </c>
      <c r="Y315" s="13">
        <f t="shared" si="33"/>
        <v>36280.120000000112</v>
      </c>
      <c r="Z315" s="13">
        <f t="shared" si="34"/>
        <v>99.47886973136599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</row>
    <row r="316" spans="1:31" ht="51" x14ac:dyDescent="0.2">
      <c r="A316" s="14" t="s">
        <v>256</v>
      </c>
      <c r="B316" s="13">
        <v>0</v>
      </c>
      <c r="C316" s="13">
        <v>0</v>
      </c>
      <c r="D316" s="13">
        <v>0</v>
      </c>
      <c r="E316" s="13">
        <v>0</v>
      </c>
      <c r="F316" s="13">
        <v>1568483</v>
      </c>
      <c r="G316" s="13">
        <f t="shared" si="28"/>
        <v>1568483</v>
      </c>
      <c r="H316" s="13">
        <v>0</v>
      </c>
      <c r="I316" s="13">
        <v>0</v>
      </c>
      <c r="J316" s="13">
        <v>0</v>
      </c>
      <c r="K316" s="13">
        <v>784242</v>
      </c>
      <c r="L316" s="13">
        <f t="shared" si="29"/>
        <v>784242</v>
      </c>
      <c r="M316" s="13">
        <v>0</v>
      </c>
      <c r="N316" s="13">
        <v>0</v>
      </c>
      <c r="O316" s="13">
        <v>0</v>
      </c>
      <c r="P316" s="13">
        <v>0</v>
      </c>
      <c r="Q316" s="13">
        <v>1568483</v>
      </c>
      <c r="R316" s="13">
        <f t="shared" si="30"/>
        <v>1568483</v>
      </c>
      <c r="S316" s="13">
        <f t="shared" si="31"/>
        <v>0</v>
      </c>
      <c r="T316" s="13">
        <f t="shared" si="31"/>
        <v>0</v>
      </c>
      <c r="U316" s="13">
        <f t="shared" si="31"/>
        <v>0</v>
      </c>
      <c r="V316" s="13">
        <f t="shared" si="32"/>
        <v>1568483</v>
      </c>
      <c r="W316" s="13">
        <v>784242</v>
      </c>
      <c r="X316" s="13">
        <v>392121</v>
      </c>
      <c r="Y316" s="13">
        <f t="shared" si="33"/>
        <v>392121</v>
      </c>
      <c r="Z316" s="13">
        <f t="shared" si="34"/>
        <v>50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</row>
    <row r="317" spans="1:31" ht="51" x14ac:dyDescent="0.2">
      <c r="A317" s="12" t="s">
        <v>257</v>
      </c>
      <c r="B317" s="13">
        <v>0</v>
      </c>
      <c r="C317" s="13">
        <v>4859814</v>
      </c>
      <c r="D317" s="13">
        <v>0</v>
      </c>
      <c r="E317" s="13">
        <v>0</v>
      </c>
      <c r="F317" s="13">
        <v>71368934</v>
      </c>
      <c r="G317" s="13">
        <f t="shared" si="28"/>
        <v>76228748</v>
      </c>
      <c r="H317" s="13">
        <v>2705699</v>
      </c>
      <c r="I317" s="13">
        <v>0</v>
      </c>
      <c r="J317" s="13">
        <v>0</v>
      </c>
      <c r="K317" s="13">
        <v>39805520</v>
      </c>
      <c r="L317" s="13">
        <f t="shared" si="29"/>
        <v>42511219</v>
      </c>
      <c r="M317" s="13">
        <v>0</v>
      </c>
      <c r="N317" s="13">
        <v>2911083.17</v>
      </c>
      <c r="O317" s="13">
        <v>0</v>
      </c>
      <c r="P317" s="13">
        <v>565</v>
      </c>
      <c r="Q317" s="13">
        <v>71368934</v>
      </c>
      <c r="R317" s="13">
        <f t="shared" si="30"/>
        <v>74280582.170000002</v>
      </c>
      <c r="S317" s="13">
        <f t="shared" si="31"/>
        <v>-205384.16999999993</v>
      </c>
      <c r="T317" s="13">
        <f t="shared" si="31"/>
        <v>0</v>
      </c>
      <c r="U317" s="13">
        <f t="shared" si="31"/>
        <v>-565</v>
      </c>
      <c r="V317" s="13">
        <f t="shared" si="32"/>
        <v>74280582.170000002</v>
      </c>
      <c r="W317" s="13">
        <v>43297634</v>
      </c>
      <c r="X317" s="13">
        <v>45662083.939999998</v>
      </c>
      <c r="Y317" s="13">
        <f t="shared" si="33"/>
        <v>-2364449.9399999976</v>
      </c>
      <c r="Z317" s="13">
        <f t="shared" si="34"/>
        <v>105.46092181388018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</row>
    <row r="318" spans="1:31" ht="25.5" x14ac:dyDescent="0.2">
      <c r="A318" s="14" t="s">
        <v>258</v>
      </c>
      <c r="B318" s="13">
        <v>0</v>
      </c>
      <c r="C318" s="13">
        <v>0</v>
      </c>
      <c r="D318" s="13">
        <v>0</v>
      </c>
      <c r="E318" s="13">
        <v>0</v>
      </c>
      <c r="F318" s="13">
        <v>53993313</v>
      </c>
      <c r="G318" s="13">
        <f t="shared" si="28"/>
        <v>53993313</v>
      </c>
      <c r="H318" s="13">
        <v>0</v>
      </c>
      <c r="I318" s="13">
        <v>0</v>
      </c>
      <c r="J318" s="13">
        <v>0</v>
      </c>
      <c r="K318" s="13">
        <v>33000000</v>
      </c>
      <c r="L318" s="13">
        <f t="shared" si="29"/>
        <v>33000000</v>
      </c>
      <c r="M318" s="13">
        <v>0</v>
      </c>
      <c r="N318" s="13">
        <v>0</v>
      </c>
      <c r="O318" s="13">
        <v>0</v>
      </c>
      <c r="P318" s="13">
        <v>0</v>
      </c>
      <c r="Q318" s="13">
        <v>53993313</v>
      </c>
      <c r="R318" s="13">
        <f t="shared" si="30"/>
        <v>53993313</v>
      </c>
      <c r="S318" s="13">
        <f t="shared" si="31"/>
        <v>0</v>
      </c>
      <c r="T318" s="13">
        <f t="shared" si="31"/>
        <v>0</v>
      </c>
      <c r="U318" s="13">
        <f t="shared" si="31"/>
        <v>0</v>
      </c>
      <c r="V318" s="13">
        <f t="shared" si="32"/>
        <v>53993313</v>
      </c>
      <c r="W318" s="13">
        <v>33000000</v>
      </c>
      <c r="X318" s="13">
        <v>35782536.909999996</v>
      </c>
      <c r="Y318" s="13">
        <f t="shared" si="33"/>
        <v>-2782536.9099999964</v>
      </c>
      <c r="Z318" s="13">
        <f t="shared" si="34"/>
        <v>108.43193003030302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</row>
    <row r="319" spans="1:31" ht="38.25" x14ac:dyDescent="0.2">
      <c r="A319" s="14" t="s">
        <v>259</v>
      </c>
      <c r="B319" s="13">
        <v>0</v>
      </c>
      <c r="C319" s="13">
        <v>4859814</v>
      </c>
      <c r="D319" s="13">
        <v>0</v>
      </c>
      <c r="E319" s="13">
        <v>0</v>
      </c>
      <c r="F319" s="13">
        <v>17375621</v>
      </c>
      <c r="G319" s="13">
        <f t="shared" si="28"/>
        <v>22235435</v>
      </c>
      <c r="H319" s="13">
        <v>2705699</v>
      </c>
      <c r="I319" s="13">
        <v>0</v>
      </c>
      <c r="J319" s="13">
        <v>0</v>
      </c>
      <c r="K319" s="13">
        <v>6805520</v>
      </c>
      <c r="L319" s="13">
        <f t="shared" si="29"/>
        <v>9511219</v>
      </c>
      <c r="M319" s="13">
        <v>0</v>
      </c>
      <c r="N319" s="13">
        <v>2911083.17</v>
      </c>
      <c r="O319" s="13">
        <v>0</v>
      </c>
      <c r="P319" s="13">
        <v>565</v>
      </c>
      <c r="Q319" s="13">
        <v>17375621</v>
      </c>
      <c r="R319" s="13">
        <f t="shared" si="30"/>
        <v>20287269.170000002</v>
      </c>
      <c r="S319" s="13">
        <f t="shared" si="31"/>
        <v>-205384.16999999993</v>
      </c>
      <c r="T319" s="13">
        <f t="shared" si="31"/>
        <v>0</v>
      </c>
      <c r="U319" s="13">
        <f t="shared" si="31"/>
        <v>-565</v>
      </c>
      <c r="V319" s="13">
        <f t="shared" si="32"/>
        <v>20287269.170000002</v>
      </c>
      <c r="W319" s="13">
        <v>10297634</v>
      </c>
      <c r="X319" s="13">
        <v>9879547.0299999993</v>
      </c>
      <c r="Y319" s="13">
        <f t="shared" si="33"/>
        <v>418086.97000000067</v>
      </c>
      <c r="Z319" s="13">
        <f t="shared" si="34"/>
        <v>95.939970579649653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</row>
    <row r="320" spans="1:31" x14ac:dyDescent="0.2">
      <c r="A320" s="12" t="s">
        <v>260</v>
      </c>
      <c r="B320" s="13">
        <v>0</v>
      </c>
      <c r="C320" s="13">
        <v>0</v>
      </c>
      <c r="D320" s="13">
        <v>0</v>
      </c>
      <c r="E320" s="13">
        <v>0</v>
      </c>
      <c r="F320" s="13">
        <v>13389113</v>
      </c>
      <c r="G320" s="13">
        <f t="shared" si="28"/>
        <v>13389113</v>
      </c>
      <c r="H320" s="13">
        <v>0</v>
      </c>
      <c r="I320" s="13">
        <v>0</v>
      </c>
      <c r="J320" s="13">
        <v>0</v>
      </c>
      <c r="K320" s="13">
        <v>7902890</v>
      </c>
      <c r="L320" s="13">
        <f t="shared" si="29"/>
        <v>7902890</v>
      </c>
      <c r="M320" s="13">
        <v>0</v>
      </c>
      <c r="N320" s="13">
        <v>0</v>
      </c>
      <c r="O320" s="13">
        <v>0</v>
      </c>
      <c r="P320" s="13">
        <v>0</v>
      </c>
      <c r="Q320" s="13">
        <v>13389113</v>
      </c>
      <c r="R320" s="13">
        <f t="shared" si="30"/>
        <v>13389113</v>
      </c>
      <c r="S320" s="13">
        <f t="shared" si="31"/>
        <v>0</v>
      </c>
      <c r="T320" s="13">
        <f t="shared" si="31"/>
        <v>0</v>
      </c>
      <c r="U320" s="13">
        <f t="shared" si="31"/>
        <v>0</v>
      </c>
      <c r="V320" s="13">
        <f t="shared" si="32"/>
        <v>13389113</v>
      </c>
      <c r="W320" s="13">
        <v>7902890</v>
      </c>
      <c r="X320" s="13">
        <v>7856250</v>
      </c>
      <c r="Y320" s="13">
        <f t="shared" si="33"/>
        <v>46640</v>
      </c>
      <c r="Z320" s="13">
        <f t="shared" si="34"/>
        <v>99.409836148548195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</row>
    <row r="321" spans="1:31" x14ac:dyDescent="0.2">
      <c r="A321" s="14" t="s">
        <v>261</v>
      </c>
      <c r="B321" s="13">
        <v>0</v>
      </c>
      <c r="C321" s="13">
        <v>0</v>
      </c>
      <c r="D321" s="13">
        <v>0</v>
      </c>
      <c r="E321" s="13">
        <v>0</v>
      </c>
      <c r="F321" s="13">
        <v>2221357</v>
      </c>
      <c r="G321" s="13">
        <f t="shared" si="28"/>
        <v>2221357</v>
      </c>
      <c r="H321" s="13">
        <v>0</v>
      </c>
      <c r="I321" s="13">
        <v>0</v>
      </c>
      <c r="J321" s="13">
        <v>0</v>
      </c>
      <c r="K321" s="13">
        <v>1133011</v>
      </c>
      <c r="L321" s="13">
        <f t="shared" si="29"/>
        <v>1133011</v>
      </c>
      <c r="M321" s="13">
        <v>0</v>
      </c>
      <c r="N321" s="13">
        <v>0</v>
      </c>
      <c r="O321" s="13">
        <v>0</v>
      </c>
      <c r="P321" s="13">
        <v>0</v>
      </c>
      <c r="Q321" s="13">
        <v>2221357</v>
      </c>
      <c r="R321" s="13">
        <f t="shared" si="30"/>
        <v>2221357</v>
      </c>
      <c r="S321" s="13">
        <f t="shared" si="31"/>
        <v>0</v>
      </c>
      <c r="T321" s="13">
        <f t="shared" si="31"/>
        <v>0</v>
      </c>
      <c r="U321" s="13">
        <f t="shared" si="31"/>
        <v>0</v>
      </c>
      <c r="V321" s="13">
        <f t="shared" si="32"/>
        <v>2221357</v>
      </c>
      <c r="W321" s="13">
        <v>1133011</v>
      </c>
      <c r="X321" s="13">
        <v>1154603</v>
      </c>
      <c r="Y321" s="13">
        <f t="shared" si="33"/>
        <v>-21592</v>
      </c>
      <c r="Z321" s="13">
        <f t="shared" si="34"/>
        <v>101.90571847934397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</row>
    <row r="322" spans="1:31" x14ac:dyDescent="0.2">
      <c r="A322" s="14" t="s">
        <v>262</v>
      </c>
      <c r="B322" s="13">
        <v>0</v>
      </c>
      <c r="C322" s="13">
        <v>0</v>
      </c>
      <c r="D322" s="13">
        <v>0</v>
      </c>
      <c r="E322" s="13">
        <v>0</v>
      </c>
      <c r="F322" s="13">
        <v>10870021</v>
      </c>
      <c r="G322" s="13">
        <f t="shared" si="28"/>
        <v>10870021</v>
      </c>
      <c r="H322" s="13">
        <v>0</v>
      </c>
      <c r="I322" s="13">
        <v>0</v>
      </c>
      <c r="J322" s="13">
        <v>0</v>
      </c>
      <c r="K322" s="13">
        <v>6472144</v>
      </c>
      <c r="L322" s="13">
        <f t="shared" si="29"/>
        <v>6472144</v>
      </c>
      <c r="M322" s="13">
        <v>0</v>
      </c>
      <c r="N322" s="13">
        <v>0</v>
      </c>
      <c r="O322" s="13">
        <v>0</v>
      </c>
      <c r="P322" s="13">
        <v>0</v>
      </c>
      <c r="Q322" s="13">
        <v>10870021</v>
      </c>
      <c r="R322" s="13">
        <f t="shared" si="30"/>
        <v>10870021</v>
      </c>
      <c r="S322" s="13">
        <f t="shared" si="31"/>
        <v>0</v>
      </c>
      <c r="T322" s="13">
        <f t="shared" si="31"/>
        <v>0</v>
      </c>
      <c r="U322" s="13">
        <f t="shared" si="31"/>
        <v>0</v>
      </c>
      <c r="V322" s="13">
        <f t="shared" si="32"/>
        <v>10870021</v>
      </c>
      <c r="W322" s="13">
        <v>6472144</v>
      </c>
      <c r="X322" s="13">
        <v>6478324</v>
      </c>
      <c r="Y322" s="13">
        <f t="shared" si="33"/>
        <v>-6180</v>
      </c>
      <c r="Z322" s="13">
        <f t="shared" si="34"/>
        <v>100.0954861325706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</row>
    <row r="323" spans="1:31" x14ac:dyDescent="0.2">
      <c r="A323" s="14" t="s">
        <v>263</v>
      </c>
      <c r="B323" s="13">
        <v>0</v>
      </c>
      <c r="C323" s="13">
        <v>0</v>
      </c>
      <c r="D323" s="13">
        <v>0</v>
      </c>
      <c r="E323" s="13">
        <v>0</v>
      </c>
      <c r="F323" s="13">
        <v>148911</v>
      </c>
      <c r="G323" s="13">
        <f t="shared" si="28"/>
        <v>148911</v>
      </c>
      <c r="H323" s="13">
        <v>0</v>
      </c>
      <c r="I323" s="13">
        <v>0</v>
      </c>
      <c r="J323" s="13">
        <v>0</v>
      </c>
      <c r="K323" s="13">
        <v>148911</v>
      </c>
      <c r="L323" s="13">
        <f t="shared" si="29"/>
        <v>148911</v>
      </c>
      <c r="M323" s="13">
        <v>0</v>
      </c>
      <c r="N323" s="13">
        <v>0</v>
      </c>
      <c r="O323" s="13">
        <v>0</v>
      </c>
      <c r="P323" s="13">
        <v>0</v>
      </c>
      <c r="Q323" s="13">
        <v>148911</v>
      </c>
      <c r="R323" s="13">
        <f t="shared" si="30"/>
        <v>148911</v>
      </c>
      <c r="S323" s="13">
        <f t="shared" si="31"/>
        <v>0</v>
      </c>
      <c r="T323" s="13">
        <f t="shared" si="31"/>
        <v>0</v>
      </c>
      <c r="U323" s="13">
        <f t="shared" si="31"/>
        <v>0</v>
      </c>
      <c r="V323" s="13">
        <f t="shared" si="32"/>
        <v>148911</v>
      </c>
      <c r="W323" s="13">
        <v>148911</v>
      </c>
      <c r="X323" s="13">
        <v>148911</v>
      </c>
      <c r="Y323" s="13">
        <f t="shared" si="33"/>
        <v>0</v>
      </c>
      <c r="Z323" s="13">
        <f t="shared" si="34"/>
        <v>100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</row>
    <row r="324" spans="1:31" ht="51" x14ac:dyDescent="0.2">
      <c r="A324" s="14" t="s">
        <v>264</v>
      </c>
      <c r="B324" s="13">
        <v>0</v>
      </c>
      <c r="C324" s="13">
        <v>0</v>
      </c>
      <c r="D324" s="13">
        <v>0</v>
      </c>
      <c r="E324" s="13">
        <v>0</v>
      </c>
      <c r="F324" s="13">
        <v>148824</v>
      </c>
      <c r="G324" s="13">
        <f t="shared" si="28"/>
        <v>148824</v>
      </c>
      <c r="H324" s="13">
        <v>0</v>
      </c>
      <c r="I324" s="13">
        <v>0</v>
      </c>
      <c r="J324" s="13">
        <v>0</v>
      </c>
      <c r="K324" s="13">
        <v>148824</v>
      </c>
      <c r="L324" s="13">
        <f t="shared" si="29"/>
        <v>148824</v>
      </c>
      <c r="M324" s="13">
        <v>0</v>
      </c>
      <c r="N324" s="13">
        <v>0</v>
      </c>
      <c r="O324" s="13">
        <v>0</v>
      </c>
      <c r="P324" s="13">
        <v>0</v>
      </c>
      <c r="Q324" s="13">
        <v>148824</v>
      </c>
      <c r="R324" s="13">
        <f t="shared" si="30"/>
        <v>148824</v>
      </c>
      <c r="S324" s="13">
        <f t="shared" si="31"/>
        <v>0</v>
      </c>
      <c r="T324" s="13">
        <f t="shared" si="31"/>
        <v>0</v>
      </c>
      <c r="U324" s="13">
        <f t="shared" si="31"/>
        <v>0</v>
      </c>
      <c r="V324" s="13">
        <f t="shared" si="32"/>
        <v>148824</v>
      </c>
      <c r="W324" s="13">
        <v>148824</v>
      </c>
      <c r="X324" s="13">
        <v>74412</v>
      </c>
      <c r="Y324" s="13">
        <f t="shared" si="33"/>
        <v>74412</v>
      </c>
      <c r="Z324" s="13">
        <f t="shared" si="34"/>
        <v>50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</row>
    <row r="325" spans="1:31" ht="25.5" x14ac:dyDescent="0.2">
      <c r="A325" s="12" t="s">
        <v>265</v>
      </c>
      <c r="B325" s="13">
        <v>0</v>
      </c>
      <c r="C325" s="13">
        <v>63717</v>
      </c>
      <c r="D325" s="13">
        <v>0</v>
      </c>
      <c r="E325" s="13">
        <v>0</v>
      </c>
      <c r="F325" s="13">
        <v>23033177</v>
      </c>
      <c r="G325" s="13">
        <f t="shared" si="28"/>
        <v>23096894</v>
      </c>
      <c r="H325" s="13">
        <v>31858</v>
      </c>
      <c r="I325" s="13">
        <v>0</v>
      </c>
      <c r="J325" s="13">
        <v>0</v>
      </c>
      <c r="K325" s="13">
        <v>10778096</v>
      </c>
      <c r="L325" s="13">
        <f t="shared" si="29"/>
        <v>10809954</v>
      </c>
      <c r="M325" s="13">
        <v>0</v>
      </c>
      <c r="N325" s="13">
        <v>35454.519999999997</v>
      </c>
      <c r="O325" s="13">
        <v>0</v>
      </c>
      <c r="P325" s="13">
        <v>0</v>
      </c>
      <c r="Q325" s="13">
        <v>23033177</v>
      </c>
      <c r="R325" s="13">
        <f t="shared" si="30"/>
        <v>23068631.52</v>
      </c>
      <c r="S325" s="13">
        <f t="shared" si="31"/>
        <v>-3596.5199999999968</v>
      </c>
      <c r="T325" s="13">
        <f t="shared" si="31"/>
        <v>0</v>
      </c>
      <c r="U325" s="13">
        <f t="shared" si="31"/>
        <v>0</v>
      </c>
      <c r="V325" s="13">
        <f t="shared" si="32"/>
        <v>23068631.52</v>
      </c>
      <c r="W325" s="13">
        <v>10809954</v>
      </c>
      <c r="X325" s="13">
        <v>9303157.8499999996</v>
      </c>
      <c r="Y325" s="13">
        <f t="shared" si="33"/>
        <v>1506796.1500000004</v>
      </c>
      <c r="Z325" s="13">
        <f t="shared" si="34"/>
        <v>86.061030879502354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</row>
    <row r="326" spans="1:31" x14ac:dyDescent="0.2">
      <c r="A326" s="14" t="s">
        <v>266</v>
      </c>
      <c r="B326" s="13">
        <v>0</v>
      </c>
      <c r="C326" s="13">
        <v>63717</v>
      </c>
      <c r="D326" s="13">
        <v>0</v>
      </c>
      <c r="E326" s="13">
        <v>0</v>
      </c>
      <c r="F326" s="13">
        <v>20617296</v>
      </c>
      <c r="G326" s="13">
        <f t="shared" si="28"/>
        <v>20681013</v>
      </c>
      <c r="H326" s="13">
        <v>31858</v>
      </c>
      <c r="I326" s="13">
        <v>0</v>
      </c>
      <c r="J326" s="13">
        <v>0</v>
      </c>
      <c r="K326" s="13">
        <v>9774297</v>
      </c>
      <c r="L326" s="13">
        <f t="shared" si="29"/>
        <v>9806155</v>
      </c>
      <c r="M326" s="13">
        <v>0</v>
      </c>
      <c r="N326" s="13">
        <v>34879.629999999997</v>
      </c>
      <c r="O326" s="13">
        <v>0</v>
      </c>
      <c r="P326" s="13">
        <v>0</v>
      </c>
      <c r="Q326" s="13">
        <v>20617296</v>
      </c>
      <c r="R326" s="13">
        <f t="shared" si="30"/>
        <v>20652175.629999999</v>
      </c>
      <c r="S326" s="13">
        <f t="shared" si="31"/>
        <v>-3021.6299999999974</v>
      </c>
      <c r="T326" s="13">
        <f t="shared" si="31"/>
        <v>0</v>
      </c>
      <c r="U326" s="13">
        <f t="shared" si="31"/>
        <v>0</v>
      </c>
      <c r="V326" s="13">
        <f t="shared" si="32"/>
        <v>20652175.629999999</v>
      </c>
      <c r="W326" s="13">
        <v>9806155</v>
      </c>
      <c r="X326" s="13">
        <v>8280514.3799999999</v>
      </c>
      <c r="Y326" s="13">
        <f t="shared" si="33"/>
        <v>1525640.62</v>
      </c>
      <c r="Z326" s="13">
        <f t="shared" si="34"/>
        <v>84.442009941715185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</row>
    <row r="327" spans="1:31" ht="25.5" x14ac:dyDescent="0.2">
      <c r="A327" s="14" t="s">
        <v>267</v>
      </c>
      <c r="B327" s="13">
        <v>0</v>
      </c>
      <c r="C327" s="13">
        <v>0</v>
      </c>
      <c r="D327" s="13">
        <v>0</v>
      </c>
      <c r="E327" s="13">
        <v>0</v>
      </c>
      <c r="F327" s="13">
        <v>2415881</v>
      </c>
      <c r="G327" s="13">
        <f t="shared" si="28"/>
        <v>2415881</v>
      </c>
      <c r="H327" s="13">
        <v>0</v>
      </c>
      <c r="I327" s="13">
        <v>0</v>
      </c>
      <c r="J327" s="13">
        <v>0</v>
      </c>
      <c r="K327" s="13">
        <v>1003799</v>
      </c>
      <c r="L327" s="13">
        <f t="shared" si="29"/>
        <v>1003799</v>
      </c>
      <c r="M327" s="13">
        <v>0</v>
      </c>
      <c r="N327" s="13">
        <v>574.89</v>
      </c>
      <c r="O327" s="13">
        <v>0</v>
      </c>
      <c r="P327" s="13">
        <v>0</v>
      </c>
      <c r="Q327" s="13">
        <v>2415881</v>
      </c>
      <c r="R327" s="13">
        <f t="shared" si="30"/>
        <v>2416455.89</v>
      </c>
      <c r="S327" s="13">
        <f t="shared" si="31"/>
        <v>-574.89</v>
      </c>
      <c r="T327" s="13">
        <f t="shared" si="31"/>
        <v>0</v>
      </c>
      <c r="U327" s="13">
        <f t="shared" si="31"/>
        <v>0</v>
      </c>
      <c r="V327" s="13">
        <f t="shared" si="32"/>
        <v>2416455.89</v>
      </c>
      <c r="W327" s="13">
        <v>1003799</v>
      </c>
      <c r="X327" s="13">
        <v>1022643.47</v>
      </c>
      <c r="Y327" s="13">
        <f t="shared" si="33"/>
        <v>-18844.469999999972</v>
      </c>
      <c r="Z327" s="13">
        <f t="shared" si="34"/>
        <v>101.87731508001103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</row>
    <row r="328" spans="1:31" ht="25.5" x14ac:dyDescent="0.2">
      <c r="A328" s="12" t="s">
        <v>268</v>
      </c>
      <c r="B328" s="13">
        <v>0</v>
      </c>
      <c r="C328" s="13">
        <v>0</v>
      </c>
      <c r="D328" s="13">
        <v>0</v>
      </c>
      <c r="E328" s="13">
        <v>0</v>
      </c>
      <c r="F328" s="13">
        <v>2037949</v>
      </c>
      <c r="G328" s="13">
        <f t="shared" si="28"/>
        <v>2037949</v>
      </c>
      <c r="H328" s="13">
        <v>0</v>
      </c>
      <c r="I328" s="13">
        <v>0</v>
      </c>
      <c r="J328" s="13">
        <v>0</v>
      </c>
      <c r="K328" s="13">
        <v>643196</v>
      </c>
      <c r="L328" s="13">
        <f t="shared" si="29"/>
        <v>643196</v>
      </c>
      <c r="M328" s="13">
        <v>0</v>
      </c>
      <c r="N328" s="13">
        <v>0</v>
      </c>
      <c r="O328" s="13">
        <v>0</v>
      </c>
      <c r="P328" s="13">
        <v>0</v>
      </c>
      <c r="Q328" s="13">
        <v>2037949</v>
      </c>
      <c r="R328" s="13">
        <f t="shared" si="30"/>
        <v>2037949</v>
      </c>
      <c r="S328" s="13">
        <f t="shared" si="31"/>
        <v>0</v>
      </c>
      <c r="T328" s="13">
        <f t="shared" si="31"/>
        <v>0</v>
      </c>
      <c r="U328" s="13">
        <f t="shared" si="31"/>
        <v>0</v>
      </c>
      <c r="V328" s="13">
        <f t="shared" si="32"/>
        <v>2037949</v>
      </c>
      <c r="W328" s="13">
        <v>643196</v>
      </c>
      <c r="X328" s="13">
        <v>709509.52</v>
      </c>
      <c r="Y328" s="13">
        <f t="shared" si="33"/>
        <v>-66313.520000000019</v>
      </c>
      <c r="Z328" s="13">
        <f t="shared" si="34"/>
        <v>110.31000192787268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</row>
    <row r="329" spans="1:31" ht="25.5" x14ac:dyDescent="0.2">
      <c r="A329" s="14" t="s">
        <v>269</v>
      </c>
      <c r="B329" s="13">
        <v>0</v>
      </c>
      <c r="C329" s="13">
        <v>0</v>
      </c>
      <c r="D329" s="13">
        <v>0</v>
      </c>
      <c r="E329" s="13">
        <v>0</v>
      </c>
      <c r="F329" s="13">
        <v>1004792</v>
      </c>
      <c r="G329" s="13">
        <f t="shared" si="28"/>
        <v>1004792</v>
      </c>
      <c r="H329" s="13">
        <v>0</v>
      </c>
      <c r="I329" s="13">
        <v>0</v>
      </c>
      <c r="J329" s="13">
        <v>0</v>
      </c>
      <c r="K329" s="13">
        <v>502396</v>
      </c>
      <c r="L329" s="13">
        <f t="shared" si="29"/>
        <v>502396</v>
      </c>
      <c r="M329" s="13">
        <v>0</v>
      </c>
      <c r="N329" s="13">
        <v>0</v>
      </c>
      <c r="O329" s="13">
        <v>0</v>
      </c>
      <c r="P329" s="13">
        <v>0</v>
      </c>
      <c r="Q329" s="13">
        <v>1004792</v>
      </c>
      <c r="R329" s="13">
        <f t="shared" si="30"/>
        <v>1004792</v>
      </c>
      <c r="S329" s="13">
        <f t="shared" si="31"/>
        <v>0</v>
      </c>
      <c r="T329" s="13">
        <f t="shared" si="31"/>
        <v>0</v>
      </c>
      <c r="U329" s="13">
        <f t="shared" si="31"/>
        <v>0</v>
      </c>
      <c r="V329" s="13">
        <f t="shared" si="32"/>
        <v>1004792</v>
      </c>
      <c r="W329" s="13">
        <v>502396</v>
      </c>
      <c r="X329" s="13">
        <v>502396</v>
      </c>
      <c r="Y329" s="13">
        <f t="shared" si="33"/>
        <v>0</v>
      </c>
      <c r="Z329" s="13">
        <f t="shared" si="34"/>
        <v>100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</row>
    <row r="330" spans="1:31" x14ac:dyDescent="0.2">
      <c r="A330" s="14" t="s">
        <v>270</v>
      </c>
      <c r="B330" s="13">
        <v>0</v>
      </c>
      <c r="C330" s="13">
        <v>0</v>
      </c>
      <c r="D330" s="13">
        <v>0</v>
      </c>
      <c r="E330" s="13">
        <v>0</v>
      </c>
      <c r="F330" s="13">
        <v>1033157</v>
      </c>
      <c r="G330" s="13">
        <f t="shared" si="28"/>
        <v>1033157</v>
      </c>
      <c r="H330" s="13">
        <v>0</v>
      </c>
      <c r="I330" s="13">
        <v>0</v>
      </c>
      <c r="J330" s="13">
        <v>0</v>
      </c>
      <c r="K330" s="13">
        <v>140800</v>
      </c>
      <c r="L330" s="13">
        <f t="shared" si="29"/>
        <v>140800</v>
      </c>
      <c r="M330" s="13">
        <v>0</v>
      </c>
      <c r="N330" s="13">
        <v>0</v>
      </c>
      <c r="O330" s="13">
        <v>0</v>
      </c>
      <c r="P330" s="13">
        <v>0</v>
      </c>
      <c r="Q330" s="13">
        <v>1033157</v>
      </c>
      <c r="R330" s="13">
        <f t="shared" si="30"/>
        <v>1033157</v>
      </c>
      <c r="S330" s="13">
        <f t="shared" si="31"/>
        <v>0</v>
      </c>
      <c r="T330" s="13">
        <f t="shared" si="31"/>
        <v>0</v>
      </c>
      <c r="U330" s="13">
        <f t="shared" si="31"/>
        <v>0</v>
      </c>
      <c r="V330" s="13">
        <f t="shared" si="32"/>
        <v>1033157</v>
      </c>
      <c r="W330" s="13">
        <v>140800</v>
      </c>
      <c r="X330" s="13">
        <v>207113.52</v>
      </c>
      <c r="Y330" s="13">
        <f t="shared" si="33"/>
        <v>-66313.51999999999</v>
      </c>
      <c r="Z330" s="13">
        <f t="shared" si="34"/>
        <v>147.09767045454544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</row>
    <row r="331" spans="1:31" ht="25.5" x14ac:dyDescent="0.2">
      <c r="A331" s="12" t="s">
        <v>271</v>
      </c>
      <c r="B331" s="13">
        <v>0</v>
      </c>
      <c r="C331" s="13">
        <v>0</v>
      </c>
      <c r="D331" s="13">
        <v>0</v>
      </c>
      <c r="E331" s="13">
        <v>0</v>
      </c>
      <c r="F331" s="13">
        <v>6642926</v>
      </c>
      <c r="G331" s="13">
        <f t="shared" si="28"/>
        <v>6642926</v>
      </c>
      <c r="H331" s="13">
        <v>0</v>
      </c>
      <c r="I331" s="13">
        <v>0</v>
      </c>
      <c r="J331" s="13">
        <v>0</v>
      </c>
      <c r="K331" s="13">
        <v>2670000</v>
      </c>
      <c r="L331" s="13">
        <f t="shared" si="29"/>
        <v>2670000</v>
      </c>
      <c r="M331" s="13">
        <v>0</v>
      </c>
      <c r="N331" s="13">
        <v>0</v>
      </c>
      <c r="O331" s="13">
        <v>0</v>
      </c>
      <c r="P331" s="13">
        <v>0</v>
      </c>
      <c r="Q331" s="13">
        <v>6642926</v>
      </c>
      <c r="R331" s="13">
        <f t="shared" si="30"/>
        <v>6642926</v>
      </c>
      <c r="S331" s="13">
        <f t="shared" si="31"/>
        <v>0</v>
      </c>
      <c r="T331" s="13">
        <f t="shared" si="31"/>
        <v>0</v>
      </c>
      <c r="U331" s="13">
        <f t="shared" si="31"/>
        <v>0</v>
      </c>
      <c r="V331" s="13">
        <f t="shared" si="32"/>
        <v>6642926</v>
      </c>
      <c r="W331" s="13">
        <v>2670000</v>
      </c>
      <c r="X331" s="13">
        <v>2670000</v>
      </c>
      <c r="Y331" s="13">
        <f t="shared" si="33"/>
        <v>0</v>
      </c>
      <c r="Z331" s="13">
        <f t="shared" si="34"/>
        <v>100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</row>
    <row r="332" spans="1:31" ht="51" x14ac:dyDescent="0.2">
      <c r="A332" s="14" t="s">
        <v>272</v>
      </c>
      <c r="B332" s="13">
        <v>0</v>
      </c>
      <c r="C332" s="13">
        <v>0</v>
      </c>
      <c r="D332" s="13">
        <v>0</v>
      </c>
      <c r="E332" s="13">
        <v>0</v>
      </c>
      <c r="F332" s="13">
        <v>5896127</v>
      </c>
      <c r="G332" s="13">
        <f t="shared" ref="G332:G395" si="35">C332+D332+E332+F332</f>
        <v>5896127</v>
      </c>
      <c r="H332" s="13">
        <v>0</v>
      </c>
      <c r="I332" s="13">
        <v>0</v>
      </c>
      <c r="J332" s="13">
        <v>0</v>
      </c>
      <c r="K332" s="13">
        <v>2300000</v>
      </c>
      <c r="L332" s="13">
        <f t="shared" ref="L332:L395" si="36">H332+I332+J332+K332</f>
        <v>2300000</v>
      </c>
      <c r="M332" s="13">
        <v>0</v>
      </c>
      <c r="N332" s="13">
        <v>0</v>
      </c>
      <c r="O332" s="13">
        <v>0</v>
      </c>
      <c r="P332" s="13">
        <v>0</v>
      </c>
      <c r="Q332" s="13">
        <v>5896127</v>
      </c>
      <c r="R332" s="13">
        <f t="shared" ref="R332:R395" si="37">M332+N332+O332+P332+Q332</f>
        <v>5896127</v>
      </c>
      <c r="S332" s="13">
        <f t="shared" ref="S332:U395" si="38">H332-N332</f>
        <v>0</v>
      </c>
      <c r="T332" s="13">
        <f t="shared" si="38"/>
        <v>0</v>
      </c>
      <c r="U332" s="13">
        <f t="shared" si="38"/>
        <v>0</v>
      </c>
      <c r="V332" s="13">
        <f t="shared" ref="V332:V395" si="39">R332+B332</f>
        <v>5896127</v>
      </c>
      <c r="W332" s="13">
        <v>2300000</v>
      </c>
      <c r="X332" s="13">
        <v>2300000</v>
      </c>
      <c r="Y332" s="13">
        <f t="shared" ref="Y332:Y395" si="40">W332-X332</f>
        <v>0</v>
      </c>
      <c r="Z332" s="13">
        <f t="shared" ref="Z332:Z395" si="41">IF(ISERROR(X332/W332*100),0,X332/W332*100)</f>
        <v>100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</row>
    <row r="333" spans="1:31" ht="51" x14ac:dyDescent="0.2">
      <c r="A333" s="14" t="s">
        <v>273</v>
      </c>
      <c r="B333" s="13">
        <v>0</v>
      </c>
      <c r="C333" s="13">
        <v>0</v>
      </c>
      <c r="D333" s="13">
        <v>0</v>
      </c>
      <c r="E333" s="13">
        <v>0</v>
      </c>
      <c r="F333" s="13">
        <v>746799</v>
      </c>
      <c r="G333" s="13">
        <f t="shared" si="35"/>
        <v>746799</v>
      </c>
      <c r="H333" s="13">
        <v>0</v>
      </c>
      <c r="I333" s="13">
        <v>0</v>
      </c>
      <c r="J333" s="13">
        <v>0</v>
      </c>
      <c r="K333" s="13">
        <v>370000</v>
      </c>
      <c r="L333" s="13">
        <f t="shared" si="36"/>
        <v>370000</v>
      </c>
      <c r="M333" s="13">
        <v>0</v>
      </c>
      <c r="N333" s="13">
        <v>0</v>
      </c>
      <c r="O333" s="13">
        <v>0</v>
      </c>
      <c r="P333" s="13">
        <v>0</v>
      </c>
      <c r="Q333" s="13">
        <v>746799</v>
      </c>
      <c r="R333" s="13">
        <f t="shared" si="37"/>
        <v>746799</v>
      </c>
      <c r="S333" s="13">
        <f t="shared" si="38"/>
        <v>0</v>
      </c>
      <c r="T333" s="13">
        <f t="shared" si="38"/>
        <v>0</v>
      </c>
      <c r="U333" s="13">
        <f t="shared" si="38"/>
        <v>0</v>
      </c>
      <c r="V333" s="13">
        <f t="shared" si="39"/>
        <v>746799</v>
      </c>
      <c r="W333" s="13">
        <v>370000</v>
      </c>
      <c r="X333" s="13">
        <v>370000</v>
      </c>
      <c r="Y333" s="13">
        <f t="shared" si="40"/>
        <v>0</v>
      </c>
      <c r="Z333" s="13">
        <f t="shared" si="41"/>
        <v>100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</row>
    <row r="334" spans="1:31" ht="25.5" x14ac:dyDescent="0.2">
      <c r="A334" s="12" t="s">
        <v>274</v>
      </c>
      <c r="B334" s="13">
        <v>0</v>
      </c>
      <c r="C334" s="13">
        <v>2730708</v>
      </c>
      <c r="D334" s="13">
        <v>0</v>
      </c>
      <c r="E334" s="13">
        <v>0</v>
      </c>
      <c r="F334" s="13">
        <v>3496335</v>
      </c>
      <c r="G334" s="13">
        <f t="shared" si="35"/>
        <v>6227043</v>
      </c>
      <c r="H334" s="13">
        <v>840054</v>
      </c>
      <c r="I334" s="13">
        <v>0</v>
      </c>
      <c r="J334" s="13">
        <v>0</v>
      </c>
      <c r="K334" s="13">
        <v>1748166</v>
      </c>
      <c r="L334" s="13">
        <f t="shared" si="36"/>
        <v>2588220</v>
      </c>
      <c r="M334" s="13">
        <v>0</v>
      </c>
      <c r="N334" s="13">
        <v>1184071.32</v>
      </c>
      <c r="O334" s="13">
        <v>0</v>
      </c>
      <c r="P334" s="13">
        <v>0</v>
      </c>
      <c r="Q334" s="13">
        <v>3496335</v>
      </c>
      <c r="R334" s="13">
        <f t="shared" si="37"/>
        <v>4680406.32</v>
      </c>
      <c r="S334" s="13">
        <f t="shared" si="38"/>
        <v>-344017.32000000007</v>
      </c>
      <c r="T334" s="13">
        <f t="shared" si="38"/>
        <v>0</v>
      </c>
      <c r="U334" s="13">
        <f t="shared" si="38"/>
        <v>0</v>
      </c>
      <c r="V334" s="13">
        <f t="shared" si="39"/>
        <v>4680406.32</v>
      </c>
      <c r="W334" s="13">
        <v>2880770</v>
      </c>
      <c r="X334" s="13">
        <v>2480397.2999999998</v>
      </c>
      <c r="Y334" s="13">
        <f t="shared" si="40"/>
        <v>400372.70000000019</v>
      </c>
      <c r="Z334" s="13">
        <f t="shared" si="41"/>
        <v>86.101885954102542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</row>
    <row r="335" spans="1:31" ht="38.25" x14ac:dyDescent="0.2">
      <c r="A335" s="12" t="s">
        <v>233</v>
      </c>
      <c r="B335" s="13">
        <v>0</v>
      </c>
      <c r="C335" s="13">
        <v>0</v>
      </c>
      <c r="D335" s="13">
        <v>0</v>
      </c>
      <c r="E335" s="13">
        <v>0</v>
      </c>
      <c r="F335" s="13">
        <v>355736680</v>
      </c>
      <c r="G335" s="13">
        <f t="shared" si="35"/>
        <v>355736680</v>
      </c>
      <c r="H335" s="13">
        <v>0</v>
      </c>
      <c r="I335" s="13">
        <v>0</v>
      </c>
      <c r="J335" s="13">
        <v>0</v>
      </c>
      <c r="K335" s="13">
        <v>130095000</v>
      </c>
      <c r="L335" s="13">
        <f t="shared" si="36"/>
        <v>130095000</v>
      </c>
      <c r="M335" s="13">
        <v>0</v>
      </c>
      <c r="N335" s="13">
        <v>0</v>
      </c>
      <c r="O335" s="13">
        <v>56000.800000000003</v>
      </c>
      <c r="P335" s="13">
        <v>93.4</v>
      </c>
      <c r="Q335" s="13">
        <v>355736680</v>
      </c>
      <c r="R335" s="13">
        <f t="shared" si="37"/>
        <v>355792774.19999999</v>
      </c>
      <c r="S335" s="13">
        <f t="shared" si="38"/>
        <v>0</v>
      </c>
      <c r="T335" s="13">
        <f t="shared" si="38"/>
        <v>-56000.800000000003</v>
      </c>
      <c r="U335" s="13">
        <f t="shared" si="38"/>
        <v>-93.4</v>
      </c>
      <c r="V335" s="13">
        <f t="shared" si="39"/>
        <v>355792774.19999999</v>
      </c>
      <c r="W335" s="13">
        <v>130095000</v>
      </c>
      <c r="X335" s="13">
        <v>111632011.19</v>
      </c>
      <c r="Y335" s="13">
        <f t="shared" si="40"/>
        <v>18462988.810000002</v>
      </c>
      <c r="Z335" s="13">
        <f t="shared" si="41"/>
        <v>85.808071939736337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</row>
    <row r="336" spans="1:31" ht="51" x14ac:dyDescent="0.2">
      <c r="A336" s="14" t="s">
        <v>275</v>
      </c>
      <c r="B336" s="13">
        <v>0</v>
      </c>
      <c r="C336" s="13">
        <v>0</v>
      </c>
      <c r="D336" s="13">
        <v>0</v>
      </c>
      <c r="E336" s="13">
        <v>0</v>
      </c>
      <c r="F336" s="13">
        <v>355736680</v>
      </c>
      <c r="G336" s="13">
        <f t="shared" si="35"/>
        <v>355736680</v>
      </c>
      <c r="H336" s="13">
        <v>0</v>
      </c>
      <c r="I336" s="13">
        <v>0</v>
      </c>
      <c r="J336" s="13">
        <v>0</v>
      </c>
      <c r="K336" s="13">
        <v>130095000</v>
      </c>
      <c r="L336" s="13">
        <f t="shared" si="36"/>
        <v>130095000</v>
      </c>
      <c r="M336" s="13">
        <v>0</v>
      </c>
      <c r="N336" s="13">
        <v>0</v>
      </c>
      <c r="O336" s="13">
        <v>56000.800000000003</v>
      </c>
      <c r="P336" s="13">
        <v>93.4</v>
      </c>
      <c r="Q336" s="13">
        <v>355736680</v>
      </c>
      <c r="R336" s="13">
        <f t="shared" si="37"/>
        <v>355792774.19999999</v>
      </c>
      <c r="S336" s="13">
        <f t="shared" si="38"/>
        <v>0</v>
      </c>
      <c r="T336" s="13">
        <f t="shared" si="38"/>
        <v>-56000.800000000003</v>
      </c>
      <c r="U336" s="13">
        <f t="shared" si="38"/>
        <v>-93.4</v>
      </c>
      <c r="V336" s="13">
        <f t="shared" si="39"/>
        <v>355792774.19999999</v>
      </c>
      <c r="W336" s="13">
        <v>130095000</v>
      </c>
      <c r="X336" s="13">
        <v>111632011.19</v>
      </c>
      <c r="Y336" s="13">
        <f t="shared" si="40"/>
        <v>18462988.810000002</v>
      </c>
      <c r="Z336" s="13">
        <f t="shared" si="41"/>
        <v>85.808071939736337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</row>
    <row r="337" spans="1:31" ht="38.25" x14ac:dyDescent="0.2">
      <c r="A337" s="12" t="s">
        <v>276</v>
      </c>
      <c r="B337" s="13">
        <v>1397.61</v>
      </c>
      <c r="C337" s="13">
        <v>0</v>
      </c>
      <c r="D337" s="13">
        <v>0</v>
      </c>
      <c r="E337" s="13">
        <v>0</v>
      </c>
      <c r="F337" s="13">
        <v>309590699</v>
      </c>
      <c r="G337" s="13">
        <f t="shared" si="35"/>
        <v>309590699</v>
      </c>
      <c r="H337" s="13">
        <v>0</v>
      </c>
      <c r="I337" s="13">
        <v>0</v>
      </c>
      <c r="J337" s="13">
        <v>0</v>
      </c>
      <c r="K337" s="13">
        <v>128222804</v>
      </c>
      <c r="L337" s="13">
        <f t="shared" si="36"/>
        <v>128222804</v>
      </c>
      <c r="M337" s="13">
        <v>0</v>
      </c>
      <c r="N337" s="13">
        <v>0</v>
      </c>
      <c r="O337" s="13">
        <v>21573.99</v>
      </c>
      <c r="P337" s="13">
        <v>0</v>
      </c>
      <c r="Q337" s="13">
        <v>309590699</v>
      </c>
      <c r="R337" s="13">
        <f t="shared" si="37"/>
        <v>309612272.99000001</v>
      </c>
      <c r="S337" s="13">
        <f t="shared" si="38"/>
        <v>0</v>
      </c>
      <c r="T337" s="13">
        <f t="shared" si="38"/>
        <v>-21573.99</v>
      </c>
      <c r="U337" s="13">
        <f t="shared" si="38"/>
        <v>0</v>
      </c>
      <c r="V337" s="13">
        <f t="shared" si="39"/>
        <v>309613670.60000002</v>
      </c>
      <c r="W337" s="13">
        <v>128222804</v>
      </c>
      <c r="X337" s="13">
        <v>102513279.56</v>
      </c>
      <c r="Y337" s="13">
        <f t="shared" si="40"/>
        <v>25709524.439999998</v>
      </c>
      <c r="Z337" s="13">
        <f t="shared" si="41"/>
        <v>79.949335345996644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</row>
    <row r="338" spans="1:31" ht="51" x14ac:dyDescent="0.2">
      <c r="A338" s="14" t="s">
        <v>277</v>
      </c>
      <c r="B338" s="13">
        <v>1397.61</v>
      </c>
      <c r="C338" s="13">
        <v>0</v>
      </c>
      <c r="D338" s="13">
        <v>0</v>
      </c>
      <c r="E338" s="13">
        <v>0</v>
      </c>
      <c r="F338" s="13">
        <v>94008704</v>
      </c>
      <c r="G338" s="13">
        <f t="shared" si="35"/>
        <v>94008704</v>
      </c>
      <c r="H338" s="13">
        <v>0</v>
      </c>
      <c r="I338" s="13">
        <v>0</v>
      </c>
      <c r="J338" s="13">
        <v>0</v>
      </c>
      <c r="K338" s="13">
        <v>41850000</v>
      </c>
      <c r="L338" s="13">
        <f t="shared" si="36"/>
        <v>41850000</v>
      </c>
      <c r="M338" s="13">
        <v>0</v>
      </c>
      <c r="N338" s="13">
        <v>0</v>
      </c>
      <c r="O338" s="13">
        <v>19851.900000000001</v>
      </c>
      <c r="P338" s="13">
        <v>0</v>
      </c>
      <c r="Q338" s="13">
        <v>94008704</v>
      </c>
      <c r="R338" s="13">
        <f t="shared" si="37"/>
        <v>94028555.900000006</v>
      </c>
      <c r="S338" s="13">
        <f t="shared" si="38"/>
        <v>0</v>
      </c>
      <c r="T338" s="13">
        <f t="shared" si="38"/>
        <v>-19851.900000000001</v>
      </c>
      <c r="U338" s="13">
        <f t="shared" si="38"/>
        <v>0</v>
      </c>
      <c r="V338" s="13">
        <f t="shared" si="39"/>
        <v>94029953.510000005</v>
      </c>
      <c r="W338" s="13">
        <v>41850000</v>
      </c>
      <c r="X338" s="13">
        <v>37732326.259999998</v>
      </c>
      <c r="Y338" s="13">
        <f t="shared" si="40"/>
        <v>4117673.7400000021</v>
      </c>
      <c r="Z338" s="13">
        <f t="shared" si="41"/>
        <v>90.160875173237756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</row>
    <row r="339" spans="1:31" ht="51" x14ac:dyDescent="0.2">
      <c r="A339" s="14" t="s">
        <v>278</v>
      </c>
      <c r="B339" s="13">
        <v>0</v>
      </c>
      <c r="C339" s="13">
        <v>0</v>
      </c>
      <c r="D339" s="13">
        <v>0</v>
      </c>
      <c r="E339" s="13">
        <v>0</v>
      </c>
      <c r="F339" s="13">
        <v>190318561</v>
      </c>
      <c r="G339" s="13">
        <f t="shared" si="35"/>
        <v>190318561</v>
      </c>
      <c r="H339" s="13">
        <v>0</v>
      </c>
      <c r="I339" s="13">
        <v>0</v>
      </c>
      <c r="J339" s="13">
        <v>0</v>
      </c>
      <c r="K339" s="13">
        <v>80370000</v>
      </c>
      <c r="L339" s="13">
        <f t="shared" si="36"/>
        <v>80370000</v>
      </c>
      <c r="M339" s="13">
        <v>0</v>
      </c>
      <c r="N339" s="13">
        <v>0</v>
      </c>
      <c r="O339" s="13">
        <v>1722.09</v>
      </c>
      <c r="P339" s="13">
        <v>0</v>
      </c>
      <c r="Q339" s="13">
        <v>190318561</v>
      </c>
      <c r="R339" s="13">
        <f t="shared" si="37"/>
        <v>190320283.09</v>
      </c>
      <c r="S339" s="13">
        <f t="shared" si="38"/>
        <v>0</v>
      </c>
      <c r="T339" s="13">
        <f t="shared" si="38"/>
        <v>-1722.09</v>
      </c>
      <c r="U339" s="13">
        <f t="shared" si="38"/>
        <v>0</v>
      </c>
      <c r="V339" s="13">
        <f t="shared" si="39"/>
        <v>190320283.09</v>
      </c>
      <c r="W339" s="13">
        <v>80370000</v>
      </c>
      <c r="X339" s="13">
        <v>53917173.289999999</v>
      </c>
      <c r="Y339" s="13">
        <f t="shared" si="40"/>
        <v>26452826.710000001</v>
      </c>
      <c r="Z339" s="13">
        <f t="shared" si="41"/>
        <v>67.086192970013684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</row>
    <row r="340" spans="1:31" ht="38.25" x14ac:dyDescent="0.2">
      <c r="A340" s="14" t="s">
        <v>279</v>
      </c>
      <c r="B340" s="13">
        <v>0</v>
      </c>
      <c r="C340" s="13">
        <v>0</v>
      </c>
      <c r="D340" s="13">
        <v>0</v>
      </c>
      <c r="E340" s="13">
        <v>0</v>
      </c>
      <c r="F340" s="13">
        <v>1665226</v>
      </c>
      <c r="G340" s="13">
        <f t="shared" si="35"/>
        <v>1665226</v>
      </c>
      <c r="H340" s="13">
        <v>0</v>
      </c>
      <c r="I340" s="13">
        <v>0</v>
      </c>
      <c r="J340" s="13">
        <v>0</v>
      </c>
      <c r="K340" s="13">
        <v>263973</v>
      </c>
      <c r="L340" s="13">
        <f t="shared" si="36"/>
        <v>263973</v>
      </c>
      <c r="M340" s="13">
        <v>0</v>
      </c>
      <c r="N340" s="13">
        <v>0</v>
      </c>
      <c r="O340" s="13">
        <v>0</v>
      </c>
      <c r="P340" s="13">
        <v>0</v>
      </c>
      <c r="Q340" s="13">
        <v>1665226</v>
      </c>
      <c r="R340" s="13">
        <f t="shared" si="37"/>
        <v>1665226</v>
      </c>
      <c r="S340" s="13">
        <f t="shared" si="38"/>
        <v>0</v>
      </c>
      <c r="T340" s="13">
        <f t="shared" si="38"/>
        <v>0</v>
      </c>
      <c r="U340" s="13">
        <f t="shared" si="38"/>
        <v>0</v>
      </c>
      <c r="V340" s="13">
        <f t="shared" si="39"/>
        <v>1665226</v>
      </c>
      <c r="W340" s="13">
        <v>263973</v>
      </c>
      <c r="X340" s="13">
        <v>1058761.51</v>
      </c>
      <c r="Y340" s="13">
        <f t="shared" si="40"/>
        <v>-794788.51</v>
      </c>
      <c r="Z340" s="13">
        <f t="shared" si="41"/>
        <v>401.08704678129959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</row>
    <row r="341" spans="1:31" ht="51" x14ac:dyDescent="0.2">
      <c r="A341" s="14" t="s">
        <v>280</v>
      </c>
      <c r="B341" s="13">
        <v>0</v>
      </c>
      <c r="C341" s="13">
        <v>0</v>
      </c>
      <c r="D341" s="13">
        <v>0</v>
      </c>
      <c r="E341" s="13">
        <v>0</v>
      </c>
      <c r="F341" s="13">
        <v>10191060</v>
      </c>
      <c r="G341" s="13">
        <f t="shared" si="35"/>
        <v>10191060</v>
      </c>
      <c r="H341" s="13">
        <v>0</v>
      </c>
      <c r="I341" s="13">
        <v>0</v>
      </c>
      <c r="J341" s="13">
        <v>0</v>
      </c>
      <c r="K341" s="13">
        <v>0</v>
      </c>
      <c r="L341" s="13">
        <f t="shared" si="36"/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10191060</v>
      </c>
      <c r="R341" s="13">
        <f t="shared" si="37"/>
        <v>10191060</v>
      </c>
      <c r="S341" s="13">
        <f t="shared" si="38"/>
        <v>0</v>
      </c>
      <c r="T341" s="13">
        <f t="shared" si="38"/>
        <v>0</v>
      </c>
      <c r="U341" s="13">
        <f t="shared" si="38"/>
        <v>0</v>
      </c>
      <c r="V341" s="13">
        <f t="shared" si="39"/>
        <v>10191060</v>
      </c>
      <c r="W341" s="13">
        <v>0</v>
      </c>
      <c r="X341" s="13">
        <v>5293115.46</v>
      </c>
      <c r="Y341" s="13">
        <f t="shared" si="40"/>
        <v>-5293115.46</v>
      </c>
      <c r="Z341" s="13">
        <f t="shared" si="41"/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</row>
    <row r="342" spans="1:31" ht="38.25" x14ac:dyDescent="0.2">
      <c r="A342" s="14" t="s">
        <v>281</v>
      </c>
      <c r="B342" s="13">
        <v>0</v>
      </c>
      <c r="C342" s="13">
        <v>0</v>
      </c>
      <c r="D342" s="13">
        <v>0</v>
      </c>
      <c r="E342" s="13">
        <v>0</v>
      </c>
      <c r="F342" s="13">
        <v>13407148</v>
      </c>
      <c r="G342" s="13">
        <f t="shared" si="35"/>
        <v>13407148</v>
      </c>
      <c r="H342" s="13">
        <v>0</v>
      </c>
      <c r="I342" s="13">
        <v>0</v>
      </c>
      <c r="J342" s="13">
        <v>0</v>
      </c>
      <c r="K342" s="13">
        <v>5738831</v>
      </c>
      <c r="L342" s="13">
        <f t="shared" si="36"/>
        <v>5738831</v>
      </c>
      <c r="M342" s="13">
        <v>0</v>
      </c>
      <c r="N342" s="13">
        <v>0</v>
      </c>
      <c r="O342" s="13">
        <v>0</v>
      </c>
      <c r="P342" s="13">
        <v>0</v>
      </c>
      <c r="Q342" s="13">
        <v>13407148</v>
      </c>
      <c r="R342" s="13">
        <f t="shared" si="37"/>
        <v>13407148</v>
      </c>
      <c r="S342" s="13">
        <f t="shared" si="38"/>
        <v>0</v>
      </c>
      <c r="T342" s="13">
        <f t="shared" si="38"/>
        <v>0</v>
      </c>
      <c r="U342" s="13">
        <f t="shared" si="38"/>
        <v>0</v>
      </c>
      <c r="V342" s="13">
        <f t="shared" si="39"/>
        <v>13407148</v>
      </c>
      <c r="W342" s="13">
        <v>5738831</v>
      </c>
      <c r="X342" s="13">
        <v>4511903.04</v>
      </c>
      <c r="Y342" s="13">
        <f t="shared" si="40"/>
        <v>1226927.96</v>
      </c>
      <c r="Z342" s="13">
        <f t="shared" si="41"/>
        <v>78.620594333584663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</row>
    <row r="343" spans="1:31" ht="63.75" x14ac:dyDescent="0.2">
      <c r="A343" s="12" t="s">
        <v>282</v>
      </c>
      <c r="B343" s="13">
        <v>0</v>
      </c>
      <c r="C343" s="13">
        <v>0</v>
      </c>
      <c r="D343" s="13">
        <v>0</v>
      </c>
      <c r="E343" s="13">
        <v>0</v>
      </c>
      <c r="F343" s="13">
        <v>39589109</v>
      </c>
      <c r="G343" s="13">
        <f t="shared" si="35"/>
        <v>39589109</v>
      </c>
      <c r="H343" s="13">
        <v>0</v>
      </c>
      <c r="I343" s="13">
        <v>0</v>
      </c>
      <c r="J343" s="13">
        <v>0</v>
      </c>
      <c r="K343" s="13">
        <v>16092819</v>
      </c>
      <c r="L343" s="13">
        <f t="shared" si="36"/>
        <v>16092819</v>
      </c>
      <c r="M343" s="13">
        <v>0</v>
      </c>
      <c r="N343" s="13">
        <v>0</v>
      </c>
      <c r="O343" s="13">
        <v>3686.77</v>
      </c>
      <c r="P343" s="13">
        <v>92404.06</v>
      </c>
      <c r="Q343" s="13">
        <v>39589109</v>
      </c>
      <c r="R343" s="13">
        <f t="shared" si="37"/>
        <v>39685199.829999998</v>
      </c>
      <c r="S343" s="13">
        <f t="shared" si="38"/>
        <v>0</v>
      </c>
      <c r="T343" s="13">
        <f t="shared" si="38"/>
        <v>-3686.77</v>
      </c>
      <c r="U343" s="13">
        <f t="shared" si="38"/>
        <v>-92404.06</v>
      </c>
      <c r="V343" s="13">
        <f t="shared" si="39"/>
        <v>39685199.829999998</v>
      </c>
      <c r="W343" s="13">
        <v>16092819</v>
      </c>
      <c r="X343" s="13">
        <v>12241402.52</v>
      </c>
      <c r="Y343" s="13">
        <f t="shared" si="40"/>
        <v>3851416.4800000004</v>
      </c>
      <c r="Z343" s="13">
        <f t="shared" si="41"/>
        <v>76.067484012589716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</row>
    <row r="344" spans="1:31" ht="51" x14ac:dyDescent="0.2">
      <c r="A344" s="14" t="s">
        <v>283</v>
      </c>
      <c r="B344" s="13">
        <v>0</v>
      </c>
      <c r="C344" s="13">
        <v>0</v>
      </c>
      <c r="D344" s="13">
        <v>0</v>
      </c>
      <c r="E344" s="13">
        <v>0</v>
      </c>
      <c r="F344" s="13">
        <v>31739826</v>
      </c>
      <c r="G344" s="13">
        <f t="shared" si="35"/>
        <v>31739826</v>
      </c>
      <c r="H344" s="13">
        <v>0</v>
      </c>
      <c r="I344" s="13">
        <v>0</v>
      </c>
      <c r="J344" s="13">
        <v>0</v>
      </c>
      <c r="K344" s="13">
        <v>14000000</v>
      </c>
      <c r="L344" s="13">
        <f t="shared" si="36"/>
        <v>14000000</v>
      </c>
      <c r="M344" s="13">
        <v>0</v>
      </c>
      <c r="N344" s="13">
        <v>0</v>
      </c>
      <c r="O344" s="13">
        <v>3686.77</v>
      </c>
      <c r="P344" s="13">
        <v>92404.06</v>
      </c>
      <c r="Q344" s="13">
        <v>31739826</v>
      </c>
      <c r="R344" s="13">
        <f t="shared" si="37"/>
        <v>31835916.829999998</v>
      </c>
      <c r="S344" s="13">
        <f t="shared" si="38"/>
        <v>0</v>
      </c>
      <c r="T344" s="13">
        <f t="shared" si="38"/>
        <v>-3686.77</v>
      </c>
      <c r="U344" s="13">
        <f t="shared" si="38"/>
        <v>-92404.06</v>
      </c>
      <c r="V344" s="13">
        <f t="shared" si="39"/>
        <v>31835916.829999998</v>
      </c>
      <c r="W344" s="13">
        <v>14000000</v>
      </c>
      <c r="X344" s="13">
        <v>9214789.5299999993</v>
      </c>
      <c r="Y344" s="13">
        <f t="shared" si="40"/>
        <v>4785210.4700000007</v>
      </c>
      <c r="Z344" s="13">
        <f t="shared" si="41"/>
        <v>65.819925214285718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</row>
    <row r="345" spans="1:31" ht="51" x14ac:dyDescent="0.2">
      <c r="A345" s="14" t="s">
        <v>284</v>
      </c>
      <c r="B345" s="13">
        <v>0</v>
      </c>
      <c r="C345" s="13">
        <v>0</v>
      </c>
      <c r="D345" s="13">
        <v>0</v>
      </c>
      <c r="E345" s="13">
        <v>0</v>
      </c>
      <c r="F345" s="13">
        <v>1044723</v>
      </c>
      <c r="G345" s="13">
        <f t="shared" si="35"/>
        <v>1044723</v>
      </c>
      <c r="H345" s="13">
        <v>0</v>
      </c>
      <c r="I345" s="13">
        <v>0</v>
      </c>
      <c r="J345" s="13">
        <v>0</v>
      </c>
      <c r="K345" s="13">
        <v>370448</v>
      </c>
      <c r="L345" s="13">
        <f t="shared" si="36"/>
        <v>370448</v>
      </c>
      <c r="M345" s="13">
        <v>0</v>
      </c>
      <c r="N345" s="13">
        <v>0</v>
      </c>
      <c r="O345" s="13">
        <v>0</v>
      </c>
      <c r="P345" s="13">
        <v>0</v>
      </c>
      <c r="Q345" s="13">
        <v>1044723</v>
      </c>
      <c r="R345" s="13">
        <f t="shared" si="37"/>
        <v>1044723</v>
      </c>
      <c r="S345" s="13">
        <f t="shared" si="38"/>
        <v>0</v>
      </c>
      <c r="T345" s="13">
        <f t="shared" si="38"/>
        <v>0</v>
      </c>
      <c r="U345" s="13">
        <f t="shared" si="38"/>
        <v>0</v>
      </c>
      <c r="V345" s="13">
        <f t="shared" si="39"/>
        <v>1044723</v>
      </c>
      <c r="W345" s="13">
        <v>370448</v>
      </c>
      <c r="X345" s="13">
        <v>171514.39</v>
      </c>
      <c r="Y345" s="13">
        <f t="shared" si="40"/>
        <v>198933.61</v>
      </c>
      <c r="Z345" s="13">
        <f t="shared" si="41"/>
        <v>46.299180991664151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</row>
    <row r="346" spans="1:31" ht="38.25" x14ac:dyDescent="0.2">
      <c r="A346" s="14" t="s">
        <v>285</v>
      </c>
      <c r="B346" s="13">
        <v>0</v>
      </c>
      <c r="C346" s="13">
        <v>0</v>
      </c>
      <c r="D346" s="13">
        <v>0</v>
      </c>
      <c r="E346" s="13">
        <v>0</v>
      </c>
      <c r="F346" s="13">
        <v>2009418</v>
      </c>
      <c r="G346" s="13">
        <f t="shared" si="35"/>
        <v>2009418</v>
      </c>
      <c r="H346" s="13">
        <v>0</v>
      </c>
      <c r="I346" s="13">
        <v>0</v>
      </c>
      <c r="J346" s="13">
        <v>0</v>
      </c>
      <c r="K346" s="13">
        <v>996324</v>
      </c>
      <c r="L346" s="13">
        <f t="shared" si="36"/>
        <v>996324</v>
      </c>
      <c r="M346" s="13">
        <v>0</v>
      </c>
      <c r="N346" s="13">
        <v>0</v>
      </c>
      <c r="O346" s="13">
        <v>0</v>
      </c>
      <c r="P346" s="13">
        <v>0</v>
      </c>
      <c r="Q346" s="13">
        <v>2009418</v>
      </c>
      <c r="R346" s="13">
        <f t="shared" si="37"/>
        <v>2009418</v>
      </c>
      <c r="S346" s="13">
        <f t="shared" si="38"/>
        <v>0</v>
      </c>
      <c r="T346" s="13">
        <f t="shared" si="38"/>
        <v>0</v>
      </c>
      <c r="U346" s="13">
        <f t="shared" si="38"/>
        <v>0</v>
      </c>
      <c r="V346" s="13">
        <f t="shared" si="39"/>
        <v>2009418</v>
      </c>
      <c r="W346" s="13">
        <v>996324</v>
      </c>
      <c r="X346" s="13">
        <v>902391.36</v>
      </c>
      <c r="Y346" s="13">
        <f t="shared" si="40"/>
        <v>93932.640000000014</v>
      </c>
      <c r="Z346" s="13">
        <f t="shared" si="41"/>
        <v>90.572078962265294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</row>
    <row r="347" spans="1:31" ht="51" x14ac:dyDescent="0.2">
      <c r="A347" s="14" t="s">
        <v>286</v>
      </c>
      <c r="B347" s="13">
        <v>0</v>
      </c>
      <c r="C347" s="13">
        <v>0</v>
      </c>
      <c r="D347" s="13">
        <v>0</v>
      </c>
      <c r="E347" s="13">
        <v>0</v>
      </c>
      <c r="F347" s="13">
        <v>4795142</v>
      </c>
      <c r="G347" s="13">
        <f t="shared" si="35"/>
        <v>4795142</v>
      </c>
      <c r="H347" s="13">
        <v>0</v>
      </c>
      <c r="I347" s="13">
        <v>0</v>
      </c>
      <c r="J347" s="13">
        <v>0</v>
      </c>
      <c r="K347" s="13">
        <v>726047</v>
      </c>
      <c r="L347" s="13">
        <f t="shared" si="36"/>
        <v>726047</v>
      </c>
      <c r="M347" s="13">
        <v>0</v>
      </c>
      <c r="N347" s="13">
        <v>0</v>
      </c>
      <c r="O347" s="13">
        <v>0</v>
      </c>
      <c r="P347" s="13">
        <v>0</v>
      </c>
      <c r="Q347" s="13">
        <v>4795142</v>
      </c>
      <c r="R347" s="13">
        <f t="shared" si="37"/>
        <v>4795142</v>
      </c>
      <c r="S347" s="13">
        <f t="shared" si="38"/>
        <v>0</v>
      </c>
      <c r="T347" s="13">
        <f t="shared" si="38"/>
        <v>0</v>
      </c>
      <c r="U347" s="13">
        <f t="shared" si="38"/>
        <v>0</v>
      </c>
      <c r="V347" s="13">
        <f t="shared" si="39"/>
        <v>4795142</v>
      </c>
      <c r="W347" s="13">
        <v>726047</v>
      </c>
      <c r="X347" s="13">
        <v>1952707.24</v>
      </c>
      <c r="Y347" s="13">
        <f t="shared" si="40"/>
        <v>-1226660.24</v>
      </c>
      <c r="Z347" s="13">
        <f t="shared" si="41"/>
        <v>268.95052799612148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</row>
    <row r="348" spans="1:31" ht="25.5" x14ac:dyDescent="0.2">
      <c r="A348" s="12" t="s">
        <v>108</v>
      </c>
      <c r="B348" s="13">
        <v>0</v>
      </c>
      <c r="C348" s="13">
        <v>0</v>
      </c>
      <c r="D348" s="13">
        <v>0</v>
      </c>
      <c r="E348" s="13">
        <v>58604</v>
      </c>
      <c r="F348" s="13">
        <v>0</v>
      </c>
      <c r="G348" s="13">
        <f t="shared" si="35"/>
        <v>58604</v>
      </c>
      <c r="H348" s="13">
        <v>0</v>
      </c>
      <c r="I348" s="13">
        <v>0</v>
      </c>
      <c r="J348" s="13">
        <v>0</v>
      </c>
      <c r="K348" s="13">
        <v>0</v>
      </c>
      <c r="L348" s="13">
        <f t="shared" si="36"/>
        <v>0</v>
      </c>
      <c r="M348" s="13">
        <v>0</v>
      </c>
      <c r="N348" s="13">
        <v>0</v>
      </c>
      <c r="O348" s="13">
        <v>0</v>
      </c>
      <c r="P348" s="13">
        <v>7083.96</v>
      </c>
      <c r="Q348" s="13">
        <v>0</v>
      </c>
      <c r="R348" s="13">
        <f t="shared" si="37"/>
        <v>7083.96</v>
      </c>
      <c r="S348" s="13">
        <f t="shared" si="38"/>
        <v>0</v>
      </c>
      <c r="T348" s="13">
        <f t="shared" si="38"/>
        <v>0</v>
      </c>
      <c r="U348" s="13">
        <f t="shared" si="38"/>
        <v>-7083.96</v>
      </c>
      <c r="V348" s="13">
        <f t="shared" si="39"/>
        <v>7083.96</v>
      </c>
      <c r="W348" s="13">
        <v>0</v>
      </c>
      <c r="X348" s="13">
        <v>2520.09</v>
      </c>
      <c r="Y348" s="13">
        <f t="shared" si="40"/>
        <v>-2520.09</v>
      </c>
      <c r="Z348" s="13">
        <f t="shared" si="41"/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</row>
    <row r="349" spans="1:31" ht="25.5" x14ac:dyDescent="0.2">
      <c r="A349" s="14" t="s">
        <v>110</v>
      </c>
      <c r="B349" s="13">
        <v>0</v>
      </c>
      <c r="C349" s="13">
        <v>0</v>
      </c>
      <c r="D349" s="13">
        <v>0</v>
      </c>
      <c r="E349" s="13">
        <v>58604</v>
      </c>
      <c r="F349" s="13">
        <v>0</v>
      </c>
      <c r="G349" s="13">
        <f t="shared" si="35"/>
        <v>58604</v>
      </c>
      <c r="H349" s="13">
        <v>0</v>
      </c>
      <c r="I349" s="13">
        <v>0</v>
      </c>
      <c r="J349" s="13">
        <v>0</v>
      </c>
      <c r="K349" s="13">
        <v>0</v>
      </c>
      <c r="L349" s="13">
        <f t="shared" si="36"/>
        <v>0</v>
      </c>
      <c r="M349" s="13">
        <v>0</v>
      </c>
      <c r="N349" s="13">
        <v>0</v>
      </c>
      <c r="O349" s="13">
        <v>0</v>
      </c>
      <c r="P349" s="13">
        <v>7083.96</v>
      </c>
      <c r="Q349" s="13">
        <v>0</v>
      </c>
      <c r="R349" s="13">
        <f t="shared" si="37"/>
        <v>7083.96</v>
      </c>
      <c r="S349" s="13">
        <f t="shared" si="38"/>
        <v>0</v>
      </c>
      <c r="T349" s="13">
        <f t="shared" si="38"/>
        <v>0</v>
      </c>
      <c r="U349" s="13">
        <f t="shared" si="38"/>
        <v>-7083.96</v>
      </c>
      <c r="V349" s="13">
        <f t="shared" si="39"/>
        <v>7083.96</v>
      </c>
      <c r="W349" s="13">
        <v>0</v>
      </c>
      <c r="X349" s="13">
        <v>2520.09</v>
      </c>
      <c r="Y349" s="13">
        <f t="shared" si="40"/>
        <v>-2520.09</v>
      </c>
      <c r="Z349" s="13">
        <f t="shared" si="41"/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</row>
    <row r="350" spans="1:31" ht="51" x14ac:dyDescent="0.2">
      <c r="A350" s="12" t="s">
        <v>111</v>
      </c>
      <c r="B350" s="13">
        <v>0</v>
      </c>
      <c r="C350" s="13">
        <v>0</v>
      </c>
      <c r="D350" s="13">
        <v>0</v>
      </c>
      <c r="E350" s="13">
        <v>1365909</v>
      </c>
      <c r="F350" s="13">
        <v>1979169</v>
      </c>
      <c r="G350" s="13">
        <f t="shared" si="35"/>
        <v>3345078</v>
      </c>
      <c r="H350" s="13">
        <v>0</v>
      </c>
      <c r="I350" s="13">
        <v>0</v>
      </c>
      <c r="J350" s="13">
        <v>396846</v>
      </c>
      <c r="K350" s="13">
        <v>783611</v>
      </c>
      <c r="L350" s="13">
        <f t="shared" si="36"/>
        <v>1180457</v>
      </c>
      <c r="M350" s="13">
        <v>0</v>
      </c>
      <c r="N350" s="13">
        <v>0</v>
      </c>
      <c r="O350" s="13">
        <v>0</v>
      </c>
      <c r="P350" s="13">
        <v>356594.82</v>
      </c>
      <c r="Q350" s="13">
        <v>1979169</v>
      </c>
      <c r="R350" s="13">
        <f t="shared" si="37"/>
        <v>2335763.8199999998</v>
      </c>
      <c r="S350" s="13">
        <f t="shared" si="38"/>
        <v>0</v>
      </c>
      <c r="T350" s="13">
        <f t="shared" si="38"/>
        <v>0</v>
      </c>
      <c r="U350" s="13">
        <f t="shared" si="38"/>
        <v>40251.179999999993</v>
      </c>
      <c r="V350" s="13">
        <f t="shared" si="39"/>
        <v>2335763.8199999998</v>
      </c>
      <c r="W350" s="13">
        <v>1180457</v>
      </c>
      <c r="X350" s="13">
        <v>1730231</v>
      </c>
      <c r="Y350" s="13">
        <f t="shared" si="40"/>
        <v>-549774</v>
      </c>
      <c r="Z350" s="13">
        <f t="shared" si="41"/>
        <v>146.57297978664195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</row>
    <row r="351" spans="1:31" ht="38.25" x14ac:dyDescent="0.2">
      <c r="A351" s="14" t="s">
        <v>287</v>
      </c>
      <c r="B351" s="13">
        <v>0</v>
      </c>
      <c r="C351" s="13">
        <v>0</v>
      </c>
      <c r="D351" s="13">
        <v>0</v>
      </c>
      <c r="E351" s="13">
        <v>0</v>
      </c>
      <c r="F351" s="13">
        <v>1979169</v>
      </c>
      <c r="G351" s="13">
        <f t="shared" si="35"/>
        <v>1979169</v>
      </c>
      <c r="H351" s="13">
        <v>0</v>
      </c>
      <c r="I351" s="13">
        <v>0</v>
      </c>
      <c r="J351" s="13">
        <v>0</v>
      </c>
      <c r="K351" s="13">
        <v>783611</v>
      </c>
      <c r="L351" s="13">
        <f t="shared" si="36"/>
        <v>783611</v>
      </c>
      <c r="M351" s="13">
        <v>0</v>
      </c>
      <c r="N351" s="13">
        <v>0</v>
      </c>
      <c r="O351" s="13">
        <v>0</v>
      </c>
      <c r="P351" s="13">
        <v>0</v>
      </c>
      <c r="Q351" s="13">
        <v>1979169</v>
      </c>
      <c r="R351" s="13">
        <f t="shared" si="37"/>
        <v>1979169</v>
      </c>
      <c r="S351" s="13">
        <f t="shared" si="38"/>
        <v>0</v>
      </c>
      <c r="T351" s="13">
        <f t="shared" si="38"/>
        <v>0</v>
      </c>
      <c r="U351" s="13">
        <f t="shared" si="38"/>
        <v>0</v>
      </c>
      <c r="V351" s="13">
        <f t="shared" si="39"/>
        <v>1979169</v>
      </c>
      <c r="W351" s="13">
        <v>783611</v>
      </c>
      <c r="X351" s="13">
        <v>1730231</v>
      </c>
      <c r="Y351" s="13">
        <f t="shared" si="40"/>
        <v>-946620</v>
      </c>
      <c r="Z351" s="13">
        <f t="shared" si="41"/>
        <v>220.80228582804477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</row>
    <row r="352" spans="1:31" ht="51" x14ac:dyDescent="0.2">
      <c r="A352" s="14" t="s">
        <v>288</v>
      </c>
      <c r="B352" s="13">
        <v>0</v>
      </c>
      <c r="C352" s="13">
        <v>0</v>
      </c>
      <c r="D352" s="13">
        <v>0</v>
      </c>
      <c r="E352" s="13">
        <v>1365909</v>
      </c>
      <c r="F352" s="13">
        <v>0</v>
      </c>
      <c r="G352" s="13">
        <f t="shared" si="35"/>
        <v>1365909</v>
      </c>
      <c r="H352" s="13">
        <v>0</v>
      </c>
      <c r="I352" s="13">
        <v>0</v>
      </c>
      <c r="J352" s="13">
        <v>396846</v>
      </c>
      <c r="K352" s="13">
        <v>0</v>
      </c>
      <c r="L352" s="13">
        <f t="shared" si="36"/>
        <v>396846</v>
      </c>
      <c r="M352" s="13">
        <v>0</v>
      </c>
      <c r="N352" s="13">
        <v>0</v>
      </c>
      <c r="O352" s="13">
        <v>0</v>
      </c>
      <c r="P352" s="13">
        <v>356594.82</v>
      </c>
      <c r="Q352" s="13">
        <v>0</v>
      </c>
      <c r="R352" s="13">
        <f t="shared" si="37"/>
        <v>356594.82</v>
      </c>
      <c r="S352" s="13">
        <f t="shared" si="38"/>
        <v>0</v>
      </c>
      <c r="T352" s="13">
        <f t="shared" si="38"/>
        <v>0</v>
      </c>
      <c r="U352" s="13">
        <f t="shared" si="38"/>
        <v>40251.179999999993</v>
      </c>
      <c r="V352" s="13">
        <f t="shared" si="39"/>
        <v>356594.82</v>
      </c>
      <c r="W352" s="13">
        <v>396846</v>
      </c>
      <c r="X352" s="13">
        <v>0</v>
      </c>
      <c r="Y352" s="13">
        <f t="shared" si="40"/>
        <v>396846</v>
      </c>
      <c r="Z352" s="13">
        <f t="shared" si="41"/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</row>
    <row r="353" spans="1:31" ht="38.25" x14ac:dyDescent="0.2">
      <c r="A353" s="12" t="s">
        <v>39</v>
      </c>
      <c r="B353" s="13">
        <v>0</v>
      </c>
      <c r="C353" s="13">
        <v>0</v>
      </c>
      <c r="D353" s="13">
        <v>30355</v>
      </c>
      <c r="E353" s="13">
        <v>153664</v>
      </c>
      <c r="F353" s="13">
        <v>6049806</v>
      </c>
      <c r="G353" s="13">
        <f t="shared" si="35"/>
        <v>6233825</v>
      </c>
      <c r="H353" s="13">
        <v>0</v>
      </c>
      <c r="I353" s="13">
        <v>4800</v>
      </c>
      <c r="J353" s="13">
        <v>0</v>
      </c>
      <c r="K353" s="13">
        <v>2654304</v>
      </c>
      <c r="L353" s="13">
        <f t="shared" si="36"/>
        <v>2659104</v>
      </c>
      <c r="M353" s="13">
        <v>0</v>
      </c>
      <c r="N353" s="13">
        <v>0</v>
      </c>
      <c r="O353" s="13">
        <v>25555</v>
      </c>
      <c r="P353" s="13">
        <v>111586.81</v>
      </c>
      <c r="Q353" s="13">
        <v>6049806</v>
      </c>
      <c r="R353" s="13">
        <f t="shared" si="37"/>
        <v>6186947.8099999996</v>
      </c>
      <c r="S353" s="13">
        <f t="shared" si="38"/>
        <v>0</v>
      </c>
      <c r="T353" s="13">
        <f t="shared" si="38"/>
        <v>-20755</v>
      </c>
      <c r="U353" s="13">
        <f t="shared" si="38"/>
        <v>-111586.81</v>
      </c>
      <c r="V353" s="13">
        <f t="shared" si="39"/>
        <v>6186947.8099999996</v>
      </c>
      <c r="W353" s="13">
        <v>2659104</v>
      </c>
      <c r="X353" s="13">
        <v>2092392.97</v>
      </c>
      <c r="Y353" s="13">
        <f t="shared" si="40"/>
        <v>566711.03</v>
      </c>
      <c r="Z353" s="13">
        <f t="shared" si="41"/>
        <v>78.687895245917417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</row>
    <row r="354" spans="1:31" ht="51" x14ac:dyDescent="0.2">
      <c r="A354" s="14" t="s">
        <v>421</v>
      </c>
      <c r="B354" s="13">
        <v>0</v>
      </c>
      <c r="C354" s="13">
        <v>0</v>
      </c>
      <c r="D354" s="13">
        <v>25555</v>
      </c>
      <c r="E354" s="13">
        <v>30383</v>
      </c>
      <c r="F354" s="13">
        <v>0</v>
      </c>
      <c r="G354" s="13">
        <f t="shared" si="35"/>
        <v>55938</v>
      </c>
      <c r="H354" s="13">
        <v>0</v>
      </c>
      <c r="I354" s="13">
        <v>0</v>
      </c>
      <c r="J354" s="13">
        <v>0</v>
      </c>
      <c r="K354" s="13">
        <v>0</v>
      </c>
      <c r="L354" s="13">
        <f t="shared" si="36"/>
        <v>0</v>
      </c>
      <c r="M354" s="13">
        <v>0</v>
      </c>
      <c r="N354" s="13">
        <v>0</v>
      </c>
      <c r="O354" s="13">
        <v>25555</v>
      </c>
      <c r="P354" s="13">
        <v>30382.81</v>
      </c>
      <c r="Q354" s="13">
        <v>0</v>
      </c>
      <c r="R354" s="13">
        <f t="shared" si="37"/>
        <v>55937.81</v>
      </c>
      <c r="S354" s="13">
        <f t="shared" si="38"/>
        <v>0</v>
      </c>
      <c r="T354" s="13">
        <f t="shared" si="38"/>
        <v>-25555</v>
      </c>
      <c r="U354" s="13">
        <f t="shared" si="38"/>
        <v>-30382.81</v>
      </c>
      <c r="V354" s="13">
        <f t="shared" si="39"/>
        <v>55937.81</v>
      </c>
      <c r="W354" s="13">
        <v>0</v>
      </c>
      <c r="X354" s="13">
        <v>0</v>
      </c>
      <c r="Y354" s="13">
        <f t="shared" si="40"/>
        <v>0</v>
      </c>
      <c r="Z354" s="13">
        <f t="shared" si="41"/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</row>
    <row r="355" spans="1:31" ht="38.25" x14ac:dyDescent="0.2">
      <c r="A355" s="14" t="s">
        <v>289</v>
      </c>
      <c r="B355" s="13">
        <v>0</v>
      </c>
      <c r="C355" s="13">
        <v>0</v>
      </c>
      <c r="D355" s="13">
        <v>4800</v>
      </c>
      <c r="E355" s="13">
        <v>0</v>
      </c>
      <c r="F355" s="13">
        <v>6049806</v>
      </c>
      <c r="G355" s="13">
        <f t="shared" si="35"/>
        <v>6054606</v>
      </c>
      <c r="H355" s="13">
        <v>0</v>
      </c>
      <c r="I355" s="13">
        <v>4800</v>
      </c>
      <c r="J355" s="13">
        <v>0</v>
      </c>
      <c r="K355" s="13">
        <v>2654304</v>
      </c>
      <c r="L355" s="13">
        <f t="shared" si="36"/>
        <v>2659104</v>
      </c>
      <c r="M355" s="13">
        <v>0</v>
      </c>
      <c r="N355" s="13">
        <v>0</v>
      </c>
      <c r="O355" s="13">
        <v>0</v>
      </c>
      <c r="P355" s="13">
        <v>0</v>
      </c>
      <c r="Q355" s="13">
        <v>6049806</v>
      </c>
      <c r="R355" s="13">
        <f t="shared" si="37"/>
        <v>6049806</v>
      </c>
      <c r="S355" s="13">
        <f t="shared" si="38"/>
        <v>0</v>
      </c>
      <c r="T355" s="13">
        <f t="shared" si="38"/>
        <v>4800</v>
      </c>
      <c r="U355" s="13">
        <f t="shared" si="38"/>
        <v>0</v>
      </c>
      <c r="V355" s="13">
        <f t="shared" si="39"/>
        <v>6049806</v>
      </c>
      <c r="W355" s="13">
        <v>2659104</v>
      </c>
      <c r="X355" s="13">
        <v>2051015.29</v>
      </c>
      <c r="Y355" s="13">
        <f t="shared" si="40"/>
        <v>608088.71</v>
      </c>
      <c r="Z355" s="13">
        <f t="shared" si="41"/>
        <v>77.131819214291724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</row>
    <row r="356" spans="1:31" ht="63.75" x14ac:dyDescent="0.2">
      <c r="A356" s="14" t="s">
        <v>40</v>
      </c>
      <c r="B356" s="13">
        <v>0</v>
      </c>
      <c r="C356" s="13">
        <v>0</v>
      </c>
      <c r="D356" s="13">
        <v>0</v>
      </c>
      <c r="E356" s="13">
        <v>123281</v>
      </c>
      <c r="F356" s="13">
        <v>0</v>
      </c>
      <c r="G356" s="13">
        <f t="shared" si="35"/>
        <v>123281</v>
      </c>
      <c r="H356" s="13">
        <v>0</v>
      </c>
      <c r="I356" s="13">
        <v>0</v>
      </c>
      <c r="J356" s="13">
        <v>0</v>
      </c>
      <c r="K356" s="13">
        <v>0</v>
      </c>
      <c r="L356" s="13">
        <f t="shared" si="36"/>
        <v>0</v>
      </c>
      <c r="M356" s="13">
        <v>0</v>
      </c>
      <c r="N356" s="13">
        <v>0</v>
      </c>
      <c r="O356" s="13">
        <v>0</v>
      </c>
      <c r="P356" s="13">
        <v>81204</v>
      </c>
      <c r="Q356" s="13">
        <v>0</v>
      </c>
      <c r="R356" s="13">
        <f t="shared" si="37"/>
        <v>81204</v>
      </c>
      <c r="S356" s="13">
        <f t="shared" si="38"/>
        <v>0</v>
      </c>
      <c r="T356" s="13">
        <f t="shared" si="38"/>
        <v>0</v>
      </c>
      <c r="U356" s="13">
        <f t="shared" si="38"/>
        <v>-81204</v>
      </c>
      <c r="V356" s="13">
        <f t="shared" si="39"/>
        <v>81204</v>
      </c>
      <c r="W356" s="13">
        <v>0</v>
      </c>
      <c r="X356" s="13">
        <v>41377.68</v>
      </c>
      <c r="Y356" s="13">
        <f t="shared" si="40"/>
        <v>-41377.68</v>
      </c>
      <c r="Z356" s="13">
        <f t="shared" si="41"/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</row>
    <row r="357" spans="1:31" ht="51" x14ac:dyDescent="0.2">
      <c r="A357" s="12" t="s">
        <v>51</v>
      </c>
      <c r="B357" s="13">
        <v>0</v>
      </c>
      <c r="C357" s="13">
        <v>0</v>
      </c>
      <c r="D357" s="13">
        <v>0</v>
      </c>
      <c r="E357" s="13">
        <v>101425</v>
      </c>
      <c r="F357" s="13">
        <v>0</v>
      </c>
      <c r="G357" s="13">
        <f t="shared" si="35"/>
        <v>101425</v>
      </c>
      <c r="H357" s="13">
        <v>0</v>
      </c>
      <c r="I357" s="13">
        <v>0</v>
      </c>
      <c r="J357" s="13">
        <v>0</v>
      </c>
      <c r="K357" s="13">
        <v>0</v>
      </c>
      <c r="L357" s="13">
        <f t="shared" si="36"/>
        <v>0</v>
      </c>
      <c r="M357" s="13">
        <v>0</v>
      </c>
      <c r="N357" s="13">
        <v>0</v>
      </c>
      <c r="O357" s="13">
        <v>0</v>
      </c>
      <c r="P357" s="13">
        <v>4421.5200000000004</v>
      </c>
      <c r="Q357" s="13">
        <v>0</v>
      </c>
      <c r="R357" s="13">
        <f t="shared" si="37"/>
        <v>4421.5200000000004</v>
      </c>
      <c r="S357" s="13">
        <f t="shared" si="38"/>
        <v>0</v>
      </c>
      <c r="T357" s="13">
        <f t="shared" si="38"/>
        <v>0</v>
      </c>
      <c r="U357" s="13">
        <f t="shared" si="38"/>
        <v>-4421.5200000000004</v>
      </c>
      <c r="V357" s="13">
        <f t="shared" si="39"/>
        <v>4421.5200000000004</v>
      </c>
      <c r="W357" s="13">
        <v>0</v>
      </c>
      <c r="X357" s="13">
        <v>0</v>
      </c>
      <c r="Y357" s="13">
        <f t="shared" si="40"/>
        <v>0</v>
      </c>
      <c r="Z357" s="13">
        <f t="shared" si="41"/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</row>
    <row r="358" spans="1:31" ht="51" x14ac:dyDescent="0.2">
      <c r="A358" s="14" t="s">
        <v>540</v>
      </c>
      <c r="B358" s="13">
        <v>0</v>
      </c>
      <c r="C358" s="13">
        <v>0</v>
      </c>
      <c r="D358" s="13">
        <v>0</v>
      </c>
      <c r="E358" s="13">
        <v>101425</v>
      </c>
      <c r="F358" s="13">
        <v>0</v>
      </c>
      <c r="G358" s="13">
        <f t="shared" si="35"/>
        <v>101425</v>
      </c>
      <c r="H358" s="13">
        <v>0</v>
      </c>
      <c r="I358" s="13">
        <v>0</v>
      </c>
      <c r="J358" s="13">
        <v>0</v>
      </c>
      <c r="K358" s="13">
        <v>0</v>
      </c>
      <c r="L358" s="13">
        <f t="shared" si="36"/>
        <v>0</v>
      </c>
      <c r="M358" s="13">
        <v>0</v>
      </c>
      <c r="N358" s="13">
        <v>0</v>
      </c>
      <c r="O358" s="13">
        <v>0</v>
      </c>
      <c r="P358" s="13">
        <v>4421.5200000000004</v>
      </c>
      <c r="Q358" s="13">
        <v>0</v>
      </c>
      <c r="R358" s="13">
        <f t="shared" si="37"/>
        <v>4421.5200000000004</v>
      </c>
      <c r="S358" s="13">
        <f t="shared" si="38"/>
        <v>0</v>
      </c>
      <c r="T358" s="13">
        <f t="shared" si="38"/>
        <v>0</v>
      </c>
      <c r="U358" s="13">
        <f t="shared" si="38"/>
        <v>-4421.5200000000004</v>
      </c>
      <c r="V358" s="13">
        <f t="shared" si="39"/>
        <v>4421.5200000000004</v>
      </c>
      <c r="W358" s="13">
        <v>0</v>
      </c>
      <c r="X358" s="13">
        <v>0</v>
      </c>
      <c r="Y358" s="13">
        <f t="shared" si="40"/>
        <v>0</v>
      </c>
      <c r="Z358" s="13">
        <f t="shared" si="41"/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</row>
    <row r="359" spans="1:31" ht="38.25" x14ac:dyDescent="0.2">
      <c r="A359" s="12" t="s">
        <v>250</v>
      </c>
      <c r="B359" s="13">
        <v>0</v>
      </c>
      <c r="C359" s="13">
        <v>0</v>
      </c>
      <c r="D359" s="13">
        <v>0</v>
      </c>
      <c r="E359" s="13">
        <v>204369</v>
      </c>
      <c r="F359" s="13">
        <v>21938970</v>
      </c>
      <c r="G359" s="13">
        <f t="shared" si="35"/>
        <v>22143339</v>
      </c>
      <c r="H359" s="13">
        <v>0</v>
      </c>
      <c r="I359" s="13">
        <v>0</v>
      </c>
      <c r="J359" s="13">
        <v>204369</v>
      </c>
      <c r="K359" s="13">
        <v>9865307</v>
      </c>
      <c r="L359" s="13">
        <f t="shared" si="36"/>
        <v>10069676</v>
      </c>
      <c r="M359" s="13">
        <v>0</v>
      </c>
      <c r="N359" s="13">
        <v>0</v>
      </c>
      <c r="O359" s="13">
        <v>0</v>
      </c>
      <c r="P359" s="13">
        <v>204369</v>
      </c>
      <c r="Q359" s="13">
        <v>21938970</v>
      </c>
      <c r="R359" s="13">
        <f t="shared" si="37"/>
        <v>22143339</v>
      </c>
      <c r="S359" s="13">
        <f t="shared" si="38"/>
        <v>0</v>
      </c>
      <c r="T359" s="13">
        <f t="shared" si="38"/>
        <v>0</v>
      </c>
      <c r="U359" s="13">
        <f t="shared" si="38"/>
        <v>0</v>
      </c>
      <c r="V359" s="13">
        <f t="shared" si="39"/>
        <v>22143339</v>
      </c>
      <c r="W359" s="13">
        <v>10069676</v>
      </c>
      <c r="X359" s="13">
        <v>7894728.7199999997</v>
      </c>
      <c r="Y359" s="13">
        <f t="shared" si="40"/>
        <v>2174947.2800000003</v>
      </c>
      <c r="Z359" s="13">
        <f t="shared" si="41"/>
        <v>78.401020251297055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</row>
    <row r="360" spans="1:31" ht="25.5" x14ac:dyDescent="0.2">
      <c r="A360" s="14" t="s">
        <v>290</v>
      </c>
      <c r="B360" s="13">
        <v>0</v>
      </c>
      <c r="C360" s="13">
        <v>0</v>
      </c>
      <c r="D360" s="13">
        <v>0</v>
      </c>
      <c r="E360" s="13">
        <v>204369</v>
      </c>
      <c r="F360" s="13">
        <v>21938970</v>
      </c>
      <c r="G360" s="13">
        <f t="shared" si="35"/>
        <v>22143339</v>
      </c>
      <c r="H360" s="13">
        <v>0</v>
      </c>
      <c r="I360" s="13">
        <v>0</v>
      </c>
      <c r="J360" s="13">
        <v>204369</v>
      </c>
      <c r="K360" s="13">
        <v>9865307</v>
      </c>
      <c r="L360" s="13">
        <f t="shared" si="36"/>
        <v>10069676</v>
      </c>
      <c r="M360" s="13">
        <v>0</v>
      </c>
      <c r="N360" s="13">
        <v>0</v>
      </c>
      <c r="O360" s="13">
        <v>0</v>
      </c>
      <c r="P360" s="13">
        <v>204369</v>
      </c>
      <c r="Q360" s="13">
        <v>21938970</v>
      </c>
      <c r="R360" s="13">
        <f t="shared" si="37"/>
        <v>22143339</v>
      </c>
      <c r="S360" s="13">
        <f t="shared" si="38"/>
        <v>0</v>
      </c>
      <c r="T360" s="13">
        <f t="shared" si="38"/>
        <v>0</v>
      </c>
      <c r="U360" s="13">
        <f t="shared" si="38"/>
        <v>0</v>
      </c>
      <c r="V360" s="13">
        <f t="shared" si="39"/>
        <v>22143339</v>
      </c>
      <c r="W360" s="13">
        <v>10069676</v>
      </c>
      <c r="X360" s="13">
        <v>7894728.7199999997</v>
      </c>
      <c r="Y360" s="13">
        <f t="shared" si="40"/>
        <v>2174947.2800000003</v>
      </c>
      <c r="Z360" s="13">
        <f t="shared" si="41"/>
        <v>78.401020251297055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</row>
    <row r="361" spans="1:31" ht="25.5" x14ac:dyDescent="0.2">
      <c r="A361" s="12" t="s">
        <v>79</v>
      </c>
      <c r="B361" s="13">
        <v>0</v>
      </c>
      <c r="C361" s="13">
        <v>0</v>
      </c>
      <c r="D361" s="13">
        <v>0</v>
      </c>
      <c r="E361" s="13">
        <v>2000</v>
      </c>
      <c r="F361" s="13">
        <v>9268607</v>
      </c>
      <c r="G361" s="13">
        <f t="shared" si="35"/>
        <v>9270607</v>
      </c>
      <c r="H361" s="13">
        <v>0</v>
      </c>
      <c r="I361" s="13">
        <v>0</v>
      </c>
      <c r="J361" s="13">
        <v>0</v>
      </c>
      <c r="K361" s="13">
        <v>4887405</v>
      </c>
      <c r="L361" s="13">
        <f t="shared" si="36"/>
        <v>4887405</v>
      </c>
      <c r="M361" s="13">
        <v>0</v>
      </c>
      <c r="N361" s="13">
        <v>561.97</v>
      </c>
      <c r="O361" s="13">
        <v>0</v>
      </c>
      <c r="P361" s="13">
        <v>2000</v>
      </c>
      <c r="Q361" s="13">
        <v>9268607</v>
      </c>
      <c r="R361" s="13">
        <f t="shared" si="37"/>
        <v>9271168.9700000007</v>
      </c>
      <c r="S361" s="13">
        <f t="shared" si="38"/>
        <v>-561.97</v>
      </c>
      <c r="T361" s="13">
        <f t="shared" si="38"/>
        <v>0</v>
      </c>
      <c r="U361" s="13">
        <f t="shared" si="38"/>
        <v>-2000</v>
      </c>
      <c r="V361" s="13">
        <f t="shared" si="39"/>
        <v>9271168.9700000007</v>
      </c>
      <c r="W361" s="13">
        <v>5087405</v>
      </c>
      <c r="X361" s="13">
        <v>4511885.8600000003</v>
      </c>
      <c r="Y361" s="13">
        <f t="shared" si="40"/>
        <v>575519.13999999966</v>
      </c>
      <c r="Z361" s="13">
        <f t="shared" si="41"/>
        <v>88.687373228590999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</row>
    <row r="362" spans="1:31" ht="25.5" x14ac:dyDescent="0.2">
      <c r="A362" s="12" t="s">
        <v>47</v>
      </c>
      <c r="B362" s="13">
        <v>0</v>
      </c>
      <c r="C362" s="13">
        <v>0</v>
      </c>
      <c r="D362" s="13">
        <v>0</v>
      </c>
      <c r="E362" s="13">
        <v>0</v>
      </c>
      <c r="F362" s="13">
        <v>93510</v>
      </c>
      <c r="G362" s="13">
        <f t="shared" si="35"/>
        <v>93510</v>
      </c>
      <c r="H362" s="13">
        <v>0</v>
      </c>
      <c r="I362" s="13">
        <v>0</v>
      </c>
      <c r="J362" s="13">
        <v>0</v>
      </c>
      <c r="K362" s="13">
        <v>0</v>
      </c>
      <c r="L362" s="13">
        <f t="shared" si="36"/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93510</v>
      </c>
      <c r="R362" s="13">
        <f t="shared" si="37"/>
        <v>93510</v>
      </c>
      <c r="S362" s="13">
        <f t="shared" si="38"/>
        <v>0</v>
      </c>
      <c r="T362" s="13">
        <f t="shared" si="38"/>
        <v>0</v>
      </c>
      <c r="U362" s="13">
        <f t="shared" si="38"/>
        <v>0</v>
      </c>
      <c r="V362" s="13">
        <f t="shared" si="39"/>
        <v>93510</v>
      </c>
      <c r="W362" s="13">
        <v>0</v>
      </c>
      <c r="X362" s="13">
        <v>93509.31</v>
      </c>
      <c r="Y362" s="13">
        <f t="shared" si="40"/>
        <v>-93509.31</v>
      </c>
      <c r="Z362" s="13">
        <f t="shared" si="41"/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</row>
    <row r="363" spans="1:31" s="11" customFormat="1" x14ac:dyDescent="0.2">
      <c r="A363" s="9" t="s">
        <v>291</v>
      </c>
      <c r="B363" s="10">
        <v>0</v>
      </c>
      <c r="C363" s="10">
        <v>3138493</v>
      </c>
      <c r="D363" s="10">
        <v>319909366</v>
      </c>
      <c r="E363" s="10">
        <v>4036507</v>
      </c>
      <c r="F363" s="10">
        <v>675427684</v>
      </c>
      <c r="G363" s="10">
        <f t="shared" si="35"/>
        <v>1002512050</v>
      </c>
      <c r="H363" s="10">
        <v>526144</v>
      </c>
      <c r="I363" s="10">
        <v>138964675</v>
      </c>
      <c r="J363" s="10">
        <v>3664222</v>
      </c>
      <c r="K363" s="10">
        <v>252486153</v>
      </c>
      <c r="L363" s="10">
        <f t="shared" si="36"/>
        <v>395641194</v>
      </c>
      <c r="M363" s="10">
        <v>0</v>
      </c>
      <c r="N363" s="10">
        <v>2630124.54</v>
      </c>
      <c r="O363" s="10">
        <v>153912503.87</v>
      </c>
      <c r="P363" s="10">
        <v>3995922</v>
      </c>
      <c r="Q363" s="10">
        <v>675427684</v>
      </c>
      <c r="R363" s="10">
        <f t="shared" si="37"/>
        <v>835966234.40999997</v>
      </c>
      <c r="S363" s="10">
        <f t="shared" si="38"/>
        <v>-2103980.54</v>
      </c>
      <c r="T363" s="10">
        <f t="shared" si="38"/>
        <v>-14947828.870000005</v>
      </c>
      <c r="U363" s="10">
        <f t="shared" si="38"/>
        <v>-331700</v>
      </c>
      <c r="V363" s="10">
        <f t="shared" si="39"/>
        <v>835966234.40999997</v>
      </c>
      <c r="W363" s="10">
        <v>395875286</v>
      </c>
      <c r="X363" s="10">
        <v>343077703.77999997</v>
      </c>
      <c r="Y363" s="10">
        <f t="shared" si="40"/>
        <v>52797582.220000029</v>
      </c>
      <c r="Z363" s="10">
        <f t="shared" si="41"/>
        <v>86.663076962071329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</row>
    <row r="364" spans="1:31" ht="25.5" x14ac:dyDescent="0.2">
      <c r="A364" s="12" t="s">
        <v>292</v>
      </c>
      <c r="B364" s="13">
        <v>0</v>
      </c>
      <c r="C364" s="13">
        <v>0</v>
      </c>
      <c r="D364" s="13">
        <v>0</v>
      </c>
      <c r="E364" s="13">
        <v>0</v>
      </c>
      <c r="F364" s="13">
        <v>6957500</v>
      </c>
      <c r="G364" s="13">
        <f t="shared" si="35"/>
        <v>6957500</v>
      </c>
      <c r="H364" s="13">
        <v>0</v>
      </c>
      <c r="I364" s="13">
        <v>0</v>
      </c>
      <c r="J364" s="13">
        <v>0</v>
      </c>
      <c r="K364" s="13">
        <v>2949572</v>
      </c>
      <c r="L364" s="13">
        <f t="shared" si="36"/>
        <v>2949572</v>
      </c>
      <c r="M364" s="13">
        <v>0</v>
      </c>
      <c r="N364" s="13">
        <v>0</v>
      </c>
      <c r="O364" s="13">
        <v>0</v>
      </c>
      <c r="P364" s="13">
        <v>0</v>
      </c>
      <c r="Q364" s="13">
        <v>6957500</v>
      </c>
      <c r="R364" s="13">
        <f t="shared" si="37"/>
        <v>6957500</v>
      </c>
      <c r="S364" s="13">
        <f t="shared" si="38"/>
        <v>0</v>
      </c>
      <c r="T364" s="13">
        <f t="shared" si="38"/>
        <v>0</v>
      </c>
      <c r="U364" s="13">
        <f t="shared" si="38"/>
        <v>0</v>
      </c>
      <c r="V364" s="13">
        <f t="shared" si="39"/>
        <v>6957500</v>
      </c>
      <c r="W364" s="13">
        <v>2949572</v>
      </c>
      <c r="X364" s="13">
        <v>6957500</v>
      </c>
      <c r="Y364" s="13">
        <f t="shared" si="40"/>
        <v>-4007928</v>
      </c>
      <c r="Z364" s="13">
        <f t="shared" si="41"/>
        <v>235.88168046075836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</row>
    <row r="365" spans="1:31" x14ac:dyDescent="0.2">
      <c r="A365" s="12" t="s">
        <v>293</v>
      </c>
      <c r="B365" s="13">
        <v>0</v>
      </c>
      <c r="C365" s="13">
        <v>0</v>
      </c>
      <c r="D365" s="13">
        <v>0</v>
      </c>
      <c r="E365" s="13">
        <v>3664222</v>
      </c>
      <c r="F365" s="13">
        <v>393433</v>
      </c>
      <c r="G365" s="13">
        <f t="shared" si="35"/>
        <v>4057655</v>
      </c>
      <c r="H365" s="13">
        <v>0</v>
      </c>
      <c r="I365" s="13">
        <v>0</v>
      </c>
      <c r="J365" s="13">
        <v>3664222</v>
      </c>
      <c r="K365" s="13">
        <v>219051</v>
      </c>
      <c r="L365" s="13">
        <f t="shared" si="36"/>
        <v>3883273</v>
      </c>
      <c r="M365" s="13">
        <v>0</v>
      </c>
      <c r="N365" s="13">
        <v>0</v>
      </c>
      <c r="O365" s="13">
        <v>0</v>
      </c>
      <c r="P365" s="13">
        <v>3664222</v>
      </c>
      <c r="Q365" s="13">
        <v>393433</v>
      </c>
      <c r="R365" s="13">
        <f t="shared" si="37"/>
        <v>4057655</v>
      </c>
      <c r="S365" s="13">
        <f t="shared" si="38"/>
        <v>0</v>
      </c>
      <c r="T365" s="13">
        <f t="shared" si="38"/>
        <v>0</v>
      </c>
      <c r="U365" s="13">
        <f t="shared" si="38"/>
        <v>0</v>
      </c>
      <c r="V365" s="13">
        <f t="shared" si="39"/>
        <v>4057655</v>
      </c>
      <c r="W365" s="13">
        <v>3883273</v>
      </c>
      <c r="X365" s="13">
        <v>3747867.99</v>
      </c>
      <c r="Y365" s="13">
        <f t="shared" si="40"/>
        <v>135405.00999999978</v>
      </c>
      <c r="Z365" s="13">
        <f t="shared" si="41"/>
        <v>96.513121534334573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</row>
    <row r="366" spans="1:31" ht="38.25" x14ac:dyDescent="0.2">
      <c r="A366" s="14" t="s">
        <v>294</v>
      </c>
      <c r="B366" s="13">
        <v>0</v>
      </c>
      <c r="C366" s="13">
        <v>0</v>
      </c>
      <c r="D366" s="13">
        <v>0</v>
      </c>
      <c r="E366" s="13">
        <v>3664222</v>
      </c>
      <c r="F366" s="13">
        <v>229250</v>
      </c>
      <c r="G366" s="13">
        <f t="shared" si="35"/>
        <v>3893472</v>
      </c>
      <c r="H366" s="13">
        <v>0</v>
      </c>
      <c r="I366" s="13">
        <v>0</v>
      </c>
      <c r="J366" s="13">
        <v>3664222</v>
      </c>
      <c r="K366" s="13">
        <v>114626</v>
      </c>
      <c r="L366" s="13">
        <f t="shared" si="36"/>
        <v>3778848</v>
      </c>
      <c r="M366" s="13">
        <v>0</v>
      </c>
      <c r="N366" s="13">
        <v>0</v>
      </c>
      <c r="O366" s="13">
        <v>0</v>
      </c>
      <c r="P366" s="13">
        <v>3664222</v>
      </c>
      <c r="Q366" s="13">
        <v>229250</v>
      </c>
      <c r="R366" s="13">
        <f t="shared" si="37"/>
        <v>3893472</v>
      </c>
      <c r="S366" s="13">
        <f t="shared" si="38"/>
        <v>0</v>
      </c>
      <c r="T366" s="13">
        <f t="shared" si="38"/>
        <v>0</v>
      </c>
      <c r="U366" s="13">
        <f t="shared" si="38"/>
        <v>0</v>
      </c>
      <c r="V366" s="13">
        <f t="shared" si="39"/>
        <v>3893472</v>
      </c>
      <c r="W366" s="13">
        <v>3778848</v>
      </c>
      <c r="X366" s="13">
        <v>3664222</v>
      </c>
      <c r="Y366" s="13">
        <f t="shared" si="40"/>
        <v>114626</v>
      </c>
      <c r="Z366" s="13">
        <f t="shared" si="41"/>
        <v>96.966641685508392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</row>
    <row r="367" spans="1:31" ht="51" x14ac:dyDescent="0.2">
      <c r="A367" s="14" t="s">
        <v>295</v>
      </c>
      <c r="B367" s="13">
        <v>0</v>
      </c>
      <c r="C367" s="13">
        <v>0</v>
      </c>
      <c r="D367" s="13">
        <v>0</v>
      </c>
      <c r="E367" s="13">
        <v>0</v>
      </c>
      <c r="F367" s="13">
        <v>164183</v>
      </c>
      <c r="G367" s="13">
        <f t="shared" si="35"/>
        <v>164183</v>
      </c>
      <c r="H367" s="13">
        <v>0</v>
      </c>
      <c r="I367" s="13">
        <v>0</v>
      </c>
      <c r="J367" s="13">
        <v>0</v>
      </c>
      <c r="K367" s="13">
        <v>104425</v>
      </c>
      <c r="L367" s="13">
        <f t="shared" si="36"/>
        <v>104425</v>
      </c>
      <c r="M367" s="13">
        <v>0</v>
      </c>
      <c r="N367" s="13">
        <v>0</v>
      </c>
      <c r="O367" s="13">
        <v>0</v>
      </c>
      <c r="P367" s="13">
        <v>0</v>
      </c>
      <c r="Q367" s="13">
        <v>164183</v>
      </c>
      <c r="R367" s="13">
        <f t="shared" si="37"/>
        <v>164183</v>
      </c>
      <c r="S367" s="13">
        <f t="shared" si="38"/>
        <v>0</v>
      </c>
      <c r="T367" s="13">
        <f t="shared" si="38"/>
        <v>0</v>
      </c>
      <c r="U367" s="13">
        <f t="shared" si="38"/>
        <v>0</v>
      </c>
      <c r="V367" s="13">
        <f t="shared" si="39"/>
        <v>164183</v>
      </c>
      <c r="W367" s="13">
        <v>104425</v>
      </c>
      <c r="X367" s="13">
        <v>83645.990000000005</v>
      </c>
      <c r="Y367" s="13">
        <f t="shared" si="40"/>
        <v>20779.009999999995</v>
      </c>
      <c r="Z367" s="13">
        <f t="shared" si="41"/>
        <v>80.101498683265504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</row>
    <row r="368" spans="1:31" ht="25.5" x14ac:dyDescent="0.2">
      <c r="A368" s="12" t="s">
        <v>296</v>
      </c>
      <c r="B368" s="13">
        <v>0</v>
      </c>
      <c r="C368" s="13">
        <v>0</v>
      </c>
      <c r="D368" s="13">
        <v>0</v>
      </c>
      <c r="E368" s="13">
        <v>0</v>
      </c>
      <c r="F368" s="13">
        <v>429420</v>
      </c>
      <c r="G368" s="13">
        <f t="shared" si="35"/>
        <v>429420</v>
      </c>
      <c r="H368" s="13">
        <v>0</v>
      </c>
      <c r="I368" s="13">
        <v>0</v>
      </c>
      <c r="J368" s="13">
        <v>0</v>
      </c>
      <c r="K368" s="13">
        <v>249718</v>
      </c>
      <c r="L368" s="13">
        <f t="shared" si="36"/>
        <v>249718</v>
      </c>
      <c r="M368" s="13">
        <v>0</v>
      </c>
      <c r="N368" s="13">
        <v>0</v>
      </c>
      <c r="O368" s="13">
        <v>0</v>
      </c>
      <c r="P368" s="13">
        <v>0</v>
      </c>
      <c r="Q368" s="13">
        <v>429420</v>
      </c>
      <c r="R368" s="13">
        <f t="shared" si="37"/>
        <v>429420</v>
      </c>
      <c r="S368" s="13">
        <f t="shared" si="38"/>
        <v>0</v>
      </c>
      <c r="T368" s="13">
        <f t="shared" si="38"/>
        <v>0</v>
      </c>
      <c r="U368" s="13">
        <f t="shared" si="38"/>
        <v>0</v>
      </c>
      <c r="V368" s="13">
        <f t="shared" si="39"/>
        <v>429420</v>
      </c>
      <c r="W368" s="13">
        <v>249718</v>
      </c>
      <c r="X368" s="13">
        <v>168451.35</v>
      </c>
      <c r="Y368" s="13">
        <f t="shared" si="40"/>
        <v>81266.649999999994</v>
      </c>
      <c r="Z368" s="13">
        <f t="shared" si="41"/>
        <v>67.456631079858084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</row>
    <row r="369" spans="1:31" ht="25.5" x14ac:dyDescent="0.2">
      <c r="A369" s="12" t="s">
        <v>541</v>
      </c>
      <c r="B369" s="13">
        <v>0</v>
      </c>
      <c r="C369" s="13">
        <v>0</v>
      </c>
      <c r="D369" s="13">
        <v>0</v>
      </c>
      <c r="E369" s="13">
        <v>0</v>
      </c>
      <c r="F369" s="13">
        <v>557662</v>
      </c>
      <c r="G369" s="13">
        <f t="shared" si="35"/>
        <v>557662</v>
      </c>
      <c r="H369" s="13">
        <v>0</v>
      </c>
      <c r="I369" s="13">
        <v>0</v>
      </c>
      <c r="J369" s="13">
        <v>0</v>
      </c>
      <c r="K369" s="13">
        <v>278830</v>
      </c>
      <c r="L369" s="13">
        <f t="shared" si="36"/>
        <v>278830</v>
      </c>
      <c r="M369" s="13">
        <v>0</v>
      </c>
      <c r="N369" s="13">
        <v>0</v>
      </c>
      <c r="O369" s="13">
        <v>0</v>
      </c>
      <c r="P369" s="13">
        <v>0</v>
      </c>
      <c r="Q369" s="13">
        <v>557662</v>
      </c>
      <c r="R369" s="13">
        <f t="shared" si="37"/>
        <v>557662</v>
      </c>
      <c r="S369" s="13">
        <f t="shared" si="38"/>
        <v>0</v>
      </c>
      <c r="T369" s="13">
        <f t="shared" si="38"/>
        <v>0</v>
      </c>
      <c r="U369" s="13">
        <f t="shared" si="38"/>
        <v>0</v>
      </c>
      <c r="V369" s="13">
        <f t="shared" si="39"/>
        <v>557662</v>
      </c>
      <c r="W369" s="13">
        <v>278830</v>
      </c>
      <c r="X369" s="13">
        <v>169164</v>
      </c>
      <c r="Y369" s="13">
        <f t="shared" si="40"/>
        <v>109666</v>
      </c>
      <c r="Z369" s="13">
        <f t="shared" si="41"/>
        <v>60.6692249757917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</row>
    <row r="370" spans="1:31" ht="25.5" x14ac:dyDescent="0.2">
      <c r="A370" s="12" t="s">
        <v>298</v>
      </c>
      <c r="B370" s="13">
        <v>0</v>
      </c>
      <c r="C370" s="13">
        <v>0</v>
      </c>
      <c r="D370" s="13">
        <v>0</v>
      </c>
      <c r="E370" s="13">
        <v>0</v>
      </c>
      <c r="F370" s="13">
        <v>345878</v>
      </c>
      <c r="G370" s="13">
        <f t="shared" si="35"/>
        <v>345878</v>
      </c>
      <c r="H370" s="13">
        <v>0</v>
      </c>
      <c r="I370" s="13">
        <v>0</v>
      </c>
      <c r="J370" s="13">
        <v>0</v>
      </c>
      <c r="K370" s="13">
        <v>172940</v>
      </c>
      <c r="L370" s="13">
        <f t="shared" si="36"/>
        <v>172940</v>
      </c>
      <c r="M370" s="13">
        <v>0</v>
      </c>
      <c r="N370" s="13">
        <v>0</v>
      </c>
      <c r="O370" s="13">
        <v>0</v>
      </c>
      <c r="P370" s="13">
        <v>0</v>
      </c>
      <c r="Q370" s="13">
        <v>345878</v>
      </c>
      <c r="R370" s="13">
        <f t="shared" si="37"/>
        <v>345878</v>
      </c>
      <c r="S370" s="13">
        <f t="shared" si="38"/>
        <v>0</v>
      </c>
      <c r="T370" s="13">
        <f t="shared" si="38"/>
        <v>0</v>
      </c>
      <c r="U370" s="13">
        <f t="shared" si="38"/>
        <v>0</v>
      </c>
      <c r="V370" s="13">
        <f t="shared" si="39"/>
        <v>345878</v>
      </c>
      <c r="W370" s="13">
        <v>172940</v>
      </c>
      <c r="X370" s="13">
        <v>170160.54</v>
      </c>
      <c r="Y370" s="13">
        <f t="shared" si="40"/>
        <v>2779.4599999999919</v>
      </c>
      <c r="Z370" s="13">
        <f t="shared" si="41"/>
        <v>98.392818318491976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</row>
    <row r="371" spans="1:31" x14ac:dyDescent="0.2">
      <c r="A371" s="12" t="s">
        <v>299</v>
      </c>
      <c r="B371" s="13">
        <v>0</v>
      </c>
      <c r="C371" s="13">
        <v>2052287</v>
      </c>
      <c r="D371" s="13">
        <v>0</v>
      </c>
      <c r="E371" s="13">
        <v>0</v>
      </c>
      <c r="F371" s="13">
        <v>306180172</v>
      </c>
      <c r="G371" s="13">
        <f t="shared" si="35"/>
        <v>308232459</v>
      </c>
      <c r="H371" s="13">
        <v>71144</v>
      </c>
      <c r="I371" s="13">
        <v>0</v>
      </c>
      <c r="J371" s="13">
        <v>0</v>
      </c>
      <c r="K371" s="13">
        <v>89923147</v>
      </c>
      <c r="L371" s="13">
        <f t="shared" si="36"/>
        <v>89994291</v>
      </c>
      <c r="M371" s="13">
        <v>0</v>
      </c>
      <c r="N371" s="13">
        <v>1911101.07</v>
      </c>
      <c r="O371" s="13">
        <v>0</v>
      </c>
      <c r="P371" s="13">
        <v>0</v>
      </c>
      <c r="Q371" s="13">
        <v>306180172</v>
      </c>
      <c r="R371" s="13">
        <f t="shared" si="37"/>
        <v>308091273.06999999</v>
      </c>
      <c r="S371" s="13">
        <f t="shared" si="38"/>
        <v>-1839957.07</v>
      </c>
      <c r="T371" s="13">
        <f t="shared" si="38"/>
        <v>0</v>
      </c>
      <c r="U371" s="13">
        <f t="shared" si="38"/>
        <v>0</v>
      </c>
      <c r="V371" s="13">
        <f t="shared" si="39"/>
        <v>308091273.06999999</v>
      </c>
      <c r="W371" s="13">
        <v>89994291</v>
      </c>
      <c r="X371" s="13">
        <v>118922915.55</v>
      </c>
      <c r="Y371" s="13">
        <f t="shared" si="40"/>
        <v>-28928624.549999997</v>
      </c>
      <c r="Z371" s="13">
        <f t="shared" si="41"/>
        <v>132.14495522832667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</row>
    <row r="372" spans="1:31" ht="25.5" x14ac:dyDescent="0.2">
      <c r="A372" s="14" t="s">
        <v>300</v>
      </c>
      <c r="B372" s="13">
        <v>0</v>
      </c>
      <c r="C372" s="13">
        <v>0</v>
      </c>
      <c r="D372" s="13">
        <v>0</v>
      </c>
      <c r="E372" s="13">
        <v>0</v>
      </c>
      <c r="F372" s="13">
        <v>60150163</v>
      </c>
      <c r="G372" s="13">
        <f t="shared" si="35"/>
        <v>60150163</v>
      </c>
      <c r="H372" s="13">
        <v>0</v>
      </c>
      <c r="I372" s="13">
        <v>0</v>
      </c>
      <c r="J372" s="13">
        <v>0</v>
      </c>
      <c r="K372" s="13">
        <v>30220028</v>
      </c>
      <c r="L372" s="13">
        <f t="shared" si="36"/>
        <v>30220028</v>
      </c>
      <c r="M372" s="13">
        <v>0</v>
      </c>
      <c r="N372" s="13">
        <v>0</v>
      </c>
      <c r="O372" s="13">
        <v>0</v>
      </c>
      <c r="P372" s="13">
        <v>0</v>
      </c>
      <c r="Q372" s="13">
        <v>60150163</v>
      </c>
      <c r="R372" s="13">
        <f t="shared" si="37"/>
        <v>60150163</v>
      </c>
      <c r="S372" s="13">
        <f t="shared" si="38"/>
        <v>0</v>
      </c>
      <c r="T372" s="13">
        <f t="shared" si="38"/>
        <v>0</v>
      </c>
      <c r="U372" s="13">
        <f t="shared" si="38"/>
        <v>0</v>
      </c>
      <c r="V372" s="13">
        <f t="shared" si="39"/>
        <v>60150163</v>
      </c>
      <c r="W372" s="13">
        <v>30220028</v>
      </c>
      <c r="X372" s="13">
        <v>30023229.969999999</v>
      </c>
      <c r="Y372" s="13">
        <f t="shared" si="40"/>
        <v>196798.03000000119</v>
      </c>
      <c r="Z372" s="13">
        <f t="shared" si="41"/>
        <v>99.348782767507686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</row>
    <row r="373" spans="1:31" ht="25.5" x14ac:dyDescent="0.2">
      <c r="A373" s="14" t="s">
        <v>301</v>
      </c>
      <c r="B373" s="13">
        <v>0</v>
      </c>
      <c r="C373" s="13">
        <v>2052287</v>
      </c>
      <c r="D373" s="13">
        <v>0</v>
      </c>
      <c r="E373" s="13">
        <v>0</v>
      </c>
      <c r="F373" s="13">
        <v>229978983</v>
      </c>
      <c r="G373" s="13">
        <f t="shared" si="35"/>
        <v>232031270</v>
      </c>
      <c r="H373" s="13">
        <v>71144</v>
      </c>
      <c r="I373" s="13">
        <v>0</v>
      </c>
      <c r="J373" s="13">
        <v>0</v>
      </c>
      <c r="K373" s="13">
        <v>52903119</v>
      </c>
      <c r="L373" s="13">
        <f t="shared" si="36"/>
        <v>52974263</v>
      </c>
      <c r="M373" s="13">
        <v>0</v>
      </c>
      <c r="N373" s="13">
        <v>1911101.07</v>
      </c>
      <c r="O373" s="13">
        <v>0</v>
      </c>
      <c r="P373" s="13">
        <v>0</v>
      </c>
      <c r="Q373" s="13">
        <v>229978983</v>
      </c>
      <c r="R373" s="13">
        <f t="shared" si="37"/>
        <v>231890084.06999999</v>
      </c>
      <c r="S373" s="13">
        <f t="shared" si="38"/>
        <v>-1839957.07</v>
      </c>
      <c r="T373" s="13">
        <f t="shared" si="38"/>
        <v>0</v>
      </c>
      <c r="U373" s="13">
        <f t="shared" si="38"/>
        <v>0</v>
      </c>
      <c r="V373" s="13">
        <f t="shared" si="39"/>
        <v>231890084.06999999</v>
      </c>
      <c r="W373" s="13">
        <v>52974263</v>
      </c>
      <c r="X373" s="13">
        <v>81041467.340000004</v>
      </c>
      <c r="Y373" s="13">
        <f t="shared" si="40"/>
        <v>-28067204.340000004</v>
      </c>
      <c r="Z373" s="13">
        <f t="shared" si="41"/>
        <v>152.9827179285156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</row>
    <row r="374" spans="1:31" x14ac:dyDescent="0.2">
      <c r="A374" s="14" t="s">
        <v>302</v>
      </c>
      <c r="B374" s="13">
        <v>0</v>
      </c>
      <c r="C374" s="13">
        <v>0</v>
      </c>
      <c r="D374" s="13">
        <v>0</v>
      </c>
      <c r="E374" s="13">
        <v>0</v>
      </c>
      <c r="F374" s="13">
        <v>16051026</v>
      </c>
      <c r="G374" s="13">
        <f t="shared" si="35"/>
        <v>16051026</v>
      </c>
      <c r="H374" s="13">
        <v>0</v>
      </c>
      <c r="I374" s="13">
        <v>0</v>
      </c>
      <c r="J374" s="13">
        <v>0</v>
      </c>
      <c r="K374" s="13">
        <v>6800000</v>
      </c>
      <c r="L374" s="13">
        <f t="shared" si="36"/>
        <v>6800000</v>
      </c>
      <c r="M374" s="13">
        <v>0</v>
      </c>
      <c r="N374" s="13">
        <v>0</v>
      </c>
      <c r="O374" s="13">
        <v>0</v>
      </c>
      <c r="P374" s="13">
        <v>0</v>
      </c>
      <c r="Q374" s="13">
        <v>16051026</v>
      </c>
      <c r="R374" s="13">
        <f t="shared" si="37"/>
        <v>16051026</v>
      </c>
      <c r="S374" s="13">
        <f t="shared" si="38"/>
        <v>0</v>
      </c>
      <c r="T374" s="13">
        <f t="shared" si="38"/>
        <v>0</v>
      </c>
      <c r="U374" s="13">
        <f t="shared" si="38"/>
        <v>0</v>
      </c>
      <c r="V374" s="13">
        <f t="shared" si="39"/>
        <v>16051026</v>
      </c>
      <c r="W374" s="13">
        <v>6800000</v>
      </c>
      <c r="X374" s="13">
        <v>7858218.2400000002</v>
      </c>
      <c r="Y374" s="13">
        <f t="shared" si="40"/>
        <v>-1058218.2400000002</v>
      </c>
      <c r="Z374" s="13">
        <f t="shared" si="41"/>
        <v>115.56203294117648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</row>
    <row r="375" spans="1:31" x14ac:dyDescent="0.2">
      <c r="A375" s="12" t="s">
        <v>303</v>
      </c>
      <c r="B375" s="13">
        <v>0</v>
      </c>
      <c r="C375" s="13">
        <v>0</v>
      </c>
      <c r="D375" s="13">
        <v>0</v>
      </c>
      <c r="E375" s="13">
        <v>0</v>
      </c>
      <c r="F375" s="13">
        <v>162097975</v>
      </c>
      <c r="G375" s="13">
        <f t="shared" si="35"/>
        <v>162097975</v>
      </c>
      <c r="H375" s="13">
        <v>0</v>
      </c>
      <c r="I375" s="13">
        <v>0</v>
      </c>
      <c r="J375" s="13">
        <v>0</v>
      </c>
      <c r="K375" s="13">
        <v>105980615</v>
      </c>
      <c r="L375" s="13">
        <f t="shared" si="36"/>
        <v>105980615</v>
      </c>
      <c r="M375" s="13">
        <v>0</v>
      </c>
      <c r="N375" s="13">
        <v>0</v>
      </c>
      <c r="O375" s="13">
        <v>0</v>
      </c>
      <c r="P375" s="13">
        <v>0</v>
      </c>
      <c r="Q375" s="13">
        <v>162097975</v>
      </c>
      <c r="R375" s="13">
        <f t="shared" si="37"/>
        <v>162097975</v>
      </c>
      <c r="S375" s="13">
        <f t="shared" si="38"/>
        <v>0</v>
      </c>
      <c r="T375" s="13">
        <f t="shared" si="38"/>
        <v>0</v>
      </c>
      <c r="U375" s="13">
        <f t="shared" si="38"/>
        <v>0</v>
      </c>
      <c r="V375" s="13">
        <f t="shared" si="39"/>
        <v>162097975</v>
      </c>
      <c r="W375" s="13">
        <v>105980615</v>
      </c>
      <c r="X375" s="13">
        <v>102203095.48</v>
      </c>
      <c r="Y375" s="13">
        <f t="shared" si="40"/>
        <v>3777519.5199999958</v>
      </c>
      <c r="Z375" s="13">
        <f t="shared" si="41"/>
        <v>96.435650500801501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</row>
    <row r="376" spans="1:31" ht="25.5" x14ac:dyDescent="0.2">
      <c r="A376" s="14" t="s">
        <v>304</v>
      </c>
      <c r="B376" s="13">
        <v>0</v>
      </c>
      <c r="C376" s="13">
        <v>0</v>
      </c>
      <c r="D376" s="13">
        <v>0</v>
      </c>
      <c r="E376" s="13">
        <v>0</v>
      </c>
      <c r="F376" s="13">
        <v>64257527</v>
      </c>
      <c r="G376" s="13">
        <f t="shared" si="35"/>
        <v>64257527</v>
      </c>
      <c r="H376" s="13">
        <v>0</v>
      </c>
      <c r="I376" s="13">
        <v>0</v>
      </c>
      <c r="J376" s="13">
        <v>0</v>
      </c>
      <c r="K376" s="13">
        <v>55421948</v>
      </c>
      <c r="L376" s="13">
        <f t="shared" si="36"/>
        <v>55421948</v>
      </c>
      <c r="M376" s="13">
        <v>0</v>
      </c>
      <c r="N376" s="13">
        <v>0</v>
      </c>
      <c r="O376" s="13">
        <v>0</v>
      </c>
      <c r="P376" s="13">
        <v>0</v>
      </c>
      <c r="Q376" s="13">
        <v>64257527</v>
      </c>
      <c r="R376" s="13">
        <f t="shared" si="37"/>
        <v>64257527</v>
      </c>
      <c r="S376" s="13">
        <f t="shared" si="38"/>
        <v>0</v>
      </c>
      <c r="T376" s="13">
        <f t="shared" si="38"/>
        <v>0</v>
      </c>
      <c r="U376" s="13">
        <f t="shared" si="38"/>
        <v>0</v>
      </c>
      <c r="V376" s="13">
        <f t="shared" si="39"/>
        <v>64257527</v>
      </c>
      <c r="W376" s="13">
        <v>55421948</v>
      </c>
      <c r="X376" s="13">
        <v>54827080</v>
      </c>
      <c r="Y376" s="13">
        <f t="shared" si="40"/>
        <v>594868</v>
      </c>
      <c r="Z376" s="13">
        <f t="shared" si="41"/>
        <v>98.92665627704028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</row>
    <row r="377" spans="1:31" ht="38.25" x14ac:dyDescent="0.2">
      <c r="A377" s="14" t="s">
        <v>305</v>
      </c>
      <c r="B377" s="13">
        <v>0</v>
      </c>
      <c r="C377" s="13">
        <v>0</v>
      </c>
      <c r="D377" s="13">
        <v>0</v>
      </c>
      <c r="E377" s="13">
        <v>0</v>
      </c>
      <c r="F377" s="13">
        <v>1067523</v>
      </c>
      <c r="G377" s="13">
        <f t="shared" si="35"/>
        <v>1067523</v>
      </c>
      <c r="H377" s="13">
        <v>0</v>
      </c>
      <c r="I377" s="13">
        <v>0</v>
      </c>
      <c r="J377" s="13">
        <v>0</v>
      </c>
      <c r="K377" s="13">
        <v>533760</v>
      </c>
      <c r="L377" s="13">
        <f t="shared" si="36"/>
        <v>533760</v>
      </c>
      <c r="M377" s="13">
        <v>0</v>
      </c>
      <c r="N377" s="13">
        <v>0</v>
      </c>
      <c r="O377" s="13">
        <v>0</v>
      </c>
      <c r="P377" s="13">
        <v>0</v>
      </c>
      <c r="Q377" s="13">
        <v>1067523</v>
      </c>
      <c r="R377" s="13">
        <f t="shared" si="37"/>
        <v>1067523</v>
      </c>
      <c r="S377" s="13">
        <f t="shared" si="38"/>
        <v>0</v>
      </c>
      <c r="T377" s="13">
        <f t="shared" si="38"/>
        <v>0</v>
      </c>
      <c r="U377" s="13">
        <f t="shared" si="38"/>
        <v>0</v>
      </c>
      <c r="V377" s="13">
        <f t="shared" si="39"/>
        <v>1067523</v>
      </c>
      <c r="W377" s="13">
        <v>533760</v>
      </c>
      <c r="X377" s="13">
        <v>533760</v>
      </c>
      <c r="Y377" s="13">
        <f t="shared" si="40"/>
        <v>0</v>
      </c>
      <c r="Z377" s="13">
        <f t="shared" si="41"/>
        <v>100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</row>
    <row r="378" spans="1:31" ht="38.25" x14ac:dyDescent="0.2">
      <c r="A378" s="14" t="s">
        <v>306</v>
      </c>
      <c r="B378" s="13">
        <v>0</v>
      </c>
      <c r="C378" s="13">
        <v>0</v>
      </c>
      <c r="D378" s="13">
        <v>0</v>
      </c>
      <c r="E378" s="13">
        <v>0</v>
      </c>
      <c r="F378" s="13">
        <v>93834014</v>
      </c>
      <c r="G378" s="13">
        <f t="shared" si="35"/>
        <v>93834014</v>
      </c>
      <c r="H378" s="13">
        <v>0</v>
      </c>
      <c r="I378" s="13">
        <v>0</v>
      </c>
      <c r="J378" s="13">
        <v>0</v>
      </c>
      <c r="K378" s="13">
        <v>47302296</v>
      </c>
      <c r="L378" s="13">
        <f t="shared" si="36"/>
        <v>47302296</v>
      </c>
      <c r="M378" s="13">
        <v>0</v>
      </c>
      <c r="N378" s="13">
        <v>0</v>
      </c>
      <c r="O378" s="13">
        <v>0</v>
      </c>
      <c r="P378" s="13">
        <v>0</v>
      </c>
      <c r="Q378" s="13">
        <v>93834014</v>
      </c>
      <c r="R378" s="13">
        <f t="shared" si="37"/>
        <v>93834014</v>
      </c>
      <c r="S378" s="13">
        <f t="shared" si="38"/>
        <v>0</v>
      </c>
      <c r="T378" s="13">
        <f t="shared" si="38"/>
        <v>0</v>
      </c>
      <c r="U378" s="13">
        <f t="shared" si="38"/>
        <v>0</v>
      </c>
      <c r="V378" s="13">
        <f t="shared" si="39"/>
        <v>93834014</v>
      </c>
      <c r="W378" s="13">
        <v>47302296</v>
      </c>
      <c r="X378" s="13">
        <v>46713555.479999997</v>
      </c>
      <c r="Y378" s="13">
        <f t="shared" si="40"/>
        <v>588740.52000000328</v>
      </c>
      <c r="Z378" s="13">
        <f t="shared" si="41"/>
        <v>98.75536587061228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</row>
    <row r="379" spans="1:31" ht="38.25" x14ac:dyDescent="0.2">
      <c r="A379" s="14" t="s">
        <v>307</v>
      </c>
      <c r="B379" s="13">
        <v>0</v>
      </c>
      <c r="C379" s="13">
        <v>0</v>
      </c>
      <c r="D379" s="13">
        <v>0</v>
      </c>
      <c r="E379" s="13">
        <v>0</v>
      </c>
      <c r="F379" s="13">
        <v>264600</v>
      </c>
      <c r="G379" s="13">
        <f t="shared" si="35"/>
        <v>264600</v>
      </c>
      <c r="H379" s="13">
        <v>0</v>
      </c>
      <c r="I379" s="13">
        <v>0</v>
      </c>
      <c r="J379" s="13">
        <v>0</v>
      </c>
      <c r="K379" s="13">
        <v>132300</v>
      </c>
      <c r="L379" s="13">
        <f t="shared" si="36"/>
        <v>132300</v>
      </c>
      <c r="M379" s="13">
        <v>0</v>
      </c>
      <c r="N379" s="13">
        <v>0</v>
      </c>
      <c r="O379" s="13">
        <v>0</v>
      </c>
      <c r="P379" s="13">
        <v>0</v>
      </c>
      <c r="Q379" s="13">
        <v>264600</v>
      </c>
      <c r="R379" s="13">
        <f t="shared" si="37"/>
        <v>264600</v>
      </c>
      <c r="S379" s="13">
        <f t="shared" si="38"/>
        <v>0</v>
      </c>
      <c r="T379" s="13">
        <f t="shared" si="38"/>
        <v>0</v>
      </c>
      <c r="U379" s="13">
        <f t="shared" si="38"/>
        <v>0</v>
      </c>
      <c r="V379" s="13">
        <f t="shared" si="39"/>
        <v>264600</v>
      </c>
      <c r="W379" s="13">
        <v>132300</v>
      </c>
      <c r="X379" s="13">
        <v>128700</v>
      </c>
      <c r="Y379" s="13">
        <f t="shared" si="40"/>
        <v>3600</v>
      </c>
      <c r="Z379" s="13">
        <f t="shared" si="41"/>
        <v>97.278911564625844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</row>
    <row r="380" spans="1:31" ht="25.5" x14ac:dyDescent="0.2">
      <c r="A380" s="14" t="s">
        <v>308</v>
      </c>
      <c r="B380" s="13">
        <v>0</v>
      </c>
      <c r="C380" s="13">
        <v>0</v>
      </c>
      <c r="D380" s="13">
        <v>0</v>
      </c>
      <c r="E380" s="13">
        <v>0</v>
      </c>
      <c r="F380" s="13">
        <v>2674311</v>
      </c>
      <c r="G380" s="13">
        <f t="shared" si="35"/>
        <v>2674311</v>
      </c>
      <c r="H380" s="13">
        <v>0</v>
      </c>
      <c r="I380" s="13">
        <v>0</v>
      </c>
      <c r="J380" s="13">
        <v>0</v>
      </c>
      <c r="K380" s="13">
        <v>2590311</v>
      </c>
      <c r="L380" s="13">
        <f t="shared" si="36"/>
        <v>2590311</v>
      </c>
      <c r="M380" s="13">
        <v>0</v>
      </c>
      <c r="N380" s="13">
        <v>0</v>
      </c>
      <c r="O380" s="13">
        <v>0</v>
      </c>
      <c r="P380" s="13">
        <v>0</v>
      </c>
      <c r="Q380" s="13">
        <v>2674311</v>
      </c>
      <c r="R380" s="13">
        <f t="shared" si="37"/>
        <v>2674311</v>
      </c>
      <c r="S380" s="13">
        <f t="shared" si="38"/>
        <v>0</v>
      </c>
      <c r="T380" s="13">
        <f t="shared" si="38"/>
        <v>0</v>
      </c>
      <c r="U380" s="13">
        <f t="shared" si="38"/>
        <v>0</v>
      </c>
      <c r="V380" s="13">
        <f t="shared" si="39"/>
        <v>2674311</v>
      </c>
      <c r="W380" s="13">
        <v>2590311</v>
      </c>
      <c r="X380" s="13">
        <v>0</v>
      </c>
      <c r="Y380" s="13">
        <f t="shared" si="40"/>
        <v>2590311</v>
      </c>
      <c r="Z380" s="13">
        <f t="shared" si="41"/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</row>
    <row r="381" spans="1:31" ht="38.25" x14ac:dyDescent="0.2">
      <c r="A381" s="12" t="s">
        <v>309</v>
      </c>
      <c r="B381" s="13">
        <v>0</v>
      </c>
      <c r="C381" s="13">
        <v>0</v>
      </c>
      <c r="D381" s="13">
        <v>0</v>
      </c>
      <c r="E381" s="13">
        <v>0</v>
      </c>
      <c r="F381" s="13">
        <v>672418</v>
      </c>
      <c r="G381" s="13">
        <f t="shared" si="35"/>
        <v>672418</v>
      </c>
      <c r="H381" s="13">
        <v>0</v>
      </c>
      <c r="I381" s="13">
        <v>0</v>
      </c>
      <c r="J381" s="13">
        <v>0</v>
      </c>
      <c r="K381" s="13">
        <v>0</v>
      </c>
      <c r="L381" s="13">
        <f t="shared" si="36"/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672418</v>
      </c>
      <c r="R381" s="13">
        <f t="shared" si="37"/>
        <v>672418</v>
      </c>
      <c r="S381" s="13">
        <f t="shared" si="38"/>
        <v>0</v>
      </c>
      <c r="T381" s="13">
        <f t="shared" si="38"/>
        <v>0</v>
      </c>
      <c r="U381" s="13">
        <f t="shared" si="38"/>
        <v>0</v>
      </c>
      <c r="V381" s="13">
        <f t="shared" si="39"/>
        <v>672418</v>
      </c>
      <c r="W381" s="13">
        <v>0</v>
      </c>
      <c r="X381" s="13">
        <v>672418</v>
      </c>
      <c r="Y381" s="13">
        <f t="shared" si="40"/>
        <v>-672418</v>
      </c>
      <c r="Z381" s="13">
        <f t="shared" si="41"/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</row>
    <row r="382" spans="1:31" ht="38.25" x14ac:dyDescent="0.2">
      <c r="A382" s="12" t="s">
        <v>542</v>
      </c>
      <c r="B382" s="13">
        <v>0</v>
      </c>
      <c r="C382" s="13">
        <v>0</v>
      </c>
      <c r="D382" s="13">
        <v>0</v>
      </c>
      <c r="E382" s="13">
        <v>0</v>
      </c>
      <c r="F382" s="13">
        <v>1912186</v>
      </c>
      <c r="G382" s="13">
        <f t="shared" si="35"/>
        <v>1912186</v>
      </c>
      <c r="H382" s="13">
        <v>0</v>
      </c>
      <c r="I382" s="13">
        <v>0</v>
      </c>
      <c r="J382" s="13">
        <v>0</v>
      </c>
      <c r="K382" s="13">
        <v>2403752</v>
      </c>
      <c r="L382" s="13">
        <f t="shared" si="36"/>
        <v>2403752</v>
      </c>
      <c r="M382" s="13">
        <v>0</v>
      </c>
      <c r="N382" s="13">
        <v>0</v>
      </c>
      <c r="O382" s="13">
        <v>0</v>
      </c>
      <c r="P382" s="13">
        <v>0</v>
      </c>
      <c r="Q382" s="13">
        <v>1912186</v>
      </c>
      <c r="R382" s="13">
        <f t="shared" si="37"/>
        <v>1912186</v>
      </c>
      <c r="S382" s="13">
        <f t="shared" si="38"/>
        <v>0</v>
      </c>
      <c r="T382" s="13">
        <f t="shared" si="38"/>
        <v>0</v>
      </c>
      <c r="U382" s="13">
        <f t="shared" si="38"/>
        <v>0</v>
      </c>
      <c r="V382" s="13">
        <f t="shared" si="39"/>
        <v>1912186</v>
      </c>
      <c r="W382" s="13">
        <v>2403752</v>
      </c>
      <c r="X382" s="13">
        <v>401684.22</v>
      </c>
      <c r="Y382" s="13">
        <f t="shared" si="40"/>
        <v>2002067.78</v>
      </c>
      <c r="Z382" s="13">
        <f t="shared" si="41"/>
        <v>16.710718077405655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</row>
    <row r="383" spans="1:31" ht="76.5" x14ac:dyDescent="0.2">
      <c r="A383" s="12" t="s">
        <v>104</v>
      </c>
      <c r="B383" s="13">
        <v>0</v>
      </c>
      <c r="C383" s="13">
        <v>0</v>
      </c>
      <c r="D383" s="13">
        <v>319909366</v>
      </c>
      <c r="E383" s="13">
        <v>0</v>
      </c>
      <c r="F383" s="13">
        <v>139478286</v>
      </c>
      <c r="G383" s="13">
        <f t="shared" si="35"/>
        <v>459387652</v>
      </c>
      <c r="H383" s="13">
        <v>0</v>
      </c>
      <c r="I383" s="13">
        <v>138964675</v>
      </c>
      <c r="J383" s="13">
        <v>0</v>
      </c>
      <c r="K383" s="13">
        <v>35021898</v>
      </c>
      <c r="L383" s="13">
        <f t="shared" si="36"/>
        <v>173986573</v>
      </c>
      <c r="M383" s="13">
        <v>0</v>
      </c>
      <c r="N383" s="13">
        <v>0</v>
      </c>
      <c r="O383" s="13">
        <v>153912503.87</v>
      </c>
      <c r="P383" s="13">
        <v>0</v>
      </c>
      <c r="Q383" s="13">
        <v>139478286</v>
      </c>
      <c r="R383" s="13">
        <f t="shared" si="37"/>
        <v>293390789.87</v>
      </c>
      <c r="S383" s="13">
        <f t="shared" si="38"/>
        <v>0</v>
      </c>
      <c r="T383" s="13">
        <f t="shared" si="38"/>
        <v>-14947828.870000005</v>
      </c>
      <c r="U383" s="13">
        <f t="shared" si="38"/>
        <v>0</v>
      </c>
      <c r="V383" s="13">
        <f t="shared" si="39"/>
        <v>293390789.87</v>
      </c>
      <c r="W383" s="13">
        <v>173986573</v>
      </c>
      <c r="X383" s="13">
        <v>95804130.519999996</v>
      </c>
      <c r="Y383" s="13">
        <f t="shared" si="40"/>
        <v>78182442.480000004</v>
      </c>
      <c r="Z383" s="13">
        <f t="shared" si="41"/>
        <v>55.064094239042227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</row>
    <row r="384" spans="1:31" ht="25.5" x14ac:dyDescent="0.2">
      <c r="A384" s="14" t="s">
        <v>311</v>
      </c>
      <c r="B384" s="13">
        <v>0</v>
      </c>
      <c r="C384" s="13">
        <v>0</v>
      </c>
      <c r="D384" s="13">
        <v>281005344</v>
      </c>
      <c r="E384" s="13">
        <v>0</v>
      </c>
      <c r="F384" s="13">
        <v>131734286</v>
      </c>
      <c r="G384" s="13">
        <f t="shared" si="35"/>
        <v>412739630</v>
      </c>
      <c r="H384" s="13">
        <v>0</v>
      </c>
      <c r="I384" s="13">
        <v>138032119</v>
      </c>
      <c r="J384" s="13">
        <v>0</v>
      </c>
      <c r="K384" s="13">
        <v>32021898</v>
      </c>
      <c r="L384" s="13">
        <f t="shared" si="36"/>
        <v>170054017</v>
      </c>
      <c r="M384" s="13">
        <v>0</v>
      </c>
      <c r="N384" s="13">
        <v>0</v>
      </c>
      <c r="O384" s="13">
        <v>153687199.87</v>
      </c>
      <c r="P384" s="13">
        <v>0</v>
      </c>
      <c r="Q384" s="13">
        <v>131734286</v>
      </c>
      <c r="R384" s="13">
        <f t="shared" si="37"/>
        <v>285421485.87</v>
      </c>
      <c r="S384" s="13">
        <f t="shared" si="38"/>
        <v>0</v>
      </c>
      <c r="T384" s="13">
        <f t="shared" si="38"/>
        <v>-15655080.870000005</v>
      </c>
      <c r="U384" s="13">
        <f t="shared" si="38"/>
        <v>0</v>
      </c>
      <c r="V384" s="13">
        <f t="shared" si="39"/>
        <v>285421485.87</v>
      </c>
      <c r="W384" s="13">
        <v>170054017</v>
      </c>
      <c r="X384" s="13">
        <v>91364633.189999998</v>
      </c>
      <c r="Y384" s="13">
        <f t="shared" si="40"/>
        <v>78689383.810000002</v>
      </c>
      <c r="Z384" s="13">
        <f t="shared" si="41"/>
        <v>53.726830334151998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</row>
    <row r="385" spans="1:31" ht="38.25" x14ac:dyDescent="0.2">
      <c r="A385" s="14" t="s">
        <v>312</v>
      </c>
      <c r="B385" s="13">
        <v>0</v>
      </c>
      <c r="C385" s="13">
        <v>0</v>
      </c>
      <c r="D385" s="13">
        <v>612930</v>
      </c>
      <c r="E385" s="13">
        <v>0</v>
      </c>
      <c r="F385" s="13">
        <v>7744000</v>
      </c>
      <c r="G385" s="13">
        <f t="shared" si="35"/>
        <v>8356930</v>
      </c>
      <c r="H385" s="13">
        <v>0</v>
      </c>
      <c r="I385" s="13">
        <v>0</v>
      </c>
      <c r="J385" s="13">
        <v>0</v>
      </c>
      <c r="K385" s="13">
        <v>3000000</v>
      </c>
      <c r="L385" s="13">
        <f t="shared" si="36"/>
        <v>3000000</v>
      </c>
      <c r="M385" s="13">
        <v>0</v>
      </c>
      <c r="N385" s="13">
        <v>0</v>
      </c>
      <c r="O385" s="13">
        <v>0</v>
      </c>
      <c r="P385" s="13">
        <v>0</v>
      </c>
      <c r="Q385" s="13">
        <v>7744000</v>
      </c>
      <c r="R385" s="13">
        <f t="shared" si="37"/>
        <v>7744000</v>
      </c>
      <c r="S385" s="13">
        <f t="shared" si="38"/>
        <v>0</v>
      </c>
      <c r="T385" s="13">
        <f t="shared" si="38"/>
        <v>0</v>
      </c>
      <c r="U385" s="13">
        <f t="shared" si="38"/>
        <v>0</v>
      </c>
      <c r="V385" s="13">
        <f t="shared" si="39"/>
        <v>7744000</v>
      </c>
      <c r="W385" s="13">
        <v>3000000</v>
      </c>
      <c r="X385" s="13">
        <v>4439497.33</v>
      </c>
      <c r="Y385" s="13">
        <f t="shared" si="40"/>
        <v>-1439497.33</v>
      </c>
      <c r="Z385" s="13">
        <f t="shared" si="41"/>
        <v>147.98324433333335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</row>
    <row r="386" spans="1:31" ht="63.75" x14ac:dyDescent="0.2">
      <c r="A386" s="14" t="s">
        <v>313</v>
      </c>
      <c r="B386" s="13">
        <v>0</v>
      </c>
      <c r="C386" s="13">
        <v>0</v>
      </c>
      <c r="D386" s="13">
        <v>38065788</v>
      </c>
      <c r="E386" s="13">
        <v>0</v>
      </c>
      <c r="F386" s="13">
        <v>0</v>
      </c>
      <c r="G386" s="13">
        <f t="shared" si="35"/>
        <v>38065788</v>
      </c>
      <c r="H386" s="13">
        <v>0</v>
      </c>
      <c r="I386" s="13">
        <v>767459</v>
      </c>
      <c r="J386" s="13">
        <v>0</v>
      </c>
      <c r="K386" s="13">
        <v>0</v>
      </c>
      <c r="L386" s="13">
        <f t="shared" si="36"/>
        <v>767459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f t="shared" si="37"/>
        <v>0</v>
      </c>
      <c r="S386" s="13">
        <f t="shared" si="38"/>
        <v>0</v>
      </c>
      <c r="T386" s="13">
        <f t="shared" si="38"/>
        <v>767459</v>
      </c>
      <c r="U386" s="13">
        <f t="shared" si="38"/>
        <v>0</v>
      </c>
      <c r="V386" s="13">
        <f t="shared" si="39"/>
        <v>0</v>
      </c>
      <c r="W386" s="13">
        <v>767459</v>
      </c>
      <c r="X386" s="13">
        <v>0</v>
      </c>
      <c r="Y386" s="13">
        <f t="shared" si="40"/>
        <v>767459</v>
      </c>
      <c r="Z386" s="13">
        <f t="shared" si="41"/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</row>
    <row r="387" spans="1:31" ht="76.5" x14ac:dyDescent="0.2">
      <c r="A387" s="14" t="s">
        <v>314</v>
      </c>
      <c r="B387" s="13">
        <v>0</v>
      </c>
      <c r="C387" s="13">
        <v>0</v>
      </c>
      <c r="D387" s="13">
        <v>225304</v>
      </c>
      <c r="E387" s="13">
        <v>0</v>
      </c>
      <c r="F387" s="13">
        <v>0</v>
      </c>
      <c r="G387" s="13">
        <f t="shared" si="35"/>
        <v>225304</v>
      </c>
      <c r="H387" s="13">
        <v>0</v>
      </c>
      <c r="I387" s="13">
        <v>165097</v>
      </c>
      <c r="J387" s="13">
        <v>0</v>
      </c>
      <c r="K387" s="13">
        <v>0</v>
      </c>
      <c r="L387" s="13">
        <f t="shared" si="36"/>
        <v>165097</v>
      </c>
      <c r="M387" s="13">
        <v>0</v>
      </c>
      <c r="N387" s="13">
        <v>0</v>
      </c>
      <c r="O387" s="13">
        <v>225304</v>
      </c>
      <c r="P387" s="13">
        <v>0</v>
      </c>
      <c r="Q387" s="13">
        <v>0</v>
      </c>
      <c r="R387" s="13">
        <f t="shared" si="37"/>
        <v>225304</v>
      </c>
      <c r="S387" s="13">
        <f t="shared" si="38"/>
        <v>0</v>
      </c>
      <c r="T387" s="13">
        <f t="shared" si="38"/>
        <v>-60207</v>
      </c>
      <c r="U387" s="13">
        <f t="shared" si="38"/>
        <v>0</v>
      </c>
      <c r="V387" s="13">
        <f t="shared" si="39"/>
        <v>225304</v>
      </c>
      <c r="W387" s="13">
        <v>165097</v>
      </c>
      <c r="X387" s="13">
        <v>0</v>
      </c>
      <c r="Y387" s="13">
        <f t="shared" si="40"/>
        <v>165097</v>
      </c>
      <c r="Z387" s="13">
        <f t="shared" si="41"/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</row>
    <row r="388" spans="1:31" ht="38.25" x14ac:dyDescent="0.2">
      <c r="A388" s="12" t="s">
        <v>35</v>
      </c>
      <c r="B388" s="13">
        <v>0</v>
      </c>
      <c r="C388" s="13">
        <v>0</v>
      </c>
      <c r="D388" s="13">
        <v>0</v>
      </c>
      <c r="E388" s="13">
        <v>0</v>
      </c>
      <c r="F388" s="13">
        <v>8675000</v>
      </c>
      <c r="G388" s="13">
        <f t="shared" si="35"/>
        <v>8675000</v>
      </c>
      <c r="H388" s="13">
        <v>0</v>
      </c>
      <c r="I388" s="13">
        <v>0</v>
      </c>
      <c r="J388" s="13">
        <v>0</v>
      </c>
      <c r="K388" s="13">
        <v>0</v>
      </c>
      <c r="L388" s="13">
        <f t="shared" si="36"/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8675000</v>
      </c>
      <c r="R388" s="13">
        <f t="shared" si="37"/>
        <v>8675000</v>
      </c>
      <c r="S388" s="13">
        <f t="shared" si="38"/>
        <v>0</v>
      </c>
      <c r="T388" s="13">
        <f t="shared" si="38"/>
        <v>0</v>
      </c>
      <c r="U388" s="13">
        <f t="shared" si="38"/>
        <v>0</v>
      </c>
      <c r="V388" s="13">
        <f t="shared" si="39"/>
        <v>8675000</v>
      </c>
      <c r="W388" s="13">
        <v>0</v>
      </c>
      <c r="X388" s="13">
        <v>91711.25</v>
      </c>
      <c r="Y388" s="13">
        <f t="shared" si="40"/>
        <v>-91711.25</v>
      </c>
      <c r="Z388" s="13">
        <f t="shared" si="41"/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</row>
    <row r="389" spans="1:31" x14ac:dyDescent="0.2">
      <c r="A389" s="14" t="s">
        <v>543</v>
      </c>
      <c r="B389" s="13">
        <v>0</v>
      </c>
      <c r="C389" s="13">
        <v>0</v>
      </c>
      <c r="D389" s="13">
        <v>0</v>
      </c>
      <c r="E389" s="13">
        <v>0</v>
      </c>
      <c r="F389" s="13">
        <v>8675000</v>
      </c>
      <c r="G389" s="13">
        <f t="shared" si="35"/>
        <v>8675000</v>
      </c>
      <c r="H389" s="13">
        <v>0</v>
      </c>
      <c r="I389" s="13">
        <v>0</v>
      </c>
      <c r="J389" s="13">
        <v>0</v>
      </c>
      <c r="K389" s="13">
        <v>0</v>
      </c>
      <c r="L389" s="13">
        <f t="shared" si="36"/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8675000</v>
      </c>
      <c r="R389" s="13">
        <f t="shared" si="37"/>
        <v>8675000</v>
      </c>
      <c r="S389" s="13">
        <f t="shared" si="38"/>
        <v>0</v>
      </c>
      <c r="T389" s="13">
        <f t="shared" si="38"/>
        <v>0</v>
      </c>
      <c r="U389" s="13">
        <f t="shared" si="38"/>
        <v>0</v>
      </c>
      <c r="V389" s="13">
        <f t="shared" si="39"/>
        <v>8675000</v>
      </c>
      <c r="W389" s="13">
        <v>0</v>
      </c>
      <c r="X389" s="13">
        <v>91711.25</v>
      </c>
      <c r="Y389" s="13">
        <f t="shared" si="40"/>
        <v>-91711.25</v>
      </c>
      <c r="Z389" s="13">
        <f t="shared" si="41"/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</row>
    <row r="390" spans="1:31" ht="38.25" x14ac:dyDescent="0.2">
      <c r="A390" s="12" t="s">
        <v>39</v>
      </c>
      <c r="B390" s="13">
        <v>0</v>
      </c>
      <c r="C390" s="13">
        <v>0</v>
      </c>
      <c r="D390" s="13">
        <v>0</v>
      </c>
      <c r="E390" s="13">
        <v>40585</v>
      </c>
      <c r="F390" s="13">
        <v>762758</v>
      </c>
      <c r="G390" s="13">
        <f t="shared" si="35"/>
        <v>803343</v>
      </c>
      <c r="H390" s="13">
        <v>0</v>
      </c>
      <c r="I390" s="13">
        <v>0</v>
      </c>
      <c r="J390" s="13">
        <v>0</v>
      </c>
      <c r="K390" s="13">
        <v>366914</v>
      </c>
      <c r="L390" s="13">
        <f t="shared" si="36"/>
        <v>366914</v>
      </c>
      <c r="M390" s="13">
        <v>0</v>
      </c>
      <c r="N390" s="13">
        <v>0</v>
      </c>
      <c r="O390" s="13">
        <v>0</v>
      </c>
      <c r="P390" s="13">
        <v>0</v>
      </c>
      <c r="Q390" s="13">
        <v>762758</v>
      </c>
      <c r="R390" s="13">
        <f t="shared" si="37"/>
        <v>762758</v>
      </c>
      <c r="S390" s="13">
        <f t="shared" si="38"/>
        <v>0</v>
      </c>
      <c r="T390" s="13">
        <f t="shared" si="38"/>
        <v>0</v>
      </c>
      <c r="U390" s="13">
        <f t="shared" si="38"/>
        <v>0</v>
      </c>
      <c r="V390" s="13">
        <f t="shared" si="39"/>
        <v>762758</v>
      </c>
      <c r="W390" s="13">
        <v>366914</v>
      </c>
      <c r="X390" s="13">
        <v>350837.87</v>
      </c>
      <c r="Y390" s="13">
        <f t="shared" si="40"/>
        <v>16076.130000000005</v>
      </c>
      <c r="Z390" s="13">
        <f t="shared" si="41"/>
        <v>95.618556391961064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</row>
    <row r="391" spans="1:31" ht="63.75" x14ac:dyDescent="0.2">
      <c r="A391" s="14" t="s">
        <v>82</v>
      </c>
      <c r="B391" s="13">
        <v>0</v>
      </c>
      <c r="C391" s="13">
        <v>0</v>
      </c>
      <c r="D391" s="13">
        <v>0</v>
      </c>
      <c r="E391" s="13">
        <v>40585</v>
      </c>
      <c r="F391" s="13">
        <v>0</v>
      </c>
      <c r="G391" s="13">
        <f t="shared" si="35"/>
        <v>40585</v>
      </c>
      <c r="H391" s="13">
        <v>0</v>
      </c>
      <c r="I391" s="13">
        <v>0</v>
      </c>
      <c r="J391" s="13">
        <v>0</v>
      </c>
      <c r="K391" s="13">
        <v>0</v>
      </c>
      <c r="L391" s="13">
        <f t="shared" si="36"/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f t="shared" si="37"/>
        <v>0</v>
      </c>
      <c r="S391" s="13">
        <f t="shared" si="38"/>
        <v>0</v>
      </c>
      <c r="T391" s="13">
        <f t="shared" si="38"/>
        <v>0</v>
      </c>
      <c r="U391" s="13">
        <f t="shared" si="38"/>
        <v>0</v>
      </c>
      <c r="V391" s="13">
        <f t="shared" si="39"/>
        <v>0</v>
      </c>
      <c r="W391" s="13">
        <v>0</v>
      </c>
      <c r="X391" s="13">
        <v>13636.68</v>
      </c>
      <c r="Y391" s="13">
        <f t="shared" si="40"/>
        <v>-13636.68</v>
      </c>
      <c r="Z391" s="13">
        <f t="shared" si="41"/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</row>
    <row r="392" spans="1:31" x14ac:dyDescent="0.2">
      <c r="A392" s="14" t="s">
        <v>316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f t="shared" si="35"/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f t="shared" si="36"/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f t="shared" si="37"/>
        <v>0</v>
      </c>
      <c r="S392" s="13">
        <f t="shared" si="38"/>
        <v>0</v>
      </c>
      <c r="T392" s="13">
        <f t="shared" si="38"/>
        <v>0</v>
      </c>
      <c r="U392" s="13">
        <f t="shared" si="38"/>
        <v>0</v>
      </c>
      <c r="V392" s="13">
        <f t="shared" si="39"/>
        <v>0</v>
      </c>
      <c r="W392" s="13">
        <v>0</v>
      </c>
      <c r="X392" s="13">
        <v>16598.22</v>
      </c>
      <c r="Y392" s="13">
        <f t="shared" si="40"/>
        <v>-16598.22</v>
      </c>
      <c r="Z392" s="13">
        <f t="shared" si="41"/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</row>
    <row r="393" spans="1:31" ht="38.25" x14ac:dyDescent="0.2">
      <c r="A393" s="14" t="s">
        <v>41</v>
      </c>
      <c r="B393" s="13">
        <v>0</v>
      </c>
      <c r="C393" s="13">
        <v>0</v>
      </c>
      <c r="D393" s="13">
        <v>0</v>
      </c>
      <c r="E393" s="13">
        <v>0</v>
      </c>
      <c r="F393" s="13">
        <v>762758</v>
      </c>
      <c r="G393" s="13">
        <f t="shared" si="35"/>
        <v>762758</v>
      </c>
      <c r="H393" s="13">
        <v>0</v>
      </c>
      <c r="I393" s="13">
        <v>0</v>
      </c>
      <c r="J393" s="13">
        <v>0</v>
      </c>
      <c r="K393" s="13">
        <v>366914</v>
      </c>
      <c r="L393" s="13">
        <f t="shared" si="36"/>
        <v>366914</v>
      </c>
      <c r="M393" s="13">
        <v>0</v>
      </c>
      <c r="N393" s="13">
        <v>0</v>
      </c>
      <c r="O393" s="13">
        <v>0</v>
      </c>
      <c r="P393" s="13">
        <v>0</v>
      </c>
      <c r="Q393" s="13">
        <v>762758</v>
      </c>
      <c r="R393" s="13">
        <f t="shared" si="37"/>
        <v>762758</v>
      </c>
      <c r="S393" s="13">
        <f t="shared" si="38"/>
        <v>0</v>
      </c>
      <c r="T393" s="13">
        <f t="shared" si="38"/>
        <v>0</v>
      </c>
      <c r="U393" s="13">
        <f t="shared" si="38"/>
        <v>0</v>
      </c>
      <c r="V393" s="13">
        <f t="shared" si="39"/>
        <v>762758</v>
      </c>
      <c r="W393" s="13">
        <v>366914</v>
      </c>
      <c r="X393" s="13">
        <v>320602.96999999997</v>
      </c>
      <c r="Y393" s="13">
        <f t="shared" si="40"/>
        <v>46311.030000000028</v>
      </c>
      <c r="Z393" s="13">
        <f t="shared" si="41"/>
        <v>87.378233046435938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</row>
    <row r="394" spans="1:31" ht="38.25" x14ac:dyDescent="0.2">
      <c r="A394" s="12" t="s">
        <v>250</v>
      </c>
      <c r="B394" s="13">
        <v>0</v>
      </c>
      <c r="C394" s="13">
        <v>0</v>
      </c>
      <c r="D394" s="13">
        <v>0</v>
      </c>
      <c r="E394" s="13">
        <v>326700</v>
      </c>
      <c r="F394" s="13">
        <v>39856289</v>
      </c>
      <c r="G394" s="13">
        <f t="shared" si="35"/>
        <v>40182989</v>
      </c>
      <c r="H394" s="13">
        <v>0</v>
      </c>
      <c r="I394" s="13">
        <v>0</v>
      </c>
      <c r="J394" s="13">
        <v>0</v>
      </c>
      <c r="K394" s="13">
        <v>11160650</v>
      </c>
      <c r="L394" s="13">
        <f t="shared" si="36"/>
        <v>11160650</v>
      </c>
      <c r="M394" s="13">
        <v>0</v>
      </c>
      <c r="N394" s="13">
        <v>0</v>
      </c>
      <c r="O394" s="13">
        <v>0</v>
      </c>
      <c r="P394" s="13">
        <v>326700</v>
      </c>
      <c r="Q394" s="13">
        <v>39856289</v>
      </c>
      <c r="R394" s="13">
        <f t="shared" si="37"/>
        <v>40182989</v>
      </c>
      <c r="S394" s="13">
        <f t="shared" si="38"/>
        <v>0</v>
      </c>
      <c r="T394" s="13">
        <f t="shared" si="38"/>
        <v>0</v>
      </c>
      <c r="U394" s="13">
        <f t="shared" si="38"/>
        <v>-326700</v>
      </c>
      <c r="V394" s="13">
        <f t="shared" si="39"/>
        <v>40182989</v>
      </c>
      <c r="W394" s="13">
        <v>11160650</v>
      </c>
      <c r="X394" s="13">
        <v>9771615.7799999993</v>
      </c>
      <c r="Y394" s="13">
        <f t="shared" si="40"/>
        <v>1389034.2200000007</v>
      </c>
      <c r="Z394" s="13">
        <f t="shared" si="41"/>
        <v>87.554181700886588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</row>
    <row r="395" spans="1:31" ht="38.25" x14ac:dyDescent="0.2">
      <c r="A395" s="14" t="s">
        <v>317</v>
      </c>
      <c r="B395" s="13">
        <v>0</v>
      </c>
      <c r="C395" s="13">
        <v>0</v>
      </c>
      <c r="D395" s="13">
        <v>0</v>
      </c>
      <c r="E395" s="13">
        <v>326700</v>
      </c>
      <c r="F395" s="13">
        <v>39545989</v>
      </c>
      <c r="G395" s="13">
        <f t="shared" si="35"/>
        <v>39872689</v>
      </c>
      <c r="H395" s="13">
        <v>0</v>
      </c>
      <c r="I395" s="13">
        <v>0</v>
      </c>
      <c r="J395" s="13">
        <v>0</v>
      </c>
      <c r="K395" s="13">
        <v>11000000</v>
      </c>
      <c r="L395" s="13">
        <f t="shared" si="36"/>
        <v>11000000</v>
      </c>
      <c r="M395" s="13">
        <v>0</v>
      </c>
      <c r="N395" s="13">
        <v>0</v>
      </c>
      <c r="O395" s="13">
        <v>0</v>
      </c>
      <c r="P395" s="13">
        <v>326700</v>
      </c>
      <c r="Q395" s="13">
        <v>39545989</v>
      </c>
      <c r="R395" s="13">
        <f t="shared" si="37"/>
        <v>39872689</v>
      </c>
      <c r="S395" s="13">
        <f t="shared" si="38"/>
        <v>0</v>
      </c>
      <c r="T395" s="13">
        <f t="shared" si="38"/>
        <v>0</v>
      </c>
      <c r="U395" s="13">
        <f t="shared" si="38"/>
        <v>-326700</v>
      </c>
      <c r="V395" s="13">
        <f t="shared" si="39"/>
        <v>39872689</v>
      </c>
      <c r="W395" s="13">
        <v>11000000</v>
      </c>
      <c r="X395" s="13">
        <v>9688777.3599999994</v>
      </c>
      <c r="Y395" s="13">
        <f t="shared" si="40"/>
        <v>1311222.6400000006</v>
      </c>
      <c r="Z395" s="13">
        <f t="shared" si="41"/>
        <v>88.079794181818173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</row>
    <row r="396" spans="1:31" ht="38.25" x14ac:dyDescent="0.2">
      <c r="A396" s="14" t="s">
        <v>46</v>
      </c>
      <c r="B396" s="13">
        <v>0</v>
      </c>
      <c r="C396" s="13">
        <v>0</v>
      </c>
      <c r="D396" s="13">
        <v>0</v>
      </c>
      <c r="E396" s="13">
        <v>0</v>
      </c>
      <c r="F396" s="13">
        <v>310300</v>
      </c>
      <c r="G396" s="13">
        <f t="shared" ref="G396:G459" si="42">C396+D396+E396+F396</f>
        <v>310300</v>
      </c>
      <c r="H396" s="13">
        <v>0</v>
      </c>
      <c r="I396" s="13">
        <v>0</v>
      </c>
      <c r="J396" s="13">
        <v>0</v>
      </c>
      <c r="K396" s="13">
        <v>160650</v>
      </c>
      <c r="L396" s="13">
        <f t="shared" ref="L396:L459" si="43">H396+I396+J396+K396</f>
        <v>160650</v>
      </c>
      <c r="M396" s="13">
        <v>0</v>
      </c>
      <c r="N396" s="13">
        <v>0</v>
      </c>
      <c r="O396" s="13">
        <v>0</v>
      </c>
      <c r="P396" s="13">
        <v>0</v>
      </c>
      <c r="Q396" s="13">
        <v>310300</v>
      </c>
      <c r="R396" s="13">
        <f t="shared" ref="R396:R459" si="44">M396+N396+O396+P396+Q396</f>
        <v>310300</v>
      </c>
      <c r="S396" s="13">
        <f t="shared" ref="S396:U459" si="45">H396-N396</f>
        <v>0</v>
      </c>
      <c r="T396" s="13">
        <f t="shared" si="45"/>
        <v>0</v>
      </c>
      <c r="U396" s="13">
        <f t="shared" si="45"/>
        <v>0</v>
      </c>
      <c r="V396" s="13">
        <f t="shared" ref="V396:V459" si="46">R396+B396</f>
        <v>310300</v>
      </c>
      <c r="W396" s="13">
        <v>160650</v>
      </c>
      <c r="X396" s="13">
        <v>82838.42</v>
      </c>
      <c r="Y396" s="13">
        <f t="shared" ref="Y396:Y459" si="47">W396-X396</f>
        <v>77811.58</v>
      </c>
      <c r="Z396" s="13">
        <f t="shared" ref="Z396:Z459" si="48">IF(ISERROR(X396/W396*100),0,X396/W396*100)</f>
        <v>51.564531590413942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</row>
    <row r="397" spans="1:31" ht="25.5" x14ac:dyDescent="0.2">
      <c r="A397" s="12" t="s">
        <v>79</v>
      </c>
      <c r="B397" s="13">
        <v>0</v>
      </c>
      <c r="C397" s="13">
        <v>1086206</v>
      </c>
      <c r="D397" s="13">
        <v>0</v>
      </c>
      <c r="E397" s="13">
        <v>5000</v>
      </c>
      <c r="F397" s="13">
        <v>7095724</v>
      </c>
      <c r="G397" s="13">
        <f t="shared" si="42"/>
        <v>8186930</v>
      </c>
      <c r="H397" s="13">
        <v>455000</v>
      </c>
      <c r="I397" s="13">
        <v>0</v>
      </c>
      <c r="J397" s="13">
        <v>0</v>
      </c>
      <c r="K397" s="13">
        <v>3759066</v>
      </c>
      <c r="L397" s="13">
        <f t="shared" si="43"/>
        <v>4214066</v>
      </c>
      <c r="M397" s="13">
        <v>0</v>
      </c>
      <c r="N397" s="13">
        <v>719023.47</v>
      </c>
      <c r="O397" s="13">
        <v>0</v>
      </c>
      <c r="P397" s="13">
        <v>5000</v>
      </c>
      <c r="Q397" s="13">
        <v>7095724</v>
      </c>
      <c r="R397" s="13">
        <f t="shared" si="44"/>
        <v>7819747.4699999997</v>
      </c>
      <c r="S397" s="13">
        <f t="shared" si="45"/>
        <v>-264023.46999999997</v>
      </c>
      <c r="T397" s="13">
        <f t="shared" si="45"/>
        <v>0</v>
      </c>
      <c r="U397" s="13">
        <f t="shared" si="45"/>
        <v>-5000</v>
      </c>
      <c r="V397" s="13">
        <f t="shared" si="46"/>
        <v>7819747.4699999997</v>
      </c>
      <c r="W397" s="13">
        <v>4448158</v>
      </c>
      <c r="X397" s="13">
        <v>3633168.95</v>
      </c>
      <c r="Y397" s="13">
        <f t="shared" si="47"/>
        <v>814989.04999999981</v>
      </c>
      <c r="Z397" s="13">
        <f t="shared" si="48"/>
        <v>81.678055275914218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</row>
    <row r="398" spans="1:31" ht="25.5" x14ac:dyDescent="0.2">
      <c r="A398" s="12" t="s">
        <v>47</v>
      </c>
      <c r="B398" s="13">
        <v>0</v>
      </c>
      <c r="C398" s="13">
        <v>0</v>
      </c>
      <c r="D398" s="13">
        <v>0</v>
      </c>
      <c r="E398" s="13">
        <v>0</v>
      </c>
      <c r="F398" s="13">
        <v>12983</v>
      </c>
      <c r="G398" s="13">
        <f t="shared" si="42"/>
        <v>12983</v>
      </c>
      <c r="H398" s="13">
        <v>0</v>
      </c>
      <c r="I398" s="13">
        <v>0</v>
      </c>
      <c r="J398" s="13">
        <v>0</v>
      </c>
      <c r="K398" s="13">
        <v>0</v>
      </c>
      <c r="L398" s="13">
        <f t="shared" si="43"/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12983</v>
      </c>
      <c r="R398" s="13">
        <f t="shared" si="44"/>
        <v>12983</v>
      </c>
      <c r="S398" s="13">
        <f t="shared" si="45"/>
        <v>0</v>
      </c>
      <c r="T398" s="13">
        <f t="shared" si="45"/>
        <v>0</v>
      </c>
      <c r="U398" s="13">
        <f t="shared" si="45"/>
        <v>0</v>
      </c>
      <c r="V398" s="13">
        <f t="shared" si="46"/>
        <v>12983</v>
      </c>
      <c r="W398" s="13">
        <v>0</v>
      </c>
      <c r="X398" s="13">
        <v>12982.28</v>
      </c>
      <c r="Y398" s="13">
        <f t="shared" si="47"/>
        <v>-12982.28</v>
      </c>
      <c r="Z398" s="13">
        <f t="shared" si="48"/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</row>
    <row r="399" spans="1:31" s="11" customFormat="1" x14ac:dyDescent="0.2">
      <c r="A399" s="9" t="s">
        <v>318</v>
      </c>
      <c r="B399" s="10">
        <v>0</v>
      </c>
      <c r="C399" s="10">
        <v>10584654</v>
      </c>
      <c r="D399" s="10">
        <v>253832</v>
      </c>
      <c r="E399" s="10">
        <v>902736</v>
      </c>
      <c r="F399" s="10">
        <v>1178008419</v>
      </c>
      <c r="G399" s="10">
        <f t="shared" si="42"/>
        <v>1189749641</v>
      </c>
      <c r="H399" s="10">
        <v>4920286</v>
      </c>
      <c r="I399" s="10">
        <v>64513</v>
      </c>
      <c r="J399" s="10">
        <v>170867</v>
      </c>
      <c r="K399" s="10">
        <v>578482880</v>
      </c>
      <c r="L399" s="10">
        <f t="shared" si="43"/>
        <v>583638546</v>
      </c>
      <c r="M399" s="10">
        <v>0</v>
      </c>
      <c r="N399" s="10">
        <v>5004830.5</v>
      </c>
      <c r="O399" s="10">
        <v>90194.89</v>
      </c>
      <c r="P399" s="10">
        <v>661257.39</v>
      </c>
      <c r="Q399" s="10">
        <v>1178008419</v>
      </c>
      <c r="R399" s="10">
        <f t="shared" si="44"/>
        <v>1183764701.78</v>
      </c>
      <c r="S399" s="10">
        <f t="shared" si="45"/>
        <v>-84544.5</v>
      </c>
      <c r="T399" s="10">
        <f t="shared" si="45"/>
        <v>-25681.89</v>
      </c>
      <c r="U399" s="10">
        <f t="shared" si="45"/>
        <v>-490390.39</v>
      </c>
      <c r="V399" s="10">
        <f t="shared" si="46"/>
        <v>1183764701.78</v>
      </c>
      <c r="W399" s="10">
        <v>583638546</v>
      </c>
      <c r="X399" s="10">
        <v>575573561.19000006</v>
      </c>
      <c r="Y399" s="10">
        <f t="shared" si="47"/>
        <v>8064984.8099999428</v>
      </c>
      <c r="Z399" s="10">
        <f t="shared" si="48"/>
        <v>98.618154187163654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</row>
    <row r="400" spans="1:31" ht="25.5" x14ac:dyDescent="0.2">
      <c r="A400" s="12" t="s">
        <v>319</v>
      </c>
      <c r="B400" s="13">
        <v>0</v>
      </c>
      <c r="C400" s="13">
        <v>0</v>
      </c>
      <c r="D400" s="13">
        <v>0</v>
      </c>
      <c r="E400" s="13">
        <v>0</v>
      </c>
      <c r="F400" s="13">
        <v>128824860</v>
      </c>
      <c r="G400" s="13">
        <f t="shared" si="42"/>
        <v>128824860</v>
      </c>
      <c r="H400" s="13">
        <v>0</v>
      </c>
      <c r="I400" s="13">
        <v>0</v>
      </c>
      <c r="J400" s="13">
        <v>0</v>
      </c>
      <c r="K400" s="13">
        <v>64414524</v>
      </c>
      <c r="L400" s="13">
        <f t="shared" si="43"/>
        <v>64414524</v>
      </c>
      <c r="M400" s="13">
        <v>0</v>
      </c>
      <c r="N400" s="13">
        <v>0</v>
      </c>
      <c r="O400" s="13">
        <v>0</v>
      </c>
      <c r="P400" s="13">
        <v>0</v>
      </c>
      <c r="Q400" s="13">
        <v>128824860</v>
      </c>
      <c r="R400" s="13">
        <f t="shared" si="44"/>
        <v>128824860</v>
      </c>
      <c r="S400" s="13">
        <f t="shared" si="45"/>
        <v>0</v>
      </c>
      <c r="T400" s="13">
        <f t="shared" si="45"/>
        <v>0</v>
      </c>
      <c r="U400" s="13">
        <f t="shared" si="45"/>
        <v>0</v>
      </c>
      <c r="V400" s="13">
        <f t="shared" si="46"/>
        <v>128824860</v>
      </c>
      <c r="W400" s="13">
        <v>64414524</v>
      </c>
      <c r="X400" s="13">
        <v>62414547.93</v>
      </c>
      <c r="Y400" s="13">
        <f t="shared" si="47"/>
        <v>1999976.0700000003</v>
      </c>
      <c r="Z400" s="13">
        <f t="shared" si="48"/>
        <v>96.89514732733258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</row>
    <row r="401" spans="1:31" x14ac:dyDescent="0.2">
      <c r="A401" s="12" t="s">
        <v>320</v>
      </c>
      <c r="B401" s="13">
        <v>0</v>
      </c>
      <c r="C401" s="13">
        <v>10582017</v>
      </c>
      <c r="D401" s="13">
        <v>0</v>
      </c>
      <c r="E401" s="13">
        <v>347778</v>
      </c>
      <c r="F401" s="13">
        <v>209124410</v>
      </c>
      <c r="G401" s="13">
        <f t="shared" si="42"/>
        <v>220054205</v>
      </c>
      <c r="H401" s="13">
        <v>4920066</v>
      </c>
      <c r="I401" s="13">
        <v>0</v>
      </c>
      <c r="J401" s="13">
        <v>156874</v>
      </c>
      <c r="K401" s="13">
        <v>104141685</v>
      </c>
      <c r="L401" s="13">
        <f t="shared" si="43"/>
        <v>109218625</v>
      </c>
      <c r="M401" s="13">
        <v>0</v>
      </c>
      <c r="N401" s="13">
        <v>5003732.3</v>
      </c>
      <c r="O401" s="13">
        <v>0</v>
      </c>
      <c r="P401" s="13">
        <v>137091.41</v>
      </c>
      <c r="Q401" s="13">
        <v>209124410</v>
      </c>
      <c r="R401" s="13">
        <f t="shared" si="44"/>
        <v>214265233.71000001</v>
      </c>
      <c r="S401" s="13">
        <f t="shared" si="45"/>
        <v>-83666.299999999814</v>
      </c>
      <c r="T401" s="13">
        <f t="shared" si="45"/>
        <v>0</v>
      </c>
      <c r="U401" s="13">
        <f t="shared" si="45"/>
        <v>19782.589999999997</v>
      </c>
      <c r="V401" s="13">
        <f t="shared" si="46"/>
        <v>214265233.71000001</v>
      </c>
      <c r="W401" s="13">
        <v>109218625</v>
      </c>
      <c r="X401" s="13">
        <v>107949956.88</v>
      </c>
      <c r="Y401" s="13">
        <f t="shared" si="47"/>
        <v>1268668.1200000048</v>
      </c>
      <c r="Z401" s="13">
        <f t="shared" si="48"/>
        <v>98.83841412579585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</row>
    <row r="402" spans="1:31" ht="25.5" x14ac:dyDescent="0.2">
      <c r="A402" s="14" t="s">
        <v>321</v>
      </c>
      <c r="B402" s="13">
        <v>0</v>
      </c>
      <c r="C402" s="13">
        <v>0</v>
      </c>
      <c r="D402" s="13">
        <v>0</v>
      </c>
      <c r="E402" s="13">
        <v>0</v>
      </c>
      <c r="F402" s="13">
        <v>137490218</v>
      </c>
      <c r="G402" s="13">
        <f t="shared" si="42"/>
        <v>137490218</v>
      </c>
      <c r="H402" s="13">
        <v>0</v>
      </c>
      <c r="I402" s="13">
        <v>0</v>
      </c>
      <c r="J402" s="13">
        <v>0</v>
      </c>
      <c r="K402" s="13">
        <v>71341608</v>
      </c>
      <c r="L402" s="13">
        <f t="shared" si="43"/>
        <v>71341608</v>
      </c>
      <c r="M402" s="13">
        <v>0</v>
      </c>
      <c r="N402" s="13">
        <v>0</v>
      </c>
      <c r="O402" s="13">
        <v>0</v>
      </c>
      <c r="P402" s="13">
        <v>0</v>
      </c>
      <c r="Q402" s="13">
        <v>137490218</v>
      </c>
      <c r="R402" s="13">
        <f t="shared" si="44"/>
        <v>137490218</v>
      </c>
      <c r="S402" s="13">
        <f t="shared" si="45"/>
        <v>0</v>
      </c>
      <c r="T402" s="13">
        <f t="shared" si="45"/>
        <v>0</v>
      </c>
      <c r="U402" s="13">
        <f t="shared" si="45"/>
        <v>0</v>
      </c>
      <c r="V402" s="13">
        <f t="shared" si="46"/>
        <v>137490218</v>
      </c>
      <c r="W402" s="13">
        <v>71341608</v>
      </c>
      <c r="X402" s="13">
        <v>70525426.829999998</v>
      </c>
      <c r="Y402" s="13">
        <f t="shared" si="47"/>
        <v>816181.17000000179</v>
      </c>
      <c r="Z402" s="13">
        <f t="shared" si="48"/>
        <v>98.855953499113724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</row>
    <row r="403" spans="1:31" ht="25.5" x14ac:dyDescent="0.2">
      <c r="A403" s="14" t="s">
        <v>322</v>
      </c>
      <c r="B403" s="13">
        <v>0</v>
      </c>
      <c r="C403" s="13">
        <v>10117110</v>
      </c>
      <c r="D403" s="13">
        <v>0</v>
      </c>
      <c r="E403" s="13">
        <v>0</v>
      </c>
      <c r="F403" s="13">
        <v>60042110</v>
      </c>
      <c r="G403" s="13">
        <f t="shared" si="42"/>
        <v>70159220</v>
      </c>
      <c r="H403" s="13">
        <v>4760066</v>
      </c>
      <c r="I403" s="13">
        <v>0</v>
      </c>
      <c r="J403" s="13">
        <v>0</v>
      </c>
      <c r="K403" s="13">
        <v>27309629</v>
      </c>
      <c r="L403" s="13">
        <f t="shared" si="43"/>
        <v>32069695</v>
      </c>
      <c r="M403" s="13">
        <v>0</v>
      </c>
      <c r="N403" s="13">
        <v>4847609</v>
      </c>
      <c r="O403" s="13">
        <v>0</v>
      </c>
      <c r="P403" s="13">
        <v>0</v>
      </c>
      <c r="Q403" s="13">
        <v>60042110</v>
      </c>
      <c r="R403" s="13">
        <f t="shared" si="44"/>
        <v>64889719</v>
      </c>
      <c r="S403" s="13">
        <f t="shared" si="45"/>
        <v>-87543</v>
      </c>
      <c r="T403" s="13">
        <f t="shared" si="45"/>
        <v>0</v>
      </c>
      <c r="U403" s="13">
        <f t="shared" si="45"/>
        <v>0</v>
      </c>
      <c r="V403" s="13">
        <f t="shared" si="46"/>
        <v>64889719</v>
      </c>
      <c r="W403" s="13">
        <v>32069695</v>
      </c>
      <c r="X403" s="13">
        <v>31664678.309999999</v>
      </c>
      <c r="Y403" s="13">
        <f t="shared" si="47"/>
        <v>405016.69000000134</v>
      </c>
      <c r="Z403" s="13">
        <f t="shared" si="48"/>
        <v>98.737073458291377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</row>
    <row r="404" spans="1:31" ht="51" x14ac:dyDescent="0.2">
      <c r="A404" s="14" t="s">
        <v>323</v>
      </c>
      <c r="B404" s="13">
        <v>0</v>
      </c>
      <c r="C404" s="13">
        <v>464907</v>
      </c>
      <c r="D404" s="13">
        <v>0</v>
      </c>
      <c r="E404" s="13">
        <v>347778</v>
      </c>
      <c r="F404" s="13">
        <v>7042105</v>
      </c>
      <c r="G404" s="13">
        <f t="shared" si="42"/>
        <v>7854790</v>
      </c>
      <c r="H404" s="13">
        <v>160000</v>
      </c>
      <c r="I404" s="13">
        <v>0</v>
      </c>
      <c r="J404" s="13">
        <v>156874</v>
      </c>
      <c r="K404" s="13">
        <v>3523082</v>
      </c>
      <c r="L404" s="13">
        <f t="shared" si="43"/>
        <v>3839956</v>
      </c>
      <c r="M404" s="13">
        <v>0</v>
      </c>
      <c r="N404" s="13">
        <v>156123.29999999999</v>
      </c>
      <c r="O404" s="13">
        <v>0</v>
      </c>
      <c r="P404" s="13">
        <v>137091.41</v>
      </c>
      <c r="Q404" s="13">
        <v>7042105</v>
      </c>
      <c r="R404" s="13">
        <f t="shared" si="44"/>
        <v>7335319.71</v>
      </c>
      <c r="S404" s="13">
        <f t="shared" si="45"/>
        <v>3876.7000000000116</v>
      </c>
      <c r="T404" s="13">
        <f t="shared" si="45"/>
        <v>0</v>
      </c>
      <c r="U404" s="13">
        <f t="shared" si="45"/>
        <v>19782.589999999997</v>
      </c>
      <c r="V404" s="13">
        <f t="shared" si="46"/>
        <v>7335319.71</v>
      </c>
      <c r="W404" s="13">
        <v>3839956</v>
      </c>
      <c r="X404" s="13">
        <v>3839979.17</v>
      </c>
      <c r="Y404" s="13">
        <f t="shared" si="47"/>
        <v>-23.169999999925494</v>
      </c>
      <c r="Z404" s="13">
        <f t="shared" si="48"/>
        <v>100.00060339233055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</row>
    <row r="405" spans="1:31" ht="25.5" x14ac:dyDescent="0.2">
      <c r="A405" s="14" t="s">
        <v>324</v>
      </c>
      <c r="B405" s="13">
        <v>0</v>
      </c>
      <c r="C405" s="13">
        <v>0</v>
      </c>
      <c r="D405" s="13">
        <v>0</v>
      </c>
      <c r="E405" s="13">
        <v>0</v>
      </c>
      <c r="F405" s="13">
        <v>4233477</v>
      </c>
      <c r="G405" s="13">
        <f t="shared" si="42"/>
        <v>4233477</v>
      </c>
      <c r="H405" s="13">
        <v>0</v>
      </c>
      <c r="I405" s="13">
        <v>0</v>
      </c>
      <c r="J405" s="13">
        <v>0</v>
      </c>
      <c r="K405" s="13">
        <v>1822366</v>
      </c>
      <c r="L405" s="13">
        <f t="shared" si="43"/>
        <v>1822366</v>
      </c>
      <c r="M405" s="13">
        <v>0</v>
      </c>
      <c r="N405" s="13">
        <v>0</v>
      </c>
      <c r="O405" s="13">
        <v>0</v>
      </c>
      <c r="P405" s="13">
        <v>0</v>
      </c>
      <c r="Q405" s="13">
        <v>4233477</v>
      </c>
      <c r="R405" s="13">
        <f t="shared" si="44"/>
        <v>4233477</v>
      </c>
      <c r="S405" s="13">
        <f t="shared" si="45"/>
        <v>0</v>
      </c>
      <c r="T405" s="13">
        <f t="shared" si="45"/>
        <v>0</v>
      </c>
      <c r="U405" s="13">
        <f t="shared" si="45"/>
        <v>0</v>
      </c>
      <c r="V405" s="13">
        <f t="shared" si="46"/>
        <v>4233477</v>
      </c>
      <c r="W405" s="13">
        <v>1822366</v>
      </c>
      <c r="X405" s="13">
        <v>1832430.38</v>
      </c>
      <c r="Y405" s="13">
        <f t="shared" si="47"/>
        <v>-10064.379999999888</v>
      </c>
      <c r="Z405" s="13">
        <f t="shared" si="48"/>
        <v>100.55226996113842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</row>
    <row r="406" spans="1:31" ht="38.25" x14ac:dyDescent="0.2">
      <c r="A406" s="14" t="s">
        <v>325</v>
      </c>
      <c r="B406" s="13">
        <v>0</v>
      </c>
      <c r="C406" s="13">
        <v>0</v>
      </c>
      <c r="D406" s="13">
        <v>0</v>
      </c>
      <c r="E406" s="13">
        <v>0</v>
      </c>
      <c r="F406" s="13">
        <v>316500</v>
      </c>
      <c r="G406" s="13">
        <f t="shared" si="42"/>
        <v>316500</v>
      </c>
      <c r="H406" s="13">
        <v>0</v>
      </c>
      <c r="I406" s="13">
        <v>0</v>
      </c>
      <c r="J406" s="13">
        <v>0</v>
      </c>
      <c r="K406" s="13">
        <v>145000</v>
      </c>
      <c r="L406" s="13">
        <f t="shared" si="43"/>
        <v>145000</v>
      </c>
      <c r="M406" s="13">
        <v>0</v>
      </c>
      <c r="N406" s="13">
        <v>0</v>
      </c>
      <c r="O406" s="13">
        <v>0</v>
      </c>
      <c r="P406" s="13">
        <v>0</v>
      </c>
      <c r="Q406" s="13">
        <v>316500</v>
      </c>
      <c r="R406" s="13">
        <f t="shared" si="44"/>
        <v>316500</v>
      </c>
      <c r="S406" s="13">
        <f t="shared" si="45"/>
        <v>0</v>
      </c>
      <c r="T406" s="13">
        <f t="shared" si="45"/>
        <v>0</v>
      </c>
      <c r="U406" s="13">
        <f t="shared" si="45"/>
        <v>0</v>
      </c>
      <c r="V406" s="13">
        <f t="shared" si="46"/>
        <v>316500</v>
      </c>
      <c r="W406" s="13">
        <v>145000</v>
      </c>
      <c r="X406" s="13">
        <v>87442.19</v>
      </c>
      <c r="Y406" s="13">
        <f t="shared" si="47"/>
        <v>57557.81</v>
      </c>
      <c r="Z406" s="13">
        <f t="shared" si="48"/>
        <v>60.304958620689654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</row>
    <row r="407" spans="1:31" x14ac:dyDescent="0.2">
      <c r="A407" s="12" t="s">
        <v>326</v>
      </c>
      <c r="B407" s="13">
        <v>0</v>
      </c>
      <c r="C407" s="13">
        <v>0</v>
      </c>
      <c r="D407" s="13">
        <v>0</v>
      </c>
      <c r="E407" s="13">
        <v>0</v>
      </c>
      <c r="F407" s="13">
        <v>10607181</v>
      </c>
      <c r="G407" s="13">
        <f t="shared" si="42"/>
        <v>10607181</v>
      </c>
      <c r="H407" s="13">
        <v>0</v>
      </c>
      <c r="I407" s="13">
        <v>0</v>
      </c>
      <c r="J407" s="13">
        <v>0</v>
      </c>
      <c r="K407" s="13">
        <v>4185200</v>
      </c>
      <c r="L407" s="13">
        <f t="shared" si="43"/>
        <v>4185200</v>
      </c>
      <c r="M407" s="13">
        <v>0</v>
      </c>
      <c r="N407" s="13">
        <v>0</v>
      </c>
      <c r="O407" s="13">
        <v>0</v>
      </c>
      <c r="P407" s="13">
        <v>0</v>
      </c>
      <c r="Q407" s="13">
        <v>10607181</v>
      </c>
      <c r="R407" s="13">
        <f t="shared" si="44"/>
        <v>10607181</v>
      </c>
      <c r="S407" s="13">
        <f t="shared" si="45"/>
        <v>0</v>
      </c>
      <c r="T407" s="13">
        <f t="shared" si="45"/>
        <v>0</v>
      </c>
      <c r="U407" s="13">
        <f t="shared" si="45"/>
        <v>0</v>
      </c>
      <c r="V407" s="13">
        <f t="shared" si="46"/>
        <v>10607181</v>
      </c>
      <c r="W407" s="13">
        <v>4185200</v>
      </c>
      <c r="X407" s="13">
        <v>5011241.07</v>
      </c>
      <c r="Y407" s="13">
        <f t="shared" si="47"/>
        <v>-826041.0700000003</v>
      </c>
      <c r="Z407" s="13">
        <f t="shared" si="48"/>
        <v>119.73719463824908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</row>
    <row r="408" spans="1:31" ht="25.5" x14ac:dyDescent="0.2">
      <c r="A408" s="14" t="s">
        <v>327</v>
      </c>
      <c r="B408" s="13">
        <v>0</v>
      </c>
      <c r="C408" s="13">
        <v>0</v>
      </c>
      <c r="D408" s="13">
        <v>0</v>
      </c>
      <c r="E408" s="13">
        <v>0</v>
      </c>
      <c r="F408" s="13">
        <v>10607181</v>
      </c>
      <c r="G408" s="13">
        <f t="shared" si="42"/>
        <v>10607181</v>
      </c>
      <c r="H408" s="13">
        <v>0</v>
      </c>
      <c r="I408" s="13">
        <v>0</v>
      </c>
      <c r="J408" s="13">
        <v>0</v>
      </c>
      <c r="K408" s="13">
        <v>4185200</v>
      </c>
      <c r="L408" s="13">
        <f t="shared" si="43"/>
        <v>4185200</v>
      </c>
      <c r="M408" s="13">
        <v>0</v>
      </c>
      <c r="N408" s="13">
        <v>0</v>
      </c>
      <c r="O408" s="13">
        <v>0</v>
      </c>
      <c r="P408" s="13">
        <v>0</v>
      </c>
      <c r="Q408" s="13">
        <v>10607181</v>
      </c>
      <c r="R408" s="13">
        <f t="shared" si="44"/>
        <v>10607181</v>
      </c>
      <c r="S408" s="13">
        <f t="shared" si="45"/>
        <v>0</v>
      </c>
      <c r="T408" s="13">
        <f t="shared" si="45"/>
        <v>0</v>
      </c>
      <c r="U408" s="13">
        <f t="shared" si="45"/>
        <v>0</v>
      </c>
      <c r="V408" s="13">
        <f t="shared" si="46"/>
        <v>10607181</v>
      </c>
      <c r="W408" s="13">
        <v>4185200</v>
      </c>
      <c r="X408" s="13">
        <v>5011241.07</v>
      </c>
      <c r="Y408" s="13">
        <f t="shared" si="47"/>
        <v>-826041.0700000003</v>
      </c>
      <c r="Z408" s="13">
        <f t="shared" si="48"/>
        <v>119.73719463824908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</row>
    <row r="409" spans="1:31" ht="25.5" x14ac:dyDescent="0.2">
      <c r="A409" s="12" t="s">
        <v>328</v>
      </c>
      <c r="B409" s="13">
        <v>0</v>
      </c>
      <c r="C409" s="13">
        <v>0</v>
      </c>
      <c r="D409" s="13">
        <v>0</v>
      </c>
      <c r="E409" s="13">
        <v>0</v>
      </c>
      <c r="F409" s="13">
        <v>749546378</v>
      </c>
      <c r="G409" s="13">
        <f t="shared" si="42"/>
        <v>749546378</v>
      </c>
      <c r="H409" s="13">
        <v>0</v>
      </c>
      <c r="I409" s="13">
        <v>0</v>
      </c>
      <c r="J409" s="13">
        <v>0</v>
      </c>
      <c r="K409" s="13">
        <v>373701358</v>
      </c>
      <c r="L409" s="13">
        <f t="shared" si="43"/>
        <v>373701358</v>
      </c>
      <c r="M409" s="13">
        <v>0</v>
      </c>
      <c r="N409" s="13">
        <v>0</v>
      </c>
      <c r="O409" s="13">
        <v>0</v>
      </c>
      <c r="P409" s="13">
        <v>0</v>
      </c>
      <c r="Q409" s="13">
        <v>749546378</v>
      </c>
      <c r="R409" s="13">
        <f t="shared" si="44"/>
        <v>749546378</v>
      </c>
      <c r="S409" s="13">
        <f t="shared" si="45"/>
        <v>0</v>
      </c>
      <c r="T409" s="13">
        <f t="shared" si="45"/>
        <v>0</v>
      </c>
      <c r="U409" s="13">
        <f t="shared" si="45"/>
        <v>0</v>
      </c>
      <c r="V409" s="13">
        <f t="shared" si="46"/>
        <v>749546378</v>
      </c>
      <c r="W409" s="13">
        <v>373701358</v>
      </c>
      <c r="X409" s="13">
        <v>369655784.38999999</v>
      </c>
      <c r="Y409" s="13">
        <f t="shared" si="47"/>
        <v>4045573.6100000143</v>
      </c>
      <c r="Z409" s="13">
        <f t="shared" si="48"/>
        <v>98.917431386481596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</row>
    <row r="410" spans="1:31" x14ac:dyDescent="0.2">
      <c r="A410" s="14" t="s">
        <v>329</v>
      </c>
      <c r="B410" s="13">
        <v>0</v>
      </c>
      <c r="C410" s="13">
        <v>0</v>
      </c>
      <c r="D410" s="13">
        <v>0</v>
      </c>
      <c r="E410" s="13">
        <v>0</v>
      </c>
      <c r="F410" s="13">
        <v>443451135</v>
      </c>
      <c r="G410" s="13">
        <f t="shared" si="42"/>
        <v>443451135</v>
      </c>
      <c r="H410" s="13">
        <v>0</v>
      </c>
      <c r="I410" s="13">
        <v>0</v>
      </c>
      <c r="J410" s="13">
        <v>0</v>
      </c>
      <c r="K410" s="13">
        <v>221332985</v>
      </c>
      <c r="L410" s="13">
        <f t="shared" si="43"/>
        <v>221332985</v>
      </c>
      <c r="M410" s="13">
        <v>0</v>
      </c>
      <c r="N410" s="13">
        <v>0</v>
      </c>
      <c r="O410" s="13">
        <v>0</v>
      </c>
      <c r="P410" s="13">
        <v>0</v>
      </c>
      <c r="Q410" s="13">
        <v>443451135</v>
      </c>
      <c r="R410" s="13">
        <f t="shared" si="44"/>
        <v>443451135</v>
      </c>
      <c r="S410" s="13">
        <f t="shared" si="45"/>
        <v>0</v>
      </c>
      <c r="T410" s="13">
        <f t="shared" si="45"/>
        <v>0</v>
      </c>
      <c r="U410" s="13">
        <f t="shared" si="45"/>
        <v>0</v>
      </c>
      <c r="V410" s="13">
        <f t="shared" si="46"/>
        <v>443451135</v>
      </c>
      <c r="W410" s="13">
        <v>221332985</v>
      </c>
      <c r="X410" s="13">
        <v>218406555.09</v>
      </c>
      <c r="Y410" s="13">
        <f t="shared" si="47"/>
        <v>2926429.9099999964</v>
      </c>
      <c r="Z410" s="13">
        <f t="shared" si="48"/>
        <v>98.677815730899752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</row>
    <row r="411" spans="1:31" x14ac:dyDescent="0.2">
      <c r="A411" s="14" t="s">
        <v>330</v>
      </c>
      <c r="B411" s="13">
        <v>0</v>
      </c>
      <c r="C411" s="13">
        <v>0</v>
      </c>
      <c r="D411" s="13">
        <v>0</v>
      </c>
      <c r="E411" s="13">
        <v>0</v>
      </c>
      <c r="F411" s="13">
        <v>108175221</v>
      </c>
      <c r="G411" s="13">
        <f t="shared" si="42"/>
        <v>108175221</v>
      </c>
      <c r="H411" s="13">
        <v>0</v>
      </c>
      <c r="I411" s="13">
        <v>0</v>
      </c>
      <c r="J411" s="13">
        <v>0</v>
      </c>
      <c r="K411" s="13">
        <v>53408363</v>
      </c>
      <c r="L411" s="13">
        <f t="shared" si="43"/>
        <v>53408363</v>
      </c>
      <c r="M411" s="13">
        <v>0</v>
      </c>
      <c r="N411" s="13">
        <v>0</v>
      </c>
      <c r="O411" s="13">
        <v>0</v>
      </c>
      <c r="P411" s="13">
        <v>0</v>
      </c>
      <c r="Q411" s="13">
        <v>108175221</v>
      </c>
      <c r="R411" s="13">
        <f t="shared" si="44"/>
        <v>108175221</v>
      </c>
      <c r="S411" s="13">
        <f t="shared" si="45"/>
        <v>0</v>
      </c>
      <c r="T411" s="13">
        <f t="shared" si="45"/>
        <v>0</v>
      </c>
      <c r="U411" s="13">
        <f t="shared" si="45"/>
        <v>0</v>
      </c>
      <c r="V411" s="13">
        <f t="shared" si="46"/>
        <v>108175221</v>
      </c>
      <c r="W411" s="13">
        <v>53408363</v>
      </c>
      <c r="X411" s="13">
        <v>52289219.299999997</v>
      </c>
      <c r="Y411" s="13">
        <f t="shared" si="47"/>
        <v>1119143.700000003</v>
      </c>
      <c r="Z411" s="13">
        <f t="shared" si="48"/>
        <v>97.904553449803359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</row>
    <row r="412" spans="1:31" ht="25.5" x14ac:dyDescent="0.2">
      <c r="A412" s="14" t="s">
        <v>331</v>
      </c>
      <c r="B412" s="13">
        <v>0</v>
      </c>
      <c r="C412" s="13">
        <v>0</v>
      </c>
      <c r="D412" s="13">
        <v>0</v>
      </c>
      <c r="E412" s="13">
        <v>0</v>
      </c>
      <c r="F412" s="13">
        <v>197920022</v>
      </c>
      <c r="G412" s="13">
        <f t="shared" si="42"/>
        <v>197920022</v>
      </c>
      <c r="H412" s="13">
        <v>0</v>
      </c>
      <c r="I412" s="13">
        <v>0</v>
      </c>
      <c r="J412" s="13">
        <v>0</v>
      </c>
      <c r="K412" s="13">
        <v>98960010</v>
      </c>
      <c r="L412" s="13">
        <f t="shared" si="43"/>
        <v>98960010</v>
      </c>
      <c r="M412" s="13">
        <v>0</v>
      </c>
      <c r="N412" s="13">
        <v>0</v>
      </c>
      <c r="O412" s="13">
        <v>0</v>
      </c>
      <c r="P412" s="13">
        <v>0</v>
      </c>
      <c r="Q412" s="13">
        <v>197920022</v>
      </c>
      <c r="R412" s="13">
        <f t="shared" si="44"/>
        <v>197920022</v>
      </c>
      <c r="S412" s="13">
        <f t="shared" si="45"/>
        <v>0</v>
      </c>
      <c r="T412" s="13">
        <f t="shared" si="45"/>
        <v>0</v>
      </c>
      <c r="U412" s="13">
        <f t="shared" si="45"/>
        <v>0</v>
      </c>
      <c r="V412" s="13">
        <f t="shared" si="46"/>
        <v>197920022</v>
      </c>
      <c r="W412" s="13">
        <v>98960010</v>
      </c>
      <c r="X412" s="13">
        <v>98960010</v>
      </c>
      <c r="Y412" s="13">
        <f t="shared" si="47"/>
        <v>0</v>
      </c>
      <c r="Z412" s="13">
        <f t="shared" si="48"/>
        <v>100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</row>
    <row r="413" spans="1:31" x14ac:dyDescent="0.2">
      <c r="A413" s="12" t="s">
        <v>332</v>
      </c>
      <c r="B413" s="13">
        <v>0</v>
      </c>
      <c r="C413" s="13">
        <v>0</v>
      </c>
      <c r="D413" s="13">
        <v>0</v>
      </c>
      <c r="E413" s="13">
        <v>0</v>
      </c>
      <c r="F413" s="13">
        <v>4564743</v>
      </c>
      <c r="G413" s="13">
        <f t="shared" si="42"/>
        <v>4564743</v>
      </c>
      <c r="H413" s="13">
        <v>0</v>
      </c>
      <c r="I413" s="13">
        <v>0</v>
      </c>
      <c r="J413" s="13">
        <v>0</v>
      </c>
      <c r="K413" s="13">
        <v>2092527</v>
      </c>
      <c r="L413" s="13">
        <f t="shared" si="43"/>
        <v>2092527</v>
      </c>
      <c r="M413" s="13">
        <v>0</v>
      </c>
      <c r="N413" s="13">
        <v>0</v>
      </c>
      <c r="O413" s="13">
        <v>0</v>
      </c>
      <c r="P413" s="13">
        <v>0</v>
      </c>
      <c r="Q413" s="13">
        <v>4564743</v>
      </c>
      <c r="R413" s="13">
        <f t="shared" si="44"/>
        <v>4564743</v>
      </c>
      <c r="S413" s="13">
        <f t="shared" si="45"/>
        <v>0</v>
      </c>
      <c r="T413" s="13">
        <f t="shared" si="45"/>
        <v>0</v>
      </c>
      <c r="U413" s="13">
        <f t="shared" si="45"/>
        <v>0</v>
      </c>
      <c r="V413" s="13">
        <f t="shared" si="46"/>
        <v>4564743</v>
      </c>
      <c r="W413" s="13">
        <v>2092527</v>
      </c>
      <c r="X413" s="13">
        <v>2138646.36</v>
      </c>
      <c r="Y413" s="13">
        <f t="shared" si="47"/>
        <v>-46119.35999999987</v>
      </c>
      <c r="Z413" s="13">
        <f t="shared" si="48"/>
        <v>102.20400310246893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</row>
    <row r="414" spans="1:31" ht="25.5" x14ac:dyDescent="0.2">
      <c r="A414" s="14" t="s">
        <v>333</v>
      </c>
      <c r="B414" s="13">
        <v>0</v>
      </c>
      <c r="C414" s="13">
        <v>0</v>
      </c>
      <c r="D414" s="13">
        <v>0</v>
      </c>
      <c r="E414" s="13">
        <v>0</v>
      </c>
      <c r="F414" s="13">
        <v>4564743</v>
      </c>
      <c r="G414" s="13">
        <f t="shared" si="42"/>
        <v>4564743</v>
      </c>
      <c r="H414" s="13">
        <v>0</v>
      </c>
      <c r="I414" s="13">
        <v>0</v>
      </c>
      <c r="J414" s="13">
        <v>0</v>
      </c>
      <c r="K414" s="13">
        <v>2092527</v>
      </c>
      <c r="L414" s="13">
        <f t="shared" si="43"/>
        <v>2092527</v>
      </c>
      <c r="M414" s="13">
        <v>0</v>
      </c>
      <c r="N414" s="13">
        <v>0</v>
      </c>
      <c r="O414" s="13">
        <v>0</v>
      </c>
      <c r="P414" s="13">
        <v>0</v>
      </c>
      <c r="Q414" s="13">
        <v>4564743</v>
      </c>
      <c r="R414" s="13">
        <f t="shared" si="44"/>
        <v>4564743</v>
      </c>
      <c r="S414" s="13">
        <f t="shared" si="45"/>
        <v>0</v>
      </c>
      <c r="T414" s="13">
        <f t="shared" si="45"/>
        <v>0</v>
      </c>
      <c r="U414" s="13">
        <f t="shared" si="45"/>
        <v>0</v>
      </c>
      <c r="V414" s="13">
        <f t="shared" si="46"/>
        <v>4564743</v>
      </c>
      <c r="W414" s="13">
        <v>2092527</v>
      </c>
      <c r="X414" s="13">
        <v>2138646.36</v>
      </c>
      <c r="Y414" s="13">
        <f t="shared" si="47"/>
        <v>-46119.35999999987</v>
      </c>
      <c r="Z414" s="13">
        <f t="shared" si="48"/>
        <v>102.20400310246893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</row>
    <row r="415" spans="1:31" ht="25.5" x14ac:dyDescent="0.2">
      <c r="A415" s="12" t="s">
        <v>334</v>
      </c>
      <c r="B415" s="13">
        <v>0</v>
      </c>
      <c r="C415" s="13">
        <v>2637</v>
      </c>
      <c r="D415" s="13">
        <v>0</v>
      </c>
      <c r="E415" s="13">
        <v>0</v>
      </c>
      <c r="F415" s="13">
        <v>11441624</v>
      </c>
      <c r="G415" s="13">
        <f t="shared" si="42"/>
        <v>11444261</v>
      </c>
      <c r="H415" s="13">
        <v>220</v>
      </c>
      <c r="I415" s="13">
        <v>0</v>
      </c>
      <c r="J415" s="13">
        <v>0</v>
      </c>
      <c r="K415" s="13">
        <v>4719440</v>
      </c>
      <c r="L415" s="13">
        <f t="shared" si="43"/>
        <v>4719660</v>
      </c>
      <c r="M415" s="13">
        <v>0</v>
      </c>
      <c r="N415" s="13">
        <v>1098.2</v>
      </c>
      <c r="O415" s="13">
        <v>0</v>
      </c>
      <c r="P415" s="13">
        <v>0</v>
      </c>
      <c r="Q415" s="13">
        <v>11441624</v>
      </c>
      <c r="R415" s="13">
        <f t="shared" si="44"/>
        <v>11442722.199999999</v>
      </c>
      <c r="S415" s="13">
        <f t="shared" si="45"/>
        <v>-878.2</v>
      </c>
      <c r="T415" s="13">
        <f t="shared" si="45"/>
        <v>0</v>
      </c>
      <c r="U415" s="13">
        <f t="shared" si="45"/>
        <v>0</v>
      </c>
      <c r="V415" s="13">
        <f t="shared" si="46"/>
        <v>11442722.199999999</v>
      </c>
      <c r="W415" s="13">
        <v>4719660</v>
      </c>
      <c r="X415" s="13">
        <v>3816115.69</v>
      </c>
      <c r="Y415" s="13">
        <f t="shared" si="47"/>
        <v>903544.31</v>
      </c>
      <c r="Z415" s="13">
        <f t="shared" si="48"/>
        <v>80.855733040091877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</row>
    <row r="416" spans="1:31" ht="25.5" x14ac:dyDescent="0.2">
      <c r="A416" s="14" t="s">
        <v>335</v>
      </c>
      <c r="B416" s="13">
        <v>0</v>
      </c>
      <c r="C416" s="13">
        <v>2637</v>
      </c>
      <c r="D416" s="13">
        <v>0</v>
      </c>
      <c r="E416" s="13">
        <v>0</v>
      </c>
      <c r="F416" s="13">
        <v>3698773</v>
      </c>
      <c r="G416" s="13">
        <f t="shared" si="42"/>
        <v>3701410</v>
      </c>
      <c r="H416" s="13">
        <v>220</v>
      </c>
      <c r="I416" s="13">
        <v>0</v>
      </c>
      <c r="J416" s="13">
        <v>0</v>
      </c>
      <c r="K416" s="13">
        <v>1487319</v>
      </c>
      <c r="L416" s="13">
        <f t="shared" si="43"/>
        <v>1487539</v>
      </c>
      <c r="M416" s="13">
        <v>0</v>
      </c>
      <c r="N416" s="13">
        <v>1098.2</v>
      </c>
      <c r="O416" s="13">
        <v>0</v>
      </c>
      <c r="P416" s="13">
        <v>0</v>
      </c>
      <c r="Q416" s="13">
        <v>3698773</v>
      </c>
      <c r="R416" s="13">
        <f t="shared" si="44"/>
        <v>3699871.2</v>
      </c>
      <c r="S416" s="13">
        <f t="shared" si="45"/>
        <v>-878.2</v>
      </c>
      <c r="T416" s="13">
        <f t="shared" si="45"/>
        <v>0</v>
      </c>
      <c r="U416" s="13">
        <f t="shared" si="45"/>
        <v>0</v>
      </c>
      <c r="V416" s="13">
        <f t="shared" si="46"/>
        <v>3699871.2</v>
      </c>
      <c r="W416" s="13">
        <v>1487539</v>
      </c>
      <c r="X416" s="13">
        <v>1354712.12</v>
      </c>
      <c r="Y416" s="13">
        <f t="shared" si="47"/>
        <v>132826.87999999989</v>
      </c>
      <c r="Z416" s="13">
        <f t="shared" si="48"/>
        <v>91.070695961584875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</row>
    <row r="417" spans="1:31" ht="25.5" x14ac:dyDescent="0.2">
      <c r="A417" s="14" t="s">
        <v>336</v>
      </c>
      <c r="B417" s="13">
        <v>0</v>
      </c>
      <c r="C417" s="13">
        <v>0</v>
      </c>
      <c r="D417" s="13">
        <v>0</v>
      </c>
      <c r="E417" s="13">
        <v>0</v>
      </c>
      <c r="F417" s="13">
        <v>283239</v>
      </c>
      <c r="G417" s="13">
        <f t="shared" si="42"/>
        <v>283239</v>
      </c>
      <c r="H417" s="13">
        <v>0</v>
      </c>
      <c r="I417" s="13">
        <v>0</v>
      </c>
      <c r="J417" s="13">
        <v>0</v>
      </c>
      <c r="K417" s="13">
        <v>58500</v>
      </c>
      <c r="L417" s="13">
        <f t="shared" si="43"/>
        <v>58500</v>
      </c>
      <c r="M417" s="13">
        <v>0</v>
      </c>
      <c r="N417" s="13">
        <v>0</v>
      </c>
      <c r="O417" s="13">
        <v>0</v>
      </c>
      <c r="P417" s="13">
        <v>0</v>
      </c>
      <c r="Q417" s="13">
        <v>283239</v>
      </c>
      <c r="R417" s="13">
        <f t="shared" si="44"/>
        <v>283239</v>
      </c>
      <c r="S417" s="13">
        <f t="shared" si="45"/>
        <v>0</v>
      </c>
      <c r="T417" s="13">
        <f t="shared" si="45"/>
        <v>0</v>
      </c>
      <c r="U417" s="13">
        <f t="shared" si="45"/>
        <v>0</v>
      </c>
      <c r="V417" s="13">
        <f t="shared" si="46"/>
        <v>283239</v>
      </c>
      <c r="W417" s="13">
        <v>58500</v>
      </c>
      <c r="X417" s="13">
        <v>40735.160000000003</v>
      </c>
      <c r="Y417" s="13">
        <f t="shared" si="47"/>
        <v>17764.839999999997</v>
      </c>
      <c r="Z417" s="13">
        <f t="shared" si="48"/>
        <v>69.632752136752146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</row>
    <row r="418" spans="1:31" ht="25.5" x14ac:dyDescent="0.2">
      <c r="A418" s="14" t="s">
        <v>337</v>
      </c>
      <c r="B418" s="13">
        <v>0</v>
      </c>
      <c r="C418" s="13">
        <v>0</v>
      </c>
      <c r="D418" s="13">
        <v>0</v>
      </c>
      <c r="E418" s="13">
        <v>0</v>
      </c>
      <c r="F418" s="13">
        <v>7459612</v>
      </c>
      <c r="G418" s="13">
        <f t="shared" si="42"/>
        <v>7459612</v>
      </c>
      <c r="H418" s="13">
        <v>0</v>
      </c>
      <c r="I418" s="13">
        <v>0</v>
      </c>
      <c r="J418" s="13">
        <v>0</v>
      </c>
      <c r="K418" s="13">
        <v>3173621</v>
      </c>
      <c r="L418" s="13">
        <f t="shared" si="43"/>
        <v>3173621</v>
      </c>
      <c r="M418" s="13">
        <v>0</v>
      </c>
      <c r="N418" s="13">
        <v>0</v>
      </c>
      <c r="O418" s="13">
        <v>0</v>
      </c>
      <c r="P418" s="13">
        <v>0</v>
      </c>
      <c r="Q418" s="13">
        <v>7459612</v>
      </c>
      <c r="R418" s="13">
        <f t="shared" si="44"/>
        <v>7459612</v>
      </c>
      <c r="S418" s="13">
        <f t="shared" si="45"/>
        <v>0</v>
      </c>
      <c r="T418" s="13">
        <f t="shared" si="45"/>
        <v>0</v>
      </c>
      <c r="U418" s="13">
        <f t="shared" si="45"/>
        <v>0</v>
      </c>
      <c r="V418" s="13">
        <f t="shared" si="46"/>
        <v>7459612</v>
      </c>
      <c r="W418" s="13">
        <v>3173621</v>
      </c>
      <c r="X418" s="13">
        <v>2420668.41</v>
      </c>
      <c r="Y418" s="13">
        <f t="shared" si="47"/>
        <v>752952.58999999985</v>
      </c>
      <c r="Z418" s="13">
        <f t="shared" si="48"/>
        <v>76.274653148564369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</row>
    <row r="419" spans="1:31" ht="25.5" x14ac:dyDescent="0.2">
      <c r="A419" s="12" t="s">
        <v>37</v>
      </c>
      <c r="B419" s="13">
        <v>0</v>
      </c>
      <c r="C419" s="13">
        <v>0</v>
      </c>
      <c r="D419" s="13">
        <v>12480</v>
      </c>
      <c r="E419" s="13">
        <v>500762</v>
      </c>
      <c r="F419" s="13">
        <v>26589592</v>
      </c>
      <c r="G419" s="13">
        <f t="shared" si="42"/>
        <v>27102834</v>
      </c>
      <c r="H419" s="13">
        <v>0</v>
      </c>
      <c r="I419" s="13">
        <v>0</v>
      </c>
      <c r="J419" s="13">
        <v>0</v>
      </c>
      <c r="K419" s="13">
        <v>10252327</v>
      </c>
      <c r="L419" s="13">
        <f t="shared" si="43"/>
        <v>10252327</v>
      </c>
      <c r="M419" s="13">
        <v>0</v>
      </c>
      <c r="N419" s="13">
        <v>0</v>
      </c>
      <c r="O419" s="13">
        <v>12480</v>
      </c>
      <c r="P419" s="13">
        <v>500762</v>
      </c>
      <c r="Q419" s="13">
        <v>26589592</v>
      </c>
      <c r="R419" s="13">
        <f t="shared" si="44"/>
        <v>27102834</v>
      </c>
      <c r="S419" s="13">
        <f t="shared" si="45"/>
        <v>0</v>
      </c>
      <c r="T419" s="13">
        <f t="shared" si="45"/>
        <v>-12480</v>
      </c>
      <c r="U419" s="13">
        <f t="shared" si="45"/>
        <v>-500762</v>
      </c>
      <c r="V419" s="13">
        <f t="shared" si="46"/>
        <v>27102834</v>
      </c>
      <c r="W419" s="13">
        <v>10252327</v>
      </c>
      <c r="X419" s="13">
        <v>10300641.25</v>
      </c>
      <c r="Y419" s="13">
        <f t="shared" si="47"/>
        <v>-48314.25</v>
      </c>
      <c r="Z419" s="13">
        <f t="shared" si="48"/>
        <v>100.47125155098935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</row>
    <row r="420" spans="1:31" ht="38.25" x14ac:dyDescent="0.2">
      <c r="A420" s="14" t="s">
        <v>107</v>
      </c>
      <c r="B420" s="13">
        <v>0</v>
      </c>
      <c r="C420" s="13">
        <v>0</v>
      </c>
      <c r="D420" s="13">
        <v>0</v>
      </c>
      <c r="E420" s="13">
        <v>500762</v>
      </c>
      <c r="F420" s="13">
        <v>26332061</v>
      </c>
      <c r="G420" s="13">
        <f t="shared" si="42"/>
        <v>26832823</v>
      </c>
      <c r="H420" s="13">
        <v>0</v>
      </c>
      <c r="I420" s="13">
        <v>0</v>
      </c>
      <c r="J420" s="13">
        <v>0</v>
      </c>
      <c r="K420" s="13">
        <v>10126390</v>
      </c>
      <c r="L420" s="13">
        <f t="shared" si="43"/>
        <v>10126390</v>
      </c>
      <c r="M420" s="13">
        <v>0</v>
      </c>
      <c r="N420" s="13">
        <v>0</v>
      </c>
      <c r="O420" s="13">
        <v>0</v>
      </c>
      <c r="P420" s="13">
        <v>500762</v>
      </c>
      <c r="Q420" s="13">
        <v>26332061</v>
      </c>
      <c r="R420" s="13">
        <f t="shared" si="44"/>
        <v>26832823</v>
      </c>
      <c r="S420" s="13">
        <f t="shared" si="45"/>
        <v>0</v>
      </c>
      <c r="T420" s="13">
        <f t="shared" si="45"/>
        <v>0</v>
      </c>
      <c r="U420" s="13">
        <f t="shared" si="45"/>
        <v>-500762</v>
      </c>
      <c r="V420" s="13">
        <f t="shared" si="46"/>
        <v>26832823</v>
      </c>
      <c r="W420" s="13">
        <v>10126390</v>
      </c>
      <c r="X420" s="13">
        <v>10201364.039999999</v>
      </c>
      <c r="Y420" s="13">
        <f t="shared" si="47"/>
        <v>-74974.039999999106</v>
      </c>
      <c r="Z420" s="13">
        <f t="shared" si="48"/>
        <v>100.74038270301658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</row>
    <row r="421" spans="1:31" ht="51" x14ac:dyDescent="0.2">
      <c r="A421" s="14" t="s">
        <v>142</v>
      </c>
      <c r="B421" s="13">
        <v>0</v>
      </c>
      <c r="C421" s="13">
        <v>0</v>
      </c>
      <c r="D421" s="13">
        <v>0</v>
      </c>
      <c r="E421" s="13">
        <v>0</v>
      </c>
      <c r="F421" s="13">
        <v>257531</v>
      </c>
      <c r="G421" s="13">
        <f t="shared" si="42"/>
        <v>257531</v>
      </c>
      <c r="H421" s="13">
        <v>0</v>
      </c>
      <c r="I421" s="13">
        <v>0</v>
      </c>
      <c r="J421" s="13">
        <v>0</v>
      </c>
      <c r="K421" s="13">
        <v>125937</v>
      </c>
      <c r="L421" s="13">
        <f t="shared" si="43"/>
        <v>125937</v>
      </c>
      <c r="M421" s="13">
        <v>0</v>
      </c>
      <c r="N421" s="13">
        <v>0</v>
      </c>
      <c r="O421" s="13">
        <v>0</v>
      </c>
      <c r="P421" s="13">
        <v>0</v>
      </c>
      <c r="Q421" s="13">
        <v>257531</v>
      </c>
      <c r="R421" s="13">
        <f t="shared" si="44"/>
        <v>257531</v>
      </c>
      <c r="S421" s="13">
        <f t="shared" si="45"/>
        <v>0</v>
      </c>
      <c r="T421" s="13">
        <f t="shared" si="45"/>
        <v>0</v>
      </c>
      <c r="U421" s="13">
        <f t="shared" si="45"/>
        <v>0</v>
      </c>
      <c r="V421" s="13">
        <f t="shared" si="46"/>
        <v>257531</v>
      </c>
      <c r="W421" s="13">
        <v>125937</v>
      </c>
      <c r="X421" s="13">
        <v>94832.98</v>
      </c>
      <c r="Y421" s="13">
        <f t="shared" si="47"/>
        <v>31104.020000000004</v>
      </c>
      <c r="Z421" s="13">
        <f t="shared" si="48"/>
        <v>75.301920801670676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</row>
    <row r="422" spans="1:31" ht="51" x14ac:dyDescent="0.2">
      <c r="A422" s="14" t="s">
        <v>338</v>
      </c>
      <c r="B422" s="13">
        <v>0</v>
      </c>
      <c r="C422" s="13">
        <v>0</v>
      </c>
      <c r="D422" s="13">
        <v>12480</v>
      </c>
      <c r="E422" s="13">
        <v>0</v>
      </c>
      <c r="F422" s="13">
        <v>0</v>
      </c>
      <c r="G422" s="13">
        <f t="shared" si="42"/>
        <v>12480</v>
      </c>
      <c r="H422" s="13">
        <v>0</v>
      </c>
      <c r="I422" s="13">
        <v>0</v>
      </c>
      <c r="J422" s="13">
        <v>0</v>
      </c>
      <c r="K422" s="13">
        <v>0</v>
      </c>
      <c r="L422" s="13">
        <f t="shared" si="43"/>
        <v>0</v>
      </c>
      <c r="M422" s="13">
        <v>0</v>
      </c>
      <c r="N422" s="13">
        <v>0</v>
      </c>
      <c r="O422" s="13">
        <v>12480</v>
      </c>
      <c r="P422" s="13">
        <v>0</v>
      </c>
      <c r="Q422" s="13">
        <v>0</v>
      </c>
      <c r="R422" s="13">
        <f t="shared" si="44"/>
        <v>12480</v>
      </c>
      <c r="S422" s="13">
        <f t="shared" si="45"/>
        <v>0</v>
      </c>
      <c r="T422" s="13">
        <f t="shared" si="45"/>
        <v>-12480</v>
      </c>
      <c r="U422" s="13">
        <f t="shared" si="45"/>
        <v>0</v>
      </c>
      <c r="V422" s="13">
        <f t="shared" si="46"/>
        <v>12480</v>
      </c>
      <c r="W422" s="13">
        <v>0</v>
      </c>
      <c r="X422" s="13">
        <v>4444.2299999999996</v>
      </c>
      <c r="Y422" s="13">
        <f t="shared" si="47"/>
        <v>-4444.2299999999996</v>
      </c>
      <c r="Z422" s="13">
        <f t="shared" si="48"/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</row>
    <row r="423" spans="1:31" ht="38.25" x14ac:dyDescent="0.2">
      <c r="A423" s="12" t="s">
        <v>233</v>
      </c>
      <c r="B423" s="13">
        <v>0</v>
      </c>
      <c r="C423" s="13">
        <v>0</v>
      </c>
      <c r="D423" s="13">
        <v>0</v>
      </c>
      <c r="E423" s="13">
        <v>665</v>
      </c>
      <c r="F423" s="13">
        <v>0</v>
      </c>
      <c r="G423" s="13">
        <f t="shared" si="42"/>
        <v>665</v>
      </c>
      <c r="H423" s="13">
        <v>0</v>
      </c>
      <c r="I423" s="13">
        <v>0</v>
      </c>
      <c r="J423" s="13">
        <v>0</v>
      </c>
      <c r="K423" s="13">
        <v>0</v>
      </c>
      <c r="L423" s="13">
        <f t="shared" si="43"/>
        <v>0</v>
      </c>
      <c r="M423" s="13">
        <v>0</v>
      </c>
      <c r="N423" s="13">
        <v>0</v>
      </c>
      <c r="O423" s="13">
        <v>0</v>
      </c>
      <c r="P423" s="13">
        <v>664.43</v>
      </c>
      <c r="Q423" s="13">
        <v>0</v>
      </c>
      <c r="R423" s="13">
        <f t="shared" si="44"/>
        <v>664.43</v>
      </c>
      <c r="S423" s="13">
        <f t="shared" si="45"/>
        <v>0</v>
      </c>
      <c r="T423" s="13">
        <f t="shared" si="45"/>
        <v>0</v>
      </c>
      <c r="U423" s="13">
        <f t="shared" si="45"/>
        <v>-664.43</v>
      </c>
      <c r="V423" s="13">
        <f t="shared" si="46"/>
        <v>664.43</v>
      </c>
      <c r="W423" s="13">
        <v>0</v>
      </c>
      <c r="X423" s="13">
        <v>664.43</v>
      </c>
      <c r="Y423" s="13">
        <f t="shared" si="47"/>
        <v>-664.43</v>
      </c>
      <c r="Z423" s="13">
        <f t="shared" si="48"/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</row>
    <row r="424" spans="1:31" ht="51" x14ac:dyDescent="0.2">
      <c r="A424" s="14" t="s">
        <v>339</v>
      </c>
      <c r="B424" s="13">
        <v>0</v>
      </c>
      <c r="C424" s="13">
        <v>0</v>
      </c>
      <c r="D424" s="13">
        <v>0</v>
      </c>
      <c r="E424" s="13">
        <v>665</v>
      </c>
      <c r="F424" s="13">
        <v>0</v>
      </c>
      <c r="G424" s="13">
        <f t="shared" si="42"/>
        <v>665</v>
      </c>
      <c r="H424" s="13">
        <v>0</v>
      </c>
      <c r="I424" s="13">
        <v>0</v>
      </c>
      <c r="J424" s="13">
        <v>0</v>
      </c>
      <c r="K424" s="13">
        <v>0</v>
      </c>
      <c r="L424" s="13">
        <f t="shared" si="43"/>
        <v>0</v>
      </c>
      <c r="M424" s="13">
        <v>0</v>
      </c>
      <c r="N424" s="13">
        <v>0</v>
      </c>
      <c r="O424" s="13">
        <v>0</v>
      </c>
      <c r="P424" s="13">
        <v>664.43</v>
      </c>
      <c r="Q424" s="13">
        <v>0</v>
      </c>
      <c r="R424" s="13">
        <f t="shared" si="44"/>
        <v>664.43</v>
      </c>
      <c r="S424" s="13">
        <f t="shared" si="45"/>
        <v>0</v>
      </c>
      <c r="T424" s="13">
        <f t="shared" si="45"/>
        <v>0</v>
      </c>
      <c r="U424" s="13">
        <f t="shared" si="45"/>
        <v>-664.43</v>
      </c>
      <c r="V424" s="13">
        <f t="shared" si="46"/>
        <v>664.43</v>
      </c>
      <c r="W424" s="13">
        <v>0</v>
      </c>
      <c r="X424" s="13">
        <v>664.43</v>
      </c>
      <c r="Y424" s="13">
        <f t="shared" si="47"/>
        <v>-664.43</v>
      </c>
      <c r="Z424" s="13">
        <f t="shared" si="48"/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</row>
    <row r="425" spans="1:31" ht="51" x14ac:dyDescent="0.2">
      <c r="A425" s="12" t="s">
        <v>111</v>
      </c>
      <c r="B425" s="13">
        <v>0</v>
      </c>
      <c r="C425" s="13">
        <v>0</v>
      </c>
      <c r="D425" s="13">
        <v>153745</v>
      </c>
      <c r="E425" s="13">
        <v>0</v>
      </c>
      <c r="F425" s="13">
        <v>268088</v>
      </c>
      <c r="G425" s="13">
        <f t="shared" si="42"/>
        <v>421833</v>
      </c>
      <c r="H425" s="13">
        <v>0</v>
      </c>
      <c r="I425" s="13">
        <v>61405</v>
      </c>
      <c r="J425" s="13">
        <v>0</v>
      </c>
      <c r="K425" s="13">
        <v>51102</v>
      </c>
      <c r="L425" s="13">
        <f t="shared" si="43"/>
        <v>112507</v>
      </c>
      <c r="M425" s="13">
        <v>0</v>
      </c>
      <c r="N425" s="13">
        <v>0</v>
      </c>
      <c r="O425" s="13">
        <v>0</v>
      </c>
      <c r="P425" s="13">
        <v>0</v>
      </c>
      <c r="Q425" s="13">
        <v>268088</v>
      </c>
      <c r="R425" s="13">
        <f t="shared" si="44"/>
        <v>268088</v>
      </c>
      <c r="S425" s="13">
        <f t="shared" si="45"/>
        <v>0</v>
      </c>
      <c r="T425" s="13">
        <f t="shared" si="45"/>
        <v>61405</v>
      </c>
      <c r="U425" s="13">
        <f t="shared" si="45"/>
        <v>0</v>
      </c>
      <c r="V425" s="13">
        <f t="shared" si="46"/>
        <v>268088</v>
      </c>
      <c r="W425" s="13">
        <v>112507</v>
      </c>
      <c r="X425" s="13">
        <v>38310.32</v>
      </c>
      <c r="Y425" s="13">
        <f t="shared" si="47"/>
        <v>74196.679999999993</v>
      </c>
      <c r="Z425" s="13">
        <f t="shared" si="48"/>
        <v>34.051499017838886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</row>
    <row r="426" spans="1:31" ht="38.25" x14ac:dyDescent="0.2">
      <c r="A426" s="14" t="s">
        <v>340</v>
      </c>
      <c r="B426" s="13">
        <v>0</v>
      </c>
      <c r="C426" s="13">
        <v>0</v>
      </c>
      <c r="D426" s="13">
        <v>0</v>
      </c>
      <c r="E426" s="13">
        <v>0</v>
      </c>
      <c r="F426" s="13">
        <v>268088</v>
      </c>
      <c r="G426" s="13">
        <f t="shared" si="42"/>
        <v>268088</v>
      </c>
      <c r="H426" s="13">
        <v>0</v>
      </c>
      <c r="I426" s="13">
        <v>0</v>
      </c>
      <c r="J426" s="13">
        <v>0</v>
      </c>
      <c r="K426" s="13">
        <v>51102</v>
      </c>
      <c r="L426" s="13">
        <f t="shared" si="43"/>
        <v>51102</v>
      </c>
      <c r="M426" s="13">
        <v>0</v>
      </c>
      <c r="N426" s="13">
        <v>0</v>
      </c>
      <c r="O426" s="13">
        <v>0</v>
      </c>
      <c r="P426" s="13">
        <v>0</v>
      </c>
      <c r="Q426" s="13">
        <v>268088</v>
      </c>
      <c r="R426" s="13">
        <f t="shared" si="44"/>
        <v>268088</v>
      </c>
      <c r="S426" s="13">
        <f t="shared" si="45"/>
        <v>0</v>
      </c>
      <c r="T426" s="13">
        <f t="shared" si="45"/>
        <v>0</v>
      </c>
      <c r="U426" s="13">
        <f t="shared" si="45"/>
        <v>0</v>
      </c>
      <c r="V426" s="13">
        <f t="shared" si="46"/>
        <v>268088</v>
      </c>
      <c r="W426" s="13">
        <v>51102</v>
      </c>
      <c r="X426" s="13">
        <v>38281.32</v>
      </c>
      <c r="Y426" s="13">
        <f t="shared" si="47"/>
        <v>12820.68</v>
      </c>
      <c r="Z426" s="13">
        <f t="shared" si="48"/>
        <v>74.911588587530815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</row>
    <row r="427" spans="1:31" ht="38.25" x14ac:dyDescent="0.2">
      <c r="A427" s="14" t="s">
        <v>341</v>
      </c>
      <c r="B427" s="13">
        <v>0</v>
      </c>
      <c r="C427" s="13">
        <v>0</v>
      </c>
      <c r="D427" s="13">
        <v>153745</v>
      </c>
      <c r="E427" s="13">
        <v>0</v>
      </c>
      <c r="F427" s="13">
        <v>0</v>
      </c>
      <c r="G427" s="13">
        <f t="shared" si="42"/>
        <v>153745</v>
      </c>
      <c r="H427" s="13">
        <v>0</v>
      </c>
      <c r="I427" s="13">
        <v>61405</v>
      </c>
      <c r="J427" s="13">
        <v>0</v>
      </c>
      <c r="K427" s="13">
        <v>0</v>
      </c>
      <c r="L427" s="13">
        <f t="shared" si="43"/>
        <v>61405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f t="shared" si="44"/>
        <v>0</v>
      </c>
      <c r="S427" s="13">
        <f t="shared" si="45"/>
        <v>0</v>
      </c>
      <c r="T427" s="13">
        <f t="shared" si="45"/>
        <v>61405</v>
      </c>
      <c r="U427" s="13">
        <f t="shared" si="45"/>
        <v>0</v>
      </c>
      <c r="V427" s="13">
        <f t="shared" si="46"/>
        <v>0</v>
      </c>
      <c r="W427" s="13">
        <v>61405</v>
      </c>
      <c r="X427" s="13">
        <v>29</v>
      </c>
      <c r="Y427" s="13">
        <f t="shared" si="47"/>
        <v>61376</v>
      </c>
      <c r="Z427" s="13">
        <f t="shared" si="48"/>
        <v>4.7227424476834132E-2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</row>
    <row r="428" spans="1:31" ht="38.25" x14ac:dyDescent="0.2">
      <c r="A428" s="12" t="s">
        <v>39</v>
      </c>
      <c r="B428" s="13">
        <v>0</v>
      </c>
      <c r="C428" s="13">
        <v>0</v>
      </c>
      <c r="D428" s="13">
        <v>84499</v>
      </c>
      <c r="E428" s="13">
        <v>33531</v>
      </c>
      <c r="F428" s="13">
        <v>1381923</v>
      </c>
      <c r="G428" s="13">
        <f t="shared" si="42"/>
        <v>1499953</v>
      </c>
      <c r="H428" s="13">
        <v>0</v>
      </c>
      <c r="I428" s="13">
        <v>0</v>
      </c>
      <c r="J428" s="13">
        <v>13993</v>
      </c>
      <c r="K428" s="13">
        <v>519575</v>
      </c>
      <c r="L428" s="13">
        <f t="shared" si="43"/>
        <v>533568</v>
      </c>
      <c r="M428" s="13">
        <v>0</v>
      </c>
      <c r="N428" s="13">
        <v>0</v>
      </c>
      <c r="O428" s="13">
        <v>75431.89</v>
      </c>
      <c r="P428" s="13">
        <v>8232</v>
      </c>
      <c r="Q428" s="13">
        <v>1381923</v>
      </c>
      <c r="R428" s="13">
        <f t="shared" si="44"/>
        <v>1465586.89</v>
      </c>
      <c r="S428" s="13">
        <f t="shared" si="45"/>
        <v>0</v>
      </c>
      <c r="T428" s="13">
        <f t="shared" si="45"/>
        <v>-75431.89</v>
      </c>
      <c r="U428" s="13">
        <f t="shared" si="45"/>
        <v>5761</v>
      </c>
      <c r="V428" s="13">
        <f t="shared" si="46"/>
        <v>1465586.89</v>
      </c>
      <c r="W428" s="13">
        <v>533568</v>
      </c>
      <c r="X428" s="13">
        <v>602862.53</v>
      </c>
      <c r="Y428" s="13">
        <f t="shared" si="47"/>
        <v>-69294.530000000028</v>
      </c>
      <c r="Z428" s="13">
        <f t="shared" si="48"/>
        <v>112.98701009056016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</row>
    <row r="429" spans="1:31" ht="63.75" x14ac:dyDescent="0.2">
      <c r="A429" s="14" t="s">
        <v>40</v>
      </c>
      <c r="B429" s="13">
        <v>0</v>
      </c>
      <c r="C429" s="13">
        <v>0</v>
      </c>
      <c r="D429" s="13">
        <v>0</v>
      </c>
      <c r="E429" s="13">
        <v>12498</v>
      </c>
      <c r="F429" s="13">
        <v>0</v>
      </c>
      <c r="G429" s="13">
        <f t="shared" si="42"/>
        <v>12498</v>
      </c>
      <c r="H429" s="13">
        <v>0</v>
      </c>
      <c r="I429" s="13">
        <v>0</v>
      </c>
      <c r="J429" s="13">
        <v>0</v>
      </c>
      <c r="K429" s="13">
        <v>0</v>
      </c>
      <c r="L429" s="13">
        <f t="shared" si="43"/>
        <v>0</v>
      </c>
      <c r="M429" s="13">
        <v>0</v>
      </c>
      <c r="N429" s="13">
        <v>0</v>
      </c>
      <c r="O429" s="13">
        <v>0</v>
      </c>
      <c r="P429" s="13">
        <v>8232</v>
      </c>
      <c r="Q429" s="13">
        <v>0</v>
      </c>
      <c r="R429" s="13">
        <f t="shared" si="44"/>
        <v>8232</v>
      </c>
      <c r="S429" s="13">
        <f t="shared" si="45"/>
        <v>0</v>
      </c>
      <c r="T429" s="13">
        <f t="shared" si="45"/>
        <v>0</v>
      </c>
      <c r="U429" s="13">
        <f t="shared" si="45"/>
        <v>-8232</v>
      </c>
      <c r="V429" s="13">
        <f t="shared" si="46"/>
        <v>8232</v>
      </c>
      <c r="W429" s="13">
        <v>0</v>
      </c>
      <c r="X429" s="13">
        <v>2356.6</v>
      </c>
      <c r="Y429" s="13">
        <f t="shared" si="47"/>
        <v>-2356.6</v>
      </c>
      <c r="Z429" s="13">
        <f t="shared" si="48"/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</row>
    <row r="430" spans="1:31" ht="51" x14ac:dyDescent="0.2">
      <c r="A430" s="14" t="s">
        <v>342</v>
      </c>
      <c r="B430" s="13">
        <v>0</v>
      </c>
      <c r="C430" s="13">
        <v>0</v>
      </c>
      <c r="D430" s="13">
        <v>0</v>
      </c>
      <c r="E430" s="13">
        <v>0</v>
      </c>
      <c r="F430" s="13">
        <v>185160</v>
      </c>
      <c r="G430" s="13">
        <f t="shared" si="42"/>
        <v>185160</v>
      </c>
      <c r="H430" s="13">
        <v>0</v>
      </c>
      <c r="I430" s="13">
        <v>0</v>
      </c>
      <c r="J430" s="13">
        <v>0</v>
      </c>
      <c r="K430" s="13">
        <v>91915</v>
      </c>
      <c r="L430" s="13">
        <f t="shared" si="43"/>
        <v>91915</v>
      </c>
      <c r="M430" s="13">
        <v>0</v>
      </c>
      <c r="N430" s="13">
        <v>0</v>
      </c>
      <c r="O430" s="13">
        <v>0</v>
      </c>
      <c r="P430" s="13">
        <v>0</v>
      </c>
      <c r="Q430" s="13">
        <v>185160</v>
      </c>
      <c r="R430" s="13">
        <f t="shared" si="44"/>
        <v>185160</v>
      </c>
      <c r="S430" s="13">
        <f t="shared" si="45"/>
        <v>0</v>
      </c>
      <c r="T430" s="13">
        <f t="shared" si="45"/>
        <v>0</v>
      </c>
      <c r="U430" s="13">
        <f t="shared" si="45"/>
        <v>0</v>
      </c>
      <c r="V430" s="13">
        <f t="shared" si="46"/>
        <v>185160</v>
      </c>
      <c r="W430" s="13">
        <v>91915</v>
      </c>
      <c r="X430" s="13">
        <v>54222.49</v>
      </c>
      <c r="Y430" s="13">
        <f t="shared" si="47"/>
        <v>37692.51</v>
      </c>
      <c r="Z430" s="13">
        <f t="shared" si="48"/>
        <v>58.99199260186041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</row>
    <row r="431" spans="1:31" ht="38.25" x14ac:dyDescent="0.2">
      <c r="A431" s="14" t="s">
        <v>77</v>
      </c>
      <c r="B431" s="13">
        <v>0</v>
      </c>
      <c r="C431" s="13">
        <v>0</v>
      </c>
      <c r="D431" s="13">
        <v>17773</v>
      </c>
      <c r="E431" s="13">
        <v>21033</v>
      </c>
      <c r="F431" s="13">
        <v>0</v>
      </c>
      <c r="G431" s="13">
        <f t="shared" si="42"/>
        <v>38806</v>
      </c>
      <c r="H431" s="13">
        <v>0</v>
      </c>
      <c r="I431" s="13">
        <v>0</v>
      </c>
      <c r="J431" s="13">
        <v>13993</v>
      </c>
      <c r="K431" s="13">
        <v>0</v>
      </c>
      <c r="L431" s="13">
        <f t="shared" si="43"/>
        <v>13993</v>
      </c>
      <c r="M431" s="13">
        <v>0</v>
      </c>
      <c r="N431" s="13">
        <v>0</v>
      </c>
      <c r="O431" s="13">
        <v>8886.4</v>
      </c>
      <c r="P431" s="13">
        <v>0</v>
      </c>
      <c r="Q431" s="13">
        <v>0</v>
      </c>
      <c r="R431" s="13">
        <f t="shared" si="44"/>
        <v>8886.4</v>
      </c>
      <c r="S431" s="13">
        <f t="shared" si="45"/>
        <v>0</v>
      </c>
      <c r="T431" s="13">
        <f t="shared" si="45"/>
        <v>-8886.4</v>
      </c>
      <c r="U431" s="13">
        <f t="shared" si="45"/>
        <v>13993</v>
      </c>
      <c r="V431" s="13">
        <f t="shared" si="46"/>
        <v>8886.4</v>
      </c>
      <c r="W431" s="13">
        <v>13993</v>
      </c>
      <c r="X431" s="13">
        <v>32687.5</v>
      </c>
      <c r="Y431" s="13">
        <f t="shared" si="47"/>
        <v>-18694.5</v>
      </c>
      <c r="Z431" s="13">
        <f t="shared" si="48"/>
        <v>233.598942328307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</row>
    <row r="432" spans="1:31" ht="63.75" x14ac:dyDescent="0.2">
      <c r="A432" s="14" t="s">
        <v>62</v>
      </c>
      <c r="B432" s="13">
        <v>0</v>
      </c>
      <c r="C432" s="13">
        <v>0</v>
      </c>
      <c r="D432" s="13">
        <v>0</v>
      </c>
      <c r="E432" s="13">
        <v>0</v>
      </c>
      <c r="F432" s="13">
        <v>21111</v>
      </c>
      <c r="G432" s="13">
        <f t="shared" si="42"/>
        <v>21111</v>
      </c>
      <c r="H432" s="13">
        <v>0</v>
      </c>
      <c r="I432" s="13">
        <v>0</v>
      </c>
      <c r="J432" s="13">
        <v>0</v>
      </c>
      <c r="K432" s="13">
        <v>8364</v>
      </c>
      <c r="L432" s="13">
        <f t="shared" si="43"/>
        <v>8364</v>
      </c>
      <c r="M432" s="13">
        <v>0</v>
      </c>
      <c r="N432" s="13">
        <v>0</v>
      </c>
      <c r="O432" s="13">
        <v>0</v>
      </c>
      <c r="P432" s="13">
        <v>0</v>
      </c>
      <c r="Q432" s="13">
        <v>21111</v>
      </c>
      <c r="R432" s="13">
        <f t="shared" si="44"/>
        <v>21111</v>
      </c>
      <c r="S432" s="13">
        <f t="shared" si="45"/>
        <v>0</v>
      </c>
      <c r="T432" s="13">
        <f t="shared" si="45"/>
        <v>0</v>
      </c>
      <c r="U432" s="13">
        <f t="shared" si="45"/>
        <v>0</v>
      </c>
      <c r="V432" s="13">
        <f t="shared" si="46"/>
        <v>21111</v>
      </c>
      <c r="W432" s="13">
        <v>8364</v>
      </c>
      <c r="X432" s="13">
        <v>9703.7900000000009</v>
      </c>
      <c r="Y432" s="13">
        <f t="shared" si="47"/>
        <v>-1339.7900000000009</v>
      </c>
      <c r="Z432" s="13">
        <f t="shared" si="48"/>
        <v>116.01853180296511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</row>
    <row r="433" spans="1:31" ht="38.25" x14ac:dyDescent="0.2">
      <c r="A433" s="14" t="s">
        <v>245</v>
      </c>
      <c r="B433" s="13">
        <v>0</v>
      </c>
      <c r="C433" s="13">
        <v>0</v>
      </c>
      <c r="D433" s="13">
        <v>0</v>
      </c>
      <c r="E433" s="13">
        <v>0</v>
      </c>
      <c r="F433" s="13">
        <v>1175652</v>
      </c>
      <c r="G433" s="13">
        <f t="shared" si="42"/>
        <v>1175652</v>
      </c>
      <c r="H433" s="13">
        <v>0</v>
      </c>
      <c r="I433" s="13">
        <v>0</v>
      </c>
      <c r="J433" s="13">
        <v>0</v>
      </c>
      <c r="K433" s="13">
        <v>419296</v>
      </c>
      <c r="L433" s="13">
        <f t="shared" si="43"/>
        <v>419296</v>
      </c>
      <c r="M433" s="13">
        <v>0</v>
      </c>
      <c r="N433" s="13">
        <v>0</v>
      </c>
      <c r="O433" s="13">
        <v>0</v>
      </c>
      <c r="P433" s="13">
        <v>0</v>
      </c>
      <c r="Q433" s="13">
        <v>1175652</v>
      </c>
      <c r="R433" s="13">
        <f t="shared" si="44"/>
        <v>1175652</v>
      </c>
      <c r="S433" s="13">
        <f t="shared" si="45"/>
        <v>0</v>
      </c>
      <c r="T433" s="13">
        <f t="shared" si="45"/>
        <v>0</v>
      </c>
      <c r="U433" s="13">
        <f t="shared" si="45"/>
        <v>0</v>
      </c>
      <c r="V433" s="13">
        <f t="shared" si="46"/>
        <v>1175652</v>
      </c>
      <c r="W433" s="13">
        <v>419296</v>
      </c>
      <c r="X433" s="13">
        <v>437346.66</v>
      </c>
      <c r="Y433" s="13">
        <f t="shared" si="47"/>
        <v>-18050.659999999974</v>
      </c>
      <c r="Z433" s="13">
        <f t="shared" si="48"/>
        <v>104.30499217736396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</row>
    <row r="434" spans="1:31" ht="38.25" x14ac:dyDescent="0.2">
      <c r="A434" s="14" t="s">
        <v>146</v>
      </c>
      <c r="B434" s="13">
        <v>0</v>
      </c>
      <c r="C434" s="13">
        <v>0</v>
      </c>
      <c r="D434" s="13">
        <v>66726</v>
      </c>
      <c r="E434" s="13">
        <v>0</v>
      </c>
      <c r="F434" s="13">
        <v>0</v>
      </c>
      <c r="G434" s="13">
        <f t="shared" si="42"/>
        <v>66726</v>
      </c>
      <c r="H434" s="13">
        <v>0</v>
      </c>
      <c r="I434" s="13">
        <v>0</v>
      </c>
      <c r="J434" s="13">
        <v>0</v>
      </c>
      <c r="K434" s="13">
        <v>0</v>
      </c>
      <c r="L434" s="13">
        <f t="shared" si="43"/>
        <v>0</v>
      </c>
      <c r="M434" s="13">
        <v>0</v>
      </c>
      <c r="N434" s="13">
        <v>0</v>
      </c>
      <c r="O434" s="13">
        <v>66545.490000000005</v>
      </c>
      <c r="P434" s="13">
        <v>0</v>
      </c>
      <c r="Q434" s="13">
        <v>0</v>
      </c>
      <c r="R434" s="13">
        <f t="shared" si="44"/>
        <v>66545.490000000005</v>
      </c>
      <c r="S434" s="13">
        <f t="shared" si="45"/>
        <v>0</v>
      </c>
      <c r="T434" s="13">
        <f t="shared" si="45"/>
        <v>-66545.490000000005</v>
      </c>
      <c r="U434" s="13">
        <f t="shared" si="45"/>
        <v>0</v>
      </c>
      <c r="V434" s="13">
        <f t="shared" si="46"/>
        <v>66545.490000000005</v>
      </c>
      <c r="W434" s="13">
        <v>0</v>
      </c>
      <c r="X434" s="13">
        <v>66545.490000000005</v>
      </c>
      <c r="Y434" s="13">
        <f t="shared" si="47"/>
        <v>-66545.490000000005</v>
      </c>
      <c r="Z434" s="13">
        <f t="shared" si="48"/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</row>
    <row r="435" spans="1:31" ht="63.75" x14ac:dyDescent="0.2">
      <c r="A435" s="12" t="s">
        <v>343</v>
      </c>
      <c r="B435" s="13">
        <v>0</v>
      </c>
      <c r="C435" s="13">
        <v>0</v>
      </c>
      <c r="D435" s="13">
        <v>0</v>
      </c>
      <c r="E435" s="13">
        <v>20000</v>
      </c>
      <c r="F435" s="13">
        <v>0</v>
      </c>
      <c r="G435" s="13">
        <f t="shared" si="42"/>
        <v>20000</v>
      </c>
      <c r="H435" s="13">
        <v>0</v>
      </c>
      <c r="I435" s="13">
        <v>0</v>
      </c>
      <c r="J435" s="13">
        <v>0</v>
      </c>
      <c r="K435" s="13">
        <v>0</v>
      </c>
      <c r="L435" s="13">
        <f t="shared" si="43"/>
        <v>0</v>
      </c>
      <c r="M435" s="13">
        <v>0</v>
      </c>
      <c r="N435" s="13">
        <v>0</v>
      </c>
      <c r="O435" s="13">
        <v>0</v>
      </c>
      <c r="P435" s="13">
        <v>14507.55</v>
      </c>
      <c r="Q435" s="13">
        <v>0</v>
      </c>
      <c r="R435" s="13">
        <f t="shared" si="44"/>
        <v>14507.55</v>
      </c>
      <c r="S435" s="13">
        <f t="shared" si="45"/>
        <v>0</v>
      </c>
      <c r="T435" s="13">
        <f t="shared" si="45"/>
        <v>0</v>
      </c>
      <c r="U435" s="13">
        <f t="shared" si="45"/>
        <v>-14507.55</v>
      </c>
      <c r="V435" s="13">
        <f t="shared" si="46"/>
        <v>14507.55</v>
      </c>
      <c r="W435" s="13">
        <v>0</v>
      </c>
      <c r="X435" s="13">
        <v>14507.55</v>
      </c>
      <c r="Y435" s="13">
        <f t="shared" si="47"/>
        <v>-14507.55</v>
      </c>
      <c r="Z435" s="13">
        <f t="shared" si="48"/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</row>
    <row r="436" spans="1:31" ht="51" x14ac:dyDescent="0.2">
      <c r="A436" s="14" t="s">
        <v>344</v>
      </c>
      <c r="B436" s="13">
        <v>0</v>
      </c>
      <c r="C436" s="13">
        <v>0</v>
      </c>
      <c r="D436" s="13">
        <v>0</v>
      </c>
      <c r="E436" s="13">
        <v>20000</v>
      </c>
      <c r="F436" s="13">
        <v>0</v>
      </c>
      <c r="G436" s="13">
        <f t="shared" si="42"/>
        <v>20000</v>
      </c>
      <c r="H436" s="13">
        <v>0</v>
      </c>
      <c r="I436" s="13">
        <v>0</v>
      </c>
      <c r="J436" s="13">
        <v>0</v>
      </c>
      <c r="K436" s="13">
        <v>0</v>
      </c>
      <c r="L436" s="13">
        <f t="shared" si="43"/>
        <v>0</v>
      </c>
      <c r="M436" s="13">
        <v>0</v>
      </c>
      <c r="N436" s="13">
        <v>0</v>
      </c>
      <c r="O436" s="13">
        <v>0</v>
      </c>
      <c r="P436" s="13">
        <v>14507.55</v>
      </c>
      <c r="Q436" s="13">
        <v>0</v>
      </c>
      <c r="R436" s="13">
        <f t="shared" si="44"/>
        <v>14507.55</v>
      </c>
      <c r="S436" s="13">
        <f t="shared" si="45"/>
        <v>0</v>
      </c>
      <c r="T436" s="13">
        <f t="shared" si="45"/>
        <v>0</v>
      </c>
      <c r="U436" s="13">
        <f t="shared" si="45"/>
        <v>-14507.55</v>
      </c>
      <c r="V436" s="13">
        <f t="shared" si="46"/>
        <v>14507.55</v>
      </c>
      <c r="W436" s="13">
        <v>0</v>
      </c>
      <c r="X436" s="13">
        <v>14507.55</v>
      </c>
      <c r="Y436" s="13">
        <f t="shared" si="47"/>
        <v>-14507.55</v>
      </c>
      <c r="Z436" s="13">
        <f t="shared" si="48"/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</row>
    <row r="437" spans="1:31" ht="25.5" x14ac:dyDescent="0.2">
      <c r="A437" s="12" t="s">
        <v>42</v>
      </c>
      <c r="B437" s="13">
        <v>0</v>
      </c>
      <c r="C437" s="13">
        <v>0</v>
      </c>
      <c r="D437" s="13">
        <v>3108</v>
      </c>
      <c r="E437" s="13">
        <v>0</v>
      </c>
      <c r="F437" s="13">
        <v>0</v>
      </c>
      <c r="G437" s="13">
        <f t="shared" si="42"/>
        <v>3108</v>
      </c>
      <c r="H437" s="13">
        <v>0</v>
      </c>
      <c r="I437" s="13">
        <v>3108</v>
      </c>
      <c r="J437" s="13">
        <v>0</v>
      </c>
      <c r="K437" s="13">
        <v>0</v>
      </c>
      <c r="L437" s="13">
        <f t="shared" si="43"/>
        <v>3108</v>
      </c>
      <c r="M437" s="13">
        <v>0</v>
      </c>
      <c r="N437" s="13">
        <v>0</v>
      </c>
      <c r="O437" s="13">
        <v>2283</v>
      </c>
      <c r="P437" s="13">
        <v>0</v>
      </c>
      <c r="Q437" s="13">
        <v>0</v>
      </c>
      <c r="R437" s="13">
        <f t="shared" si="44"/>
        <v>2283</v>
      </c>
      <c r="S437" s="13">
        <f t="shared" si="45"/>
        <v>0</v>
      </c>
      <c r="T437" s="13">
        <f t="shared" si="45"/>
        <v>825</v>
      </c>
      <c r="U437" s="13">
        <f t="shared" si="45"/>
        <v>0</v>
      </c>
      <c r="V437" s="13">
        <f t="shared" si="46"/>
        <v>2283</v>
      </c>
      <c r="W437" s="13">
        <v>3108</v>
      </c>
      <c r="X437" s="13">
        <v>2283</v>
      </c>
      <c r="Y437" s="13">
        <f t="shared" si="47"/>
        <v>825</v>
      </c>
      <c r="Z437" s="13">
        <f t="shared" si="48"/>
        <v>73.455598455598462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</row>
    <row r="438" spans="1:31" ht="38.25" x14ac:dyDescent="0.2">
      <c r="A438" s="14" t="s">
        <v>345</v>
      </c>
      <c r="B438" s="13">
        <v>0</v>
      </c>
      <c r="C438" s="13">
        <v>0</v>
      </c>
      <c r="D438" s="13">
        <v>3108</v>
      </c>
      <c r="E438" s="13">
        <v>0</v>
      </c>
      <c r="F438" s="13">
        <v>0</v>
      </c>
      <c r="G438" s="13">
        <f t="shared" si="42"/>
        <v>3108</v>
      </c>
      <c r="H438" s="13">
        <v>0</v>
      </c>
      <c r="I438" s="13">
        <v>3108</v>
      </c>
      <c r="J438" s="13">
        <v>0</v>
      </c>
      <c r="K438" s="13">
        <v>0</v>
      </c>
      <c r="L438" s="13">
        <f t="shared" si="43"/>
        <v>3108</v>
      </c>
      <c r="M438" s="13">
        <v>0</v>
      </c>
      <c r="N438" s="13">
        <v>0</v>
      </c>
      <c r="O438" s="13">
        <v>2283</v>
      </c>
      <c r="P438" s="13">
        <v>0</v>
      </c>
      <c r="Q438" s="13">
        <v>0</v>
      </c>
      <c r="R438" s="13">
        <f t="shared" si="44"/>
        <v>2283</v>
      </c>
      <c r="S438" s="13">
        <f t="shared" si="45"/>
        <v>0</v>
      </c>
      <c r="T438" s="13">
        <f t="shared" si="45"/>
        <v>825</v>
      </c>
      <c r="U438" s="13">
        <f t="shared" si="45"/>
        <v>0</v>
      </c>
      <c r="V438" s="13">
        <f t="shared" si="46"/>
        <v>2283</v>
      </c>
      <c r="W438" s="13">
        <v>3108</v>
      </c>
      <c r="X438" s="13">
        <v>2283</v>
      </c>
      <c r="Y438" s="13">
        <f t="shared" si="47"/>
        <v>825</v>
      </c>
      <c r="Z438" s="13">
        <f t="shared" si="48"/>
        <v>73.455598455598462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</row>
    <row r="439" spans="1:31" ht="38.25" x14ac:dyDescent="0.2">
      <c r="A439" s="12" t="s">
        <v>44</v>
      </c>
      <c r="B439" s="13">
        <v>0</v>
      </c>
      <c r="C439" s="13">
        <v>0</v>
      </c>
      <c r="D439" s="13">
        <v>0</v>
      </c>
      <c r="E439" s="13">
        <v>0</v>
      </c>
      <c r="F439" s="13">
        <v>25247883</v>
      </c>
      <c r="G439" s="13">
        <f t="shared" si="42"/>
        <v>25247883</v>
      </c>
      <c r="H439" s="13">
        <v>0</v>
      </c>
      <c r="I439" s="13">
        <v>0</v>
      </c>
      <c r="J439" s="13">
        <v>0</v>
      </c>
      <c r="K439" s="13">
        <v>10611289</v>
      </c>
      <c r="L439" s="13">
        <f t="shared" si="43"/>
        <v>10611289</v>
      </c>
      <c r="M439" s="13">
        <v>0</v>
      </c>
      <c r="N439" s="13">
        <v>0</v>
      </c>
      <c r="O439" s="13">
        <v>0</v>
      </c>
      <c r="P439" s="13">
        <v>0</v>
      </c>
      <c r="Q439" s="13">
        <v>25247883</v>
      </c>
      <c r="R439" s="13">
        <f t="shared" si="44"/>
        <v>25247883</v>
      </c>
      <c r="S439" s="13">
        <f t="shared" si="45"/>
        <v>0</v>
      </c>
      <c r="T439" s="13">
        <f t="shared" si="45"/>
        <v>0</v>
      </c>
      <c r="U439" s="13">
        <f t="shared" si="45"/>
        <v>0</v>
      </c>
      <c r="V439" s="13">
        <f t="shared" si="46"/>
        <v>25247883</v>
      </c>
      <c r="W439" s="13">
        <v>10611289</v>
      </c>
      <c r="X439" s="13">
        <v>9456660.4399999995</v>
      </c>
      <c r="Y439" s="13">
        <f t="shared" si="47"/>
        <v>1154628.5600000005</v>
      </c>
      <c r="Z439" s="13">
        <f t="shared" si="48"/>
        <v>89.118866143406322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</row>
    <row r="440" spans="1:31" ht="25.5" x14ac:dyDescent="0.2">
      <c r="A440" s="14" t="s">
        <v>45</v>
      </c>
      <c r="B440" s="13">
        <v>0</v>
      </c>
      <c r="C440" s="13">
        <v>0</v>
      </c>
      <c r="D440" s="13">
        <v>0</v>
      </c>
      <c r="E440" s="13">
        <v>0</v>
      </c>
      <c r="F440" s="13">
        <v>24933062</v>
      </c>
      <c r="G440" s="13">
        <f t="shared" si="42"/>
        <v>24933062</v>
      </c>
      <c r="H440" s="13">
        <v>0</v>
      </c>
      <c r="I440" s="13">
        <v>0</v>
      </c>
      <c r="J440" s="13">
        <v>0</v>
      </c>
      <c r="K440" s="13">
        <v>10456810</v>
      </c>
      <c r="L440" s="13">
        <f t="shared" si="43"/>
        <v>10456810</v>
      </c>
      <c r="M440" s="13">
        <v>0</v>
      </c>
      <c r="N440" s="13">
        <v>0</v>
      </c>
      <c r="O440" s="13">
        <v>0</v>
      </c>
      <c r="P440" s="13">
        <v>0</v>
      </c>
      <c r="Q440" s="13">
        <v>24933062</v>
      </c>
      <c r="R440" s="13">
        <f t="shared" si="44"/>
        <v>24933062</v>
      </c>
      <c r="S440" s="13">
        <f t="shared" si="45"/>
        <v>0</v>
      </c>
      <c r="T440" s="13">
        <f t="shared" si="45"/>
        <v>0</v>
      </c>
      <c r="U440" s="13">
        <f t="shared" si="45"/>
        <v>0</v>
      </c>
      <c r="V440" s="13">
        <f t="shared" si="46"/>
        <v>24933062</v>
      </c>
      <c r="W440" s="13">
        <v>10456810</v>
      </c>
      <c r="X440" s="13">
        <v>9310916.5299999993</v>
      </c>
      <c r="Y440" s="13">
        <f t="shared" si="47"/>
        <v>1145893.4700000007</v>
      </c>
      <c r="Z440" s="13">
        <f t="shared" si="48"/>
        <v>89.041653525310295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</row>
    <row r="441" spans="1:31" ht="38.25" x14ac:dyDescent="0.2">
      <c r="A441" s="14" t="s">
        <v>46</v>
      </c>
      <c r="B441" s="13">
        <v>0</v>
      </c>
      <c r="C441" s="13">
        <v>0</v>
      </c>
      <c r="D441" s="13">
        <v>0</v>
      </c>
      <c r="E441" s="13">
        <v>0</v>
      </c>
      <c r="F441" s="13">
        <v>314821</v>
      </c>
      <c r="G441" s="13">
        <f t="shared" si="42"/>
        <v>314821</v>
      </c>
      <c r="H441" s="13">
        <v>0</v>
      </c>
      <c r="I441" s="13">
        <v>0</v>
      </c>
      <c r="J441" s="13">
        <v>0</v>
      </c>
      <c r="K441" s="13">
        <v>154479</v>
      </c>
      <c r="L441" s="13">
        <f t="shared" si="43"/>
        <v>154479</v>
      </c>
      <c r="M441" s="13">
        <v>0</v>
      </c>
      <c r="N441" s="13">
        <v>0</v>
      </c>
      <c r="O441" s="13">
        <v>0</v>
      </c>
      <c r="P441" s="13">
        <v>0</v>
      </c>
      <c r="Q441" s="13">
        <v>314821</v>
      </c>
      <c r="R441" s="13">
        <f t="shared" si="44"/>
        <v>314821</v>
      </c>
      <c r="S441" s="13">
        <f t="shared" si="45"/>
        <v>0</v>
      </c>
      <c r="T441" s="13">
        <f t="shared" si="45"/>
        <v>0</v>
      </c>
      <c r="U441" s="13">
        <f t="shared" si="45"/>
        <v>0</v>
      </c>
      <c r="V441" s="13">
        <f t="shared" si="46"/>
        <v>314821</v>
      </c>
      <c r="W441" s="13">
        <v>154479</v>
      </c>
      <c r="X441" s="13">
        <v>145743.91</v>
      </c>
      <c r="Y441" s="13">
        <f t="shared" si="47"/>
        <v>8735.0899999999965</v>
      </c>
      <c r="Z441" s="13">
        <f t="shared" si="48"/>
        <v>94.345451485315152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</row>
    <row r="442" spans="1:31" ht="25.5" x14ac:dyDescent="0.2">
      <c r="A442" s="12" t="s">
        <v>79</v>
      </c>
      <c r="B442" s="13">
        <v>0</v>
      </c>
      <c r="C442" s="13">
        <v>0</v>
      </c>
      <c r="D442" s="13">
        <v>0</v>
      </c>
      <c r="E442" s="13">
        <v>0</v>
      </c>
      <c r="F442" s="13">
        <v>10381737</v>
      </c>
      <c r="G442" s="13">
        <f t="shared" si="42"/>
        <v>10381737</v>
      </c>
      <c r="H442" s="13">
        <v>0</v>
      </c>
      <c r="I442" s="13">
        <v>0</v>
      </c>
      <c r="J442" s="13">
        <v>0</v>
      </c>
      <c r="K442" s="13">
        <v>3793853</v>
      </c>
      <c r="L442" s="13">
        <f t="shared" si="43"/>
        <v>3793853</v>
      </c>
      <c r="M442" s="13">
        <v>0</v>
      </c>
      <c r="N442" s="13">
        <v>0</v>
      </c>
      <c r="O442" s="13">
        <v>0</v>
      </c>
      <c r="P442" s="13">
        <v>0</v>
      </c>
      <c r="Q442" s="13">
        <v>10381737</v>
      </c>
      <c r="R442" s="13">
        <f t="shared" si="44"/>
        <v>10381737</v>
      </c>
      <c r="S442" s="13">
        <f t="shared" si="45"/>
        <v>0</v>
      </c>
      <c r="T442" s="13">
        <f t="shared" si="45"/>
        <v>0</v>
      </c>
      <c r="U442" s="13">
        <f t="shared" si="45"/>
        <v>0</v>
      </c>
      <c r="V442" s="13">
        <f t="shared" si="46"/>
        <v>10381737</v>
      </c>
      <c r="W442" s="13">
        <v>3793853</v>
      </c>
      <c r="X442" s="13">
        <v>4141339.35</v>
      </c>
      <c r="Y442" s="13">
        <f t="shared" si="47"/>
        <v>-347486.35000000009</v>
      </c>
      <c r="Z442" s="13">
        <f t="shared" si="48"/>
        <v>109.15919383276051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</row>
    <row r="443" spans="1:31" ht="25.5" x14ac:dyDescent="0.2">
      <c r="A443" s="14" t="s">
        <v>346</v>
      </c>
      <c r="B443" s="13">
        <v>0</v>
      </c>
      <c r="C443" s="13">
        <v>0</v>
      </c>
      <c r="D443" s="13">
        <v>0</v>
      </c>
      <c r="E443" s="13">
        <v>0</v>
      </c>
      <c r="F443" s="13">
        <v>6500607</v>
      </c>
      <c r="G443" s="13">
        <f t="shared" si="42"/>
        <v>6500607</v>
      </c>
      <c r="H443" s="13">
        <v>0</v>
      </c>
      <c r="I443" s="13">
        <v>0</v>
      </c>
      <c r="J443" s="13">
        <v>0</v>
      </c>
      <c r="K443" s="13">
        <v>2635684</v>
      </c>
      <c r="L443" s="13">
        <f t="shared" si="43"/>
        <v>2635684</v>
      </c>
      <c r="M443" s="13">
        <v>0</v>
      </c>
      <c r="N443" s="13">
        <v>0</v>
      </c>
      <c r="O443" s="13">
        <v>0</v>
      </c>
      <c r="P443" s="13">
        <v>0</v>
      </c>
      <c r="Q443" s="13">
        <v>6500607</v>
      </c>
      <c r="R443" s="13">
        <f t="shared" si="44"/>
        <v>6500607</v>
      </c>
      <c r="S443" s="13">
        <f t="shared" si="45"/>
        <v>0</v>
      </c>
      <c r="T443" s="13">
        <f t="shared" si="45"/>
        <v>0</v>
      </c>
      <c r="U443" s="13">
        <f t="shared" si="45"/>
        <v>0</v>
      </c>
      <c r="V443" s="13">
        <f t="shared" si="46"/>
        <v>6500607</v>
      </c>
      <c r="W443" s="13">
        <v>2635684</v>
      </c>
      <c r="X443" s="13">
        <v>2846930.79</v>
      </c>
      <c r="Y443" s="13">
        <f t="shared" si="47"/>
        <v>-211246.79000000004</v>
      </c>
      <c r="Z443" s="13">
        <f t="shared" si="48"/>
        <v>108.0148754554795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</row>
    <row r="444" spans="1:31" ht="25.5" x14ac:dyDescent="0.2">
      <c r="A444" s="14" t="s">
        <v>347</v>
      </c>
      <c r="B444" s="13">
        <v>0</v>
      </c>
      <c r="C444" s="13">
        <v>0</v>
      </c>
      <c r="D444" s="13">
        <v>0</v>
      </c>
      <c r="E444" s="13">
        <v>0</v>
      </c>
      <c r="F444" s="13">
        <v>3881130</v>
      </c>
      <c r="G444" s="13">
        <f t="shared" si="42"/>
        <v>3881130</v>
      </c>
      <c r="H444" s="13">
        <v>0</v>
      </c>
      <c r="I444" s="13">
        <v>0</v>
      </c>
      <c r="J444" s="13">
        <v>0</v>
      </c>
      <c r="K444" s="13">
        <v>1158169</v>
      </c>
      <c r="L444" s="13">
        <f t="shared" si="43"/>
        <v>1158169</v>
      </c>
      <c r="M444" s="13">
        <v>0</v>
      </c>
      <c r="N444" s="13">
        <v>0</v>
      </c>
      <c r="O444" s="13">
        <v>0</v>
      </c>
      <c r="P444" s="13">
        <v>0</v>
      </c>
      <c r="Q444" s="13">
        <v>3881130</v>
      </c>
      <c r="R444" s="13">
        <f t="shared" si="44"/>
        <v>3881130</v>
      </c>
      <c r="S444" s="13">
        <f t="shared" si="45"/>
        <v>0</v>
      </c>
      <c r="T444" s="13">
        <f t="shared" si="45"/>
        <v>0</v>
      </c>
      <c r="U444" s="13">
        <f t="shared" si="45"/>
        <v>0</v>
      </c>
      <c r="V444" s="13">
        <f t="shared" si="46"/>
        <v>3881130</v>
      </c>
      <c r="W444" s="13">
        <v>1158169</v>
      </c>
      <c r="X444" s="13">
        <v>1294408.56</v>
      </c>
      <c r="Y444" s="13">
        <f t="shared" si="47"/>
        <v>-136239.56000000006</v>
      </c>
      <c r="Z444" s="13">
        <f t="shared" si="48"/>
        <v>111.76335750654698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</row>
    <row r="445" spans="1:31" ht="25.5" x14ac:dyDescent="0.2">
      <c r="A445" s="12" t="s">
        <v>47</v>
      </c>
      <c r="B445" s="13">
        <v>0</v>
      </c>
      <c r="C445" s="13">
        <v>0</v>
      </c>
      <c r="D445" s="13">
        <v>0</v>
      </c>
      <c r="E445" s="13">
        <v>0</v>
      </c>
      <c r="F445" s="13">
        <v>30000</v>
      </c>
      <c r="G445" s="13">
        <f t="shared" si="42"/>
        <v>30000</v>
      </c>
      <c r="H445" s="13">
        <v>0</v>
      </c>
      <c r="I445" s="13">
        <v>0</v>
      </c>
      <c r="J445" s="13">
        <v>0</v>
      </c>
      <c r="K445" s="13">
        <v>0</v>
      </c>
      <c r="L445" s="13">
        <f t="shared" si="43"/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30000</v>
      </c>
      <c r="R445" s="13">
        <f t="shared" si="44"/>
        <v>30000</v>
      </c>
      <c r="S445" s="13">
        <f t="shared" si="45"/>
        <v>0</v>
      </c>
      <c r="T445" s="13">
        <f t="shared" si="45"/>
        <v>0</v>
      </c>
      <c r="U445" s="13">
        <f t="shared" si="45"/>
        <v>0</v>
      </c>
      <c r="V445" s="13">
        <f t="shared" si="46"/>
        <v>30000</v>
      </c>
      <c r="W445" s="13">
        <v>0</v>
      </c>
      <c r="X445" s="13">
        <v>30000</v>
      </c>
      <c r="Y445" s="13">
        <f t="shared" si="47"/>
        <v>-30000</v>
      </c>
      <c r="Z445" s="13">
        <f t="shared" si="48"/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</row>
    <row r="446" spans="1:31" s="11" customFormat="1" x14ac:dyDescent="0.2">
      <c r="A446" s="9" t="s">
        <v>348</v>
      </c>
      <c r="B446" s="10">
        <v>30442.79</v>
      </c>
      <c r="C446" s="10">
        <v>35730355</v>
      </c>
      <c r="D446" s="10">
        <v>141880</v>
      </c>
      <c r="E446" s="10">
        <v>338051</v>
      </c>
      <c r="F446" s="10">
        <v>370043937</v>
      </c>
      <c r="G446" s="10">
        <f t="shared" si="42"/>
        <v>406254223</v>
      </c>
      <c r="H446" s="10">
        <v>9624446</v>
      </c>
      <c r="I446" s="10">
        <v>300</v>
      </c>
      <c r="J446" s="10">
        <v>135977</v>
      </c>
      <c r="K446" s="10">
        <v>183767841</v>
      </c>
      <c r="L446" s="10">
        <f t="shared" si="43"/>
        <v>193528564</v>
      </c>
      <c r="M446" s="10">
        <v>35</v>
      </c>
      <c r="N446" s="10">
        <v>20729740.879999999</v>
      </c>
      <c r="O446" s="10">
        <v>0</v>
      </c>
      <c r="P446" s="10">
        <v>173522.43</v>
      </c>
      <c r="Q446" s="10">
        <v>370043937</v>
      </c>
      <c r="R446" s="10">
        <f t="shared" si="44"/>
        <v>390947235.31</v>
      </c>
      <c r="S446" s="10">
        <f t="shared" si="45"/>
        <v>-11105294.879999999</v>
      </c>
      <c r="T446" s="10">
        <f t="shared" si="45"/>
        <v>300</v>
      </c>
      <c r="U446" s="10">
        <f t="shared" si="45"/>
        <v>-37545.429999999993</v>
      </c>
      <c r="V446" s="10">
        <f t="shared" si="46"/>
        <v>390977678.10000002</v>
      </c>
      <c r="W446" s="10">
        <v>194773671</v>
      </c>
      <c r="X446" s="10">
        <v>204047706.97</v>
      </c>
      <c r="Y446" s="10">
        <f t="shared" si="47"/>
        <v>-9274035.9699999988</v>
      </c>
      <c r="Z446" s="10">
        <f t="shared" si="48"/>
        <v>104.7614423050023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</row>
    <row r="447" spans="1:31" x14ac:dyDescent="0.2">
      <c r="A447" s="12" t="s">
        <v>349</v>
      </c>
      <c r="B447" s="13">
        <v>0</v>
      </c>
      <c r="C447" s="13">
        <v>17482020</v>
      </c>
      <c r="D447" s="13">
        <v>0</v>
      </c>
      <c r="E447" s="13">
        <v>0</v>
      </c>
      <c r="F447" s="13">
        <v>150250533</v>
      </c>
      <c r="G447" s="13">
        <f t="shared" si="42"/>
        <v>167732553</v>
      </c>
      <c r="H447" s="13">
        <v>1658281</v>
      </c>
      <c r="I447" s="13">
        <v>0</v>
      </c>
      <c r="J447" s="13">
        <v>0</v>
      </c>
      <c r="K447" s="13">
        <v>81131329</v>
      </c>
      <c r="L447" s="13">
        <f t="shared" si="43"/>
        <v>82789610</v>
      </c>
      <c r="M447" s="13">
        <v>35</v>
      </c>
      <c r="N447" s="13">
        <v>10308432.65</v>
      </c>
      <c r="O447" s="13">
        <v>0</v>
      </c>
      <c r="P447" s="13">
        <v>0</v>
      </c>
      <c r="Q447" s="13">
        <v>150250533</v>
      </c>
      <c r="R447" s="13">
        <f t="shared" si="44"/>
        <v>160559000.65000001</v>
      </c>
      <c r="S447" s="13">
        <f t="shared" si="45"/>
        <v>-8650151.6500000004</v>
      </c>
      <c r="T447" s="13">
        <f t="shared" si="45"/>
        <v>0</v>
      </c>
      <c r="U447" s="13">
        <f t="shared" si="45"/>
        <v>0</v>
      </c>
      <c r="V447" s="13">
        <f t="shared" si="46"/>
        <v>160559000.65000001</v>
      </c>
      <c r="W447" s="13">
        <v>82799881</v>
      </c>
      <c r="X447" s="13">
        <v>79672885.180000007</v>
      </c>
      <c r="Y447" s="13">
        <f t="shared" si="47"/>
        <v>3126995.8199999928</v>
      </c>
      <c r="Z447" s="13">
        <f t="shared" si="48"/>
        <v>96.223429572320285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</row>
    <row r="448" spans="1:31" x14ac:dyDescent="0.2">
      <c r="A448" s="14" t="s">
        <v>350</v>
      </c>
      <c r="B448" s="13">
        <v>0</v>
      </c>
      <c r="C448" s="13">
        <v>2673240</v>
      </c>
      <c r="D448" s="13">
        <v>0</v>
      </c>
      <c r="E448" s="13">
        <v>0</v>
      </c>
      <c r="F448" s="13">
        <v>5193444</v>
      </c>
      <c r="G448" s="13">
        <f t="shared" si="42"/>
        <v>7866684</v>
      </c>
      <c r="H448" s="13">
        <v>1304362</v>
      </c>
      <c r="I448" s="13">
        <v>0</v>
      </c>
      <c r="J448" s="13">
        <v>0</v>
      </c>
      <c r="K448" s="13">
        <v>2063751</v>
      </c>
      <c r="L448" s="13">
        <f t="shared" si="43"/>
        <v>3368113</v>
      </c>
      <c r="M448" s="13">
        <v>35</v>
      </c>
      <c r="N448" s="13">
        <v>1306560.45</v>
      </c>
      <c r="O448" s="13">
        <v>0</v>
      </c>
      <c r="P448" s="13">
        <v>0</v>
      </c>
      <c r="Q448" s="13">
        <v>5193444</v>
      </c>
      <c r="R448" s="13">
        <f t="shared" si="44"/>
        <v>6500039.4500000002</v>
      </c>
      <c r="S448" s="13">
        <f t="shared" si="45"/>
        <v>-2198.4499999999534</v>
      </c>
      <c r="T448" s="13">
        <f t="shared" si="45"/>
        <v>0</v>
      </c>
      <c r="U448" s="13">
        <f t="shared" si="45"/>
        <v>0</v>
      </c>
      <c r="V448" s="13">
        <f t="shared" si="46"/>
        <v>6500039.4500000002</v>
      </c>
      <c r="W448" s="13">
        <v>3368113</v>
      </c>
      <c r="X448" s="13">
        <v>3055780.78</v>
      </c>
      <c r="Y448" s="13">
        <f t="shared" si="47"/>
        <v>312332.2200000002</v>
      </c>
      <c r="Z448" s="13">
        <f t="shared" si="48"/>
        <v>90.726789154639391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</row>
    <row r="449" spans="1:31" ht="25.5" x14ac:dyDescent="0.2">
      <c r="A449" s="14" t="s">
        <v>351</v>
      </c>
      <c r="B449" s="13">
        <v>0</v>
      </c>
      <c r="C449" s="13">
        <v>759924</v>
      </c>
      <c r="D449" s="13">
        <v>0</v>
      </c>
      <c r="E449" s="13">
        <v>0</v>
      </c>
      <c r="F449" s="13">
        <v>94535804</v>
      </c>
      <c r="G449" s="13">
        <f t="shared" si="42"/>
        <v>95295728</v>
      </c>
      <c r="H449" s="13">
        <v>328969</v>
      </c>
      <c r="I449" s="13">
        <v>0</v>
      </c>
      <c r="J449" s="13">
        <v>0</v>
      </c>
      <c r="K449" s="13">
        <v>45708515</v>
      </c>
      <c r="L449" s="13">
        <f t="shared" si="43"/>
        <v>46037484</v>
      </c>
      <c r="M449" s="13">
        <v>0</v>
      </c>
      <c r="N449" s="13">
        <v>222608.73</v>
      </c>
      <c r="O449" s="13">
        <v>0</v>
      </c>
      <c r="P449" s="13">
        <v>0</v>
      </c>
      <c r="Q449" s="13">
        <v>94535804</v>
      </c>
      <c r="R449" s="13">
        <f t="shared" si="44"/>
        <v>94758412.730000004</v>
      </c>
      <c r="S449" s="13">
        <f t="shared" si="45"/>
        <v>106360.26999999999</v>
      </c>
      <c r="T449" s="13">
        <f t="shared" si="45"/>
        <v>0</v>
      </c>
      <c r="U449" s="13">
        <f t="shared" si="45"/>
        <v>0</v>
      </c>
      <c r="V449" s="13">
        <f t="shared" si="46"/>
        <v>94758412.730000004</v>
      </c>
      <c r="W449" s="13">
        <v>46037484</v>
      </c>
      <c r="X449" s="13">
        <v>44088318.560000002</v>
      </c>
      <c r="Y449" s="13">
        <f t="shared" si="47"/>
        <v>1949165.4399999976</v>
      </c>
      <c r="Z449" s="13">
        <f t="shared" si="48"/>
        <v>95.766133874735644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</row>
    <row r="450" spans="1:31" ht="25.5" x14ac:dyDescent="0.2">
      <c r="A450" s="14" t="s">
        <v>352</v>
      </c>
      <c r="B450" s="13">
        <v>0</v>
      </c>
      <c r="C450" s="13">
        <v>500</v>
      </c>
      <c r="D450" s="13">
        <v>0</v>
      </c>
      <c r="E450" s="13">
        <v>0</v>
      </c>
      <c r="F450" s="13">
        <v>4554954</v>
      </c>
      <c r="G450" s="13">
        <f t="shared" si="42"/>
        <v>4555454</v>
      </c>
      <c r="H450" s="13">
        <v>250</v>
      </c>
      <c r="I450" s="13">
        <v>0</v>
      </c>
      <c r="J450" s="13">
        <v>0</v>
      </c>
      <c r="K450" s="13">
        <v>2436435</v>
      </c>
      <c r="L450" s="13">
        <f t="shared" si="43"/>
        <v>2436685</v>
      </c>
      <c r="M450" s="13">
        <v>0</v>
      </c>
      <c r="N450" s="13">
        <v>0</v>
      </c>
      <c r="O450" s="13">
        <v>0</v>
      </c>
      <c r="P450" s="13">
        <v>0</v>
      </c>
      <c r="Q450" s="13">
        <v>4554954</v>
      </c>
      <c r="R450" s="13">
        <f t="shared" si="44"/>
        <v>4554954</v>
      </c>
      <c r="S450" s="13">
        <f t="shared" si="45"/>
        <v>250</v>
      </c>
      <c r="T450" s="13">
        <f t="shared" si="45"/>
        <v>0</v>
      </c>
      <c r="U450" s="13">
        <f t="shared" si="45"/>
        <v>0</v>
      </c>
      <c r="V450" s="13">
        <f t="shared" si="46"/>
        <v>4554954</v>
      </c>
      <c r="W450" s="13">
        <v>2436685</v>
      </c>
      <c r="X450" s="13">
        <v>2407195.38</v>
      </c>
      <c r="Y450" s="13">
        <f t="shared" si="47"/>
        <v>29489.620000000112</v>
      </c>
      <c r="Z450" s="13">
        <f t="shared" si="48"/>
        <v>98.78976478289151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</row>
    <row r="451" spans="1:31" x14ac:dyDescent="0.2">
      <c r="A451" s="14" t="s">
        <v>353</v>
      </c>
      <c r="B451" s="13">
        <v>0</v>
      </c>
      <c r="C451" s="13">
        <v>48356</v>
      </c>
      <c r="D451" s="13">
        <v>0</v>
      </c>
      <c r="E451" s="13">
        <v>0</v>
      </c>
      <c r="F451" s="13">
        <v>2064550</v>
      </c>
      <c r="G451" s="13">
        <f t="shared" si="42"/>
        <v>2112906</v>
      </c>
      <c r="H451" s="13">
        <v>24700</v>
      </c>
      <c r="I451" s="13">
        <v>0</v>
      </c>
      <c r="J451" s="13">
        <v>0</v>
      </c>
      <c r="K451" s="13">
        <v>1066146</v>
      </c>
      <c r="L451" s="13">
        <f t="shared" si="43"/>
        <v>1090846</v>
      </c>
      <c r="M451" s="13">
        <v>0</v>
      </c>
      <c r="N451" s="13">
        <v>27336.400000000001</v>
      </c>
      <c r="O451" s="13">
        <v>0</v>
      </c>
      <c r="P451" s="13">
        <v>0</v>
      </c>
      <c r="Q451" s="13">
        <v>2064550</v>
      </c>
      <c r="R451" s="13">
        <f t="shared" si="44"/>
        <v>2091886.4</v>
      </c>
      <c r="S451" s="13">
        <f t="shared" si="45"/>
        <v>-2636.4000000000015</v>
      </c>
      <c r="T451" s="13">
        <f t="shared" si="45"/>
        <v>0</v>
      </c>
      <c r="U451" s="13">
        <f t="shared" si="45"/>
        <v>0</v>
      </c>
      <c r="V451" s="13">
        <f t="shared" si="46"/>
        <v>2091886.4</v>
      </c>
      <c r="W451" s="13">
        <v>1101117</v>
      </c>
      <c r="X451" s="13">
        <v>1063986.18</v>
      </c>
      <c r="Y451" s="13">
        <f t="shared" si="47"/>
        <v>37130.820000000065</v>
      </c>
      <c r="Z451" s="13">
        <f t="shared" si="48"/>
        <v>96.627895128310612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</row>
    <row r="452" spans="1:31" ht="25.5" x14ac:dyDescent="0.2">
      <c r="A452" s="14" t="s">
        <v>354</v>
      </c>
      <c r="B452" s="13">
        <v>0</v>
      </c>
      <c r="C452" s="13">
        <v>0</v>
      </c>
      <c r="D452" s="13">
        <v>0</v>
      </c>
      <c r="E452" s="13">
        <v>0</v>
      </c>
      <c r="F452" s="13">
        <v>945553</v>
      </c>
      <c r="G452" s="13">
        <f t="shared" si="42"/>
        <v>945553</v>
      </c>
      <c r="H452" s="13">
        <v>0</v>
      </c>
      <c r="I452" s="13">
        <v>0</v>
      </c>
      <c r="J452" s="13">
        <v>0</v>
      </c>
      <c r="K452" s="13">
        <v>462780</v>
      </c>
      <c r="L452" s="13">
        <f t="shared" si="43"/>
        <v>462780</v>
      </c>
      <c r="M452" s="13">
        <v>0</v>
      </c>
      <c r="N452" s="13">
        <v>0</v>
      </c>
      <c r="O452" s="13">
        <v>0</v>
      </c>
      <c r="P452" s="13">
        <v>0</v>
      </c>
      <c r="Q452" s="13">
        <v>945553</v>
      </c>
      <c r="R452" s="13">
        <f t="shared" si="44"/>
        <v>945553</v>
      </c>
      <c r="S452" s="13">
        <f t="shared" si="45"/>
        <v>0</v>
      </c>
      <c r="T452" s="13">
        <f t="shared" si="45"/>
        <v>0</v>
      </c>
      <c r="U452" s="13">
        <f t="shared" si="45"/>
        <v>0</v>
      </c>
      <c r="V452" s="13">
        <f t="shared" si="46"/>
        <v>945553</v>
      </c>
      <c r="W452" s="13">
        <v>462780</v>
      </c>
      <c r="X452" s="13">
        <v>168986.65</v>
      </c>
      <c r="Y452" s="13">
        <f t="shared" si="47"/>
        <v>293793.34999999998</v>
      </c>
      <c r="Z452" s="13">
        <f t="shared" si="48"/>
        <v>36.51554734431047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</row>
    <row r="453" spans="1:31" ht="38.25" x14ac:dyDescent="0.2">
      <c r="A453" s="14" t="s">
        <v>355</v>
      </c>
      <c r="B453" s="13">
        <v>0</v>
      </c>
      <c r="C453" s="13">
        <v>0</v>
      </c>
      <c r="D453" s="13">
        <v>0</v>
      </c>
      <c r="E453" s="13">
        <v>0</v>
      </c>
      <c r="F453" s="13">
        <v>92084</v>
      </c>
      <c r="G453" s="13">
        <f t="shared" si="42"/>
        <v>92084</v>
      </c>
      <c r="H453" s="13">
        <v>0</v>
      </c>
      <c r="I453" s="13">
        <v>0</v>
      </c>
      <c r="J453" s="13">
        <v>0</v>
      </c>
      <c r="K453" s="13">
        <v>40248</v>
      </c>
      <c r="L453" s="13">
        <f t="shared" si="43"/>
        <v>40248</v>
      </c>
      <c r="M453" s="13">
        <v>0</v>
      </c>
      <c r="N453" s="13">
        <v>0</v>
      </c>
      <c r="O453" s="13">
        <v>0</v>
      </c>
      <c r="P453" s="13">
        <v>0</v>
      </c>
      <c r="Q453" s="13">
        <v>92084</v>
      </c>
      <c r="R453" s="13">
        <f t="shared" si="44"/>
        <v>92084</v>
      </c>
      <c r="S453" s="13">
        <f t="shared" si="45"/>
        <v>0</v>
      </c>
      <c r="T453" s="13">
        <f t="shared" si="45"/>
        <v>0</v>
      </c>
      <c r="U453" s="13">
        <f t="shared" si="45"/>
        <v>0</v>
      </c>
      <c r="V453" s="13">
        <f t="shared" si="46"/>
        <v>92084</v>
      </c>
      <c r="W453" s="13">
        <v>40248</v>
      </c>
      <c r="X453" s="13">
        <v>92084</v>
      </c>
      <c r="Y453" s="13">
        <f t="shared" si="47"/>
        <v>-51836</v>
      </c>
      <c r="Z453" s="13">
        <f t="shared" si="48"/>
        <v>228.7914927449811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</row>
    <row r="454" spans="1:31" ht="25.5" x14ac:dyDescent="0.2">
      <c r="A454" s="14" t="s">
        <v>356</v>
      </c>
      <c r="B454" s="13">
        <v>0</v>
      </c>
      <c r="C454" s="13">
        <v>0</v>
      </c>
      <c r="D454" s="13">
        <v>0</v>
      </c>
      <c r="E454" s="13">
        <v>0</v>
      </c>
      <c r="F454" s="13">
        <v>2149859</v>
      </c>
      <c r="G454" s="13">
        <f t="shared" si="42"/>
        <v>2149859</v>
      </c>
      <c r="H454" s="13">
        <v>0</v>
      </c>
      <c r="I454" s="13">
        <v>0</v>
      </c>
      <c r="J454" s="13">
        <v>0</v>
      </c>
      <c r="K454" s="13">
        <v>908775</v>
      </c>
      <c r="L454" s="13">
        <f t="shared" si="43"/>
        <v>908775</v>
      </c>
      <c r="M454" s="13">
        <v>0</v>
      </c>
      <c r="N454" s="13">
        <v>0</v>
      </c>
      <c r="O454" s="13">
        <v>0</v>
      </c>
      <c r="P454" s="13">
        <v>0</v>
      </c>
      <c r="Q454" s="13">
        <v>2149859</v>
      </c>
      <c r="R454" s="13">
        <f t="shared" si="44"/>
        <v>2149859</v>
      </c>
      <c r="S454" s="13">
        <f t="shared" si="45"/>
        <v>0</v>
      </c>
      <c r="T454" s="13">
        <f t="shared" si="45"/>
        <v>0</v>
      </c>
      <c r="U454" s="13">
        <f t="shared" si="45"/>
        <v>0</v>
      </c>
      <c r="V454" s="13">
        <f t="shared" si="46"/>
        <v>2149859</v>
      </c>
      <c r="W454" s="13">
        <v>908775</v>
      </c>
      <c r="X454" s="13">
        <v>755697.44</v>
      </c>
      <c r="Y454" s="13">
        <f t="shared" si="47"/>
        <v>153077.56000000006</v>
      </c>
      <c r="Z454" s="13">
        <f t="shared" si="48"/>
        <v>83.155614976204234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</row>
    <row r="455" spans="1:31" x14ac:dyDescent="0.2">
      <c r="A455" s="14" t="s">
        <v>357</v>
      </c>
      <c r="B455" s="13">
        <v>0</v>
      </c>
      <c r="C455" s="13">
        <v>14000000</v>
      </c>
      <c r="D455" s="13">
        <v>0</v>
      </c>
      <c r="E455" s="13">
        <v>0</v>
      </c>
      <c r="F455" s="13">
        <v>40714285</v>
      </c>
      <c r="G455" s="13">
        <f t="shared" si="42"/>
        <v>54714285</v>
      </c>
      <c r="H455" s="13">
        <v>0</v>
      </c>
      <c r="I455" s="13">
        <v>0</v>
      </c>
      <c r="J455" s="13">
        <v>0</v>
      </c>
      <c r="K455" s="13">
        <v>28444679</v>
      </c>
      <c r="L455" s="13">
        <f t="shared" si="43"/>
        <v>28444679</v>
      </c>
      <c r="M455" s="13">
        <v>0</v>
      </c>
      <c r="N455" s="13">
        <v>8751927.0700000003</v>
      </c>
      <c r="O455" s="13">
        <v>0</v>
      </c>
      <c r="P455" s="13">
        <v>0</v>
      </c>
      <c r="Q455" s="13">
        <v>40714285</v>
      </c>
      <c r="R455" s="13">
        <f t="shared" si="44"/>
        <v>49466212.07</v>
      </c>
      <c r="S455" s="13">
        <f t="shared" si="45"/>
        <v>-8751927.0700000003</v>
      </c>
      <c r="T455" s="13">
        <f t="shared" si="45"/>
        <v>0</v>
      </c>
      <c r="U455" s="13">
        <f t="shared" si="45"/>
        <v>0</v>
      </c>
      <c r="V455" s="13">
        <f t="shared" si="46"/>
        <v>49466212.07</v>
      </c>
      <c r="W455" s="13">
        <v>28444679</v>
      </c>
      <c r="X455" s="13">
        <v>28040836.190000001</v>
      </c>
      <c r="Y455" s="13">
        <f t="shared" si="47"/>
        <v>403842.80999999866</v>
      </c>
      <c r="Z455" s="13">
        <f t="shared" si="48"/>
        <v>98.580251828470281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</row>
    <row r="456" spans="1:31" x14ac:dyDescent="0.2">
      <c r="A456" s="12" t="s">
        <v>358</v>
      </c>
      <c r="B456" s="13">
        <v>0</v>
      </c>
      <c r="C456" s="13">
        <v>776390</v>
      </c>
      <c r="D456" s="13">
        <v>0</v>
      </c>
      <c r="E456" s="13">
        <v>16348</v>
      </c>
      <c r="F456" s="13">
        <v>140041695</v>
      </c>
      <c r="G456" s="13">
        <f t="shared" si="42"/>
        <v>140834433</v>
      </c>
      <c r="H456" s="13">
        <v>350349</v>
      </c>
      <c r="I456" s="13">
        <v>0</v>
      </c>
      <c r="J456" s="13">
        <v>8022</v>
      </c>
      <c r="K456" s="13">
        <v>67893561</v>
      </c>
      <c r="L456" s="13">
        <f t="shared" si="43"/>
        <v>68251932</v>
      </c>
      <c r="M456" s="13">
        <v>0</v>
      </c>
      <c r="N456" s="13">
        <v>369580.44</v>
      </c>
      <c r="O456" s="13">
        <v>0</v>
      </c>
      <c r="P456" s="13">
        <v>16198</v>
      </c>
      <c r="Q456" s="13">
        <v>140041695</v>
      </c>
      <c r="R456" s="13">
        <f t="shared" si="44"/>
        <v>140427473.44</v>
      </c>
      <c r="S456" s="13">
        <f t="shared" si="45"/>
        <v>-19231.440000000002</v>
      </c>
      <c r="T456" s="13">
        <f t="shared" si="45"/>
        <v>0</v>
      </c>
      <c r="U456" s="13">
        <f t="shared" si="45"/>
        <v>-8176</v>
      </c>
      <c r="V456" s="13">
        <f t="shared" si="46"/>
        <v>140427473.44</v>
      </c>
      <c r="W456" s="13">
        <v>68251932</v>
      </c>
      <c r="X456" s="13">
        <v>83398825.290000007</v>
      </c>
      <c r="Y456" s="13">
        <f t="shared" si="47"/>
        <v>-15146893.290000007</v>
      </c>
      <c r="Z456" s="13">
        <f t="shared" si="48"/>
        <v>122.19262201984262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</row>
    <row r="457" spans="1:31" x14ac:dyDescent="0.2">
      <c r="A457" s="14" t="s">
        <v>359</v>
      </c>
      <c r="B457" s="13">
        <v>0</v>
      </c>
      <c r="C457" s="13">
        <v>776390</v>
      </c>
      <c r="D457" s="13">
        <v>0</v>
      </c>
      <c r="E457" s="13">
        <v>16348</v>
      </c>
      <c r="F457" s="13">
        <v>85257685</v>
      </c>
      <c r="G457" s="13">
        <f t="shared" si="42"/>
        <v>86050423</v>
      </c>
      <c r="H457" s="13">
        <v>350349</v>
      </c>
      <c r="I457" s="13">
        <v>0</v>
      </c>
      <c r="J457" s="13">
        <v>8022</v>
      </c>
      <c r="K457" s="13">
        <v>40277726</v>
      </c>
      <c r="L457" s="13">
        <f t="shared" si="43"/>
        <v>40636097</v>
      </c>
      <c r="M457" s="13">
        <v>0</v>
      </c>
      <c r="N457" s="13">
        <v>369580.44</v>
      </c>
      <c r="O457" s="13">
        <v>0</v>
      </c>
      <c r="P457" s="13">
        <v>16198</v>
      </c>
      <c r="Q457" s="13">
        <v>85257685</v>
      </c>
      <c r="R457" s="13">
        <f t="shared" si="44"/>
        <v>85643463.439999998</v>
      </c>
      <c r="S457" s="13">
        <f t="shared" si="45"/>
        <v>-19231.440000000002</v>
      </c>
      <c r="T457" s="13">
        <f t="shared" si="45"/>
        <v>0</v>
      </c>
      <c r="U457" s="13">
        <f t="shared" si="45"/>
        <v>-8176</v>
      </c>
      <c r="V457" s="13">
        <f t="shared" si="46"/>
        <v>85643463.439999998</v>
      </c>
      <c r="W457" s="13">
        <v>40636097</v>
      </c>
      <c r="X457" s="13">
        <v>37154939.829999998</v>
      </c>
      <c r="Y457" s="13">
        <f t="shared" si="47"/>
        <v>3481157.1700000018</v>
      </c>
      <c r="Z457" s="13">
        <f t="shared" si="48"/>
        <v>91.433337778478091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</row>
    <row r="458" spans="1:31" x14ac:dyDescent="0.2">
      <c r="A458" s="14" t="s">
        <v>360</v>
      </c>
      <c r="B458" s="13">
        <v>0</v>
      </c>
      <c r="C458" s="13">
        <v>0</v>
      </c>
      <c r="D458" s="13">
        <v>0</v>
      </c>
      <c r="E458" s="13">
        <v>0</v>
      </c>
      <c r="F458" s="13">
        <v>39680821</v>
      </c>
      <c r="G458" s="13">
        <f t="shared" si="42"/>
        <v>39680821</v>
      </c>
      <c r="H458" s="13">
        <v>0</v>
      </c>
      <c r="I458" s="13">
        <v>0</v>
      </c>
      <c r="J458" s="13">
        <v>0</v>
      </c>
      <c r="K458" s="13">
        <v>20000000</v>
      </c>
      <c r="L458" s="13">
        <f t="shared" si="43"/>
        <v>20000000</v>
      </c>
      <c r="M458" s="13">
        <v>0</v>
      </c>
      <c r="N458" s="13">
        <v>0</v>
      </c>
      <c r="O458" s="13">
        <v>0</v>
      </c>
      <c r="P458" s="13">
        <v>0</v>
      </c>
      <c r="Q458" s="13">
        <v>39680821</v>
      </c>
      <c r="R458" s="13">
        <f t="shared" si="44"/>
        <v>39680821</v>
      </c>
      <c r="S458" s="13">
        <f t="shared" si="45"/>
        <v>0</v>
      </c>
      <c r="T458" s="13">
        <f t="shared" si="45"/>
        <v>0</v>
      </c>
      <c r="U458" s="13">
        <f t="shared" si="45"/>
        <v>0</v>
      </c>
      <c r="V458" s="13">
        <f t="shared" si="46"/>
        <v>39680821</v>
      </c>
      <c r="W458" s="13">
        <v>20000000</v>
      </c>
      <c r="X458" s="13">
        <v>39680821</v>
      </c>
      <c r="Y458" s="13">
        <f t="shared" si="47"/>
        <v>-19680821</v>
      </c>
      <c r="Z458" s="13">
        <f t="shared" si="48"/>
        <v>198.40410500000002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</row>
    <row r="459" spans="1:31" x14ac:dyDescent="0.2">
      <c r="A459" s="14" t="s">
        <v>361</v>
      </c>
      <c r="B459" s="13">
        <v>0</v>
      </c>
      <c r="C459" s="13">
        <v>0</v>
      </c>
      <c r="D459" s="13">
        <v>0</v>
      </c>
      <c r="E459" s="13">
        <v>0</v>
      </c>
      <c r="F459" s="13">
        <v>15103189</v>
      </c>
      <c r="G459" s="13">
        <f t="shared" si="42"/>
        <v>15103189</v>
      </c>
      <c r="H459" s="13">
        <v>0</v>
      </c>
      <c r="I459" s="13">
        <v>0</v>
      </c>
      <c r="J459" s="13">
        <v>0</v>
      </c>
      <c r="K459" s="13">
        <v>7615835</v>
      </c>
      <c r="L459" s="13">
        <f t="shared" si="43"/>
        <v>7615835</v>
      </c>
      <c r="M459" s="13">
        <v>0</v>
      </c>
      <c r="N459" s="13">
        <v>0</v>
      </c>
      <c r="O459" s="13">
        <v>0</v>
      </c>
      <c r="P459" s="13">
        <v>0</v>
      </c>
      <c r="Q459" s="13">
        <v>15103189</v>
      </c>
      <c r="R459" s="13">
        <f t="shared" si="44"/>
        <v>15103189</v>
      </c>
      <c r="S459" s="13">
        <f t="shared" si="45"/>
        <v>0</v>
      </c>
      <c r="T459" s="13">
        <f t="shared" si="45"/>
        <v>0</v>
      </c>
      <c r="U459" s="13">
        <f t="shared" si="45"/>
        <v>0</v>
      </c>
      <c r="V459" s="13">
        <f t="shared" si="46"/>
        <v>15103189</v>
      </c>
      <c r="W459" s="13">
        <v>7615835</v>
      </c>
      <c r="X459" s="13">
        <v>6563064.46</v>
      </c>
      <c r="Y459" s="13">
        <f t="shared" si="47"/>
        <v>1052770.54</v>
      </c>
      <c r="Z459" s="13">
        <f t="shared" si="48"/>
        <v>86.176557921751197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</row>
    <row r="460" spans="1:31" ht="25.5" x14ac:dyDescent="0.2">
      <c r="A460" s="12" t="s">
        <v>362</v>
      </c>
      <c r="B460" s="13">
        <v>0</v>
      </c>
      <c r="C460" s="13">
        <v>2257706</v>
      </c>
      <c r="D460" s="13">
        <v>0</v>
      </c>
      <c r="E460" s="13">
        <v>0</v>
      </c>
      <c r="F460" s="13">
        <v>8623565</v>
      </c>
      <c r="G460" s="13">
        <f t="shared" ref="G460:G523" si="49">C460+D460+E460+F460</f>
        <v>10881271</v>
      </c>
      <c r="H460" s="13">
        <v>1120993</v>
      </c>
      <c r="I460" s="13">
        <v>0</v>
      </c>
      <c r="J460" s="13">
        <v>0</v>
      </c>
      <c r="K460" s="13">
        <v>4283818</v>
      </c>
      <c r="L460" s="13">
        <f t="shared" ref="L460:L523" si="50">H460+I460+J460+K460</f>
        <v>5404811</v>
      </c>
      <c r="M460" s="13">
        <v>0</v>
      </c>
      <c r="N460" s="13">
        <v>1891427.75</v>
      </c>
      <c r="O460" s="13">
        <v>0</v>
      </c>
      <c r="P460" s="13">
        <v>0</v>
      </c>
      <c r="Q460" s="13">
        <v>8623565</v>
      </c>
      <c r="R460" s="13">
        <f t="shared" ref="R460:R523" si="51">M460+N460+O460+P460+Q460</f>
        <v>10514992.75</v>
      </c>
      <c r="S460" s="13">
        <f t="shared" ref="S460:U523" si="52">H460-N460</f>
        <v>-770434.75</v>
      </c>
      <c r="T460" s="13">
        <f t="shared" si="52"/>
        <v>0</v>
      </c>
      <c r="U460" s="13">
        <f t="shared" si="52"/>
        <v>0</v>
      </c>
      <c r="V460" s="13">
        <f t="shared" ref="V460:V523" si="53">R460+B460</f>
        <v>10514992.75</v>
      </c>
      <c r="W460" s="13">
        <v>6455623</v>
      </c>
      <c r="X460" s="13">
        <v>4739294.82</v>
      </c>
      <c r="Y460" s="13">
        <f t="shared" ref="Y460:Y523" si="54">W460-X460</f>
        <v>1716328.1799999997</v>
      </c>
      <c r="Z460" s="13">
        <f t="shared" ref="Z460:Z523" si="55">IF(ISERROR(X460/W460*100),0,X460/W460*100)</f>
        <v>73.413438486107381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</row>
    <row r="461" spans="1:31" x14ac:dyDescent="0.2">
      <c r="A461" s="14" t="s">
        <v>363</v>
      </c>
      <c r="B461" s="13">
        <v>0</v>
      </c>
      <c r="C461" s="13">
        <v>65507</v>
      </c>
      <c r="D461" s="13">
        <v>0</v>
      </c>
      <c r="E461" s="13">
        <v>0</v>
      </c>
      <c r="F461" s="13">
        <v>6645037</v>
      </c>
      <c r="G461" s="13">
        <f t="shared" si="49"/>
        <v>6710544</v>
      </c>
      <c r="H461" s="13">
        <v>32760</v>
      </c>
      <c r="I461" s="13">
        <v>0</v>
      </c>
      <c r="J461" s="13">
        <v>0</v>
      </c>
      <c r="K461" s="13">
        <v>3289912</v>
      </c>
      <c r="L461" s="13">
        <f t="shared" si="50"/>
        <v>3322672</v>
      </c>
      <c r="M461" s="13">
        <v>0</v>
      </c>
      <c r="N461" s="13">
        <v>38662.839999999997</v>
      </c>
      <c r="O461" s="13">
        <v>0</v>
      </c>
      <c r="P461" s="13">
        <v>0</v>
      </c>
      <c r="Q461" s="13">
        <v>6645037</v>
      </c>
      <c r="R461" s="13">
        <f t="shared" si="51"/>
        <v>6683699.8399999999</v>
      </c>
      <c r="S461" s="13">
        <f t="shared" si="52"/>
        <v>-5902.8399999999965</v>
      </c>
      <c r="T461" s="13">
        <f t="shared" si="52"/>
        <v>0</v>
      </c>
      <c r="U461" s="13">
        <f t="shared" si="52"/>
        <v>0</v>
      </c>
      <c r="V461" s="13">
        <f t="shared" si="53"/>
        <v>6683699.8399999999</v>
      </c>
      <c r="W461" s="13">
        <v>3348520</v>
      </c>
      <c r="X461" s="13">
        <v>2772575.85</v>
      </c>
      <c r="Y461" s="13">
        <f t="shared" si="54"/>
        <v>575944.14999999991</v>
      </c>
      <c r="Z461" s="13">
        <f t="shared" si="55"/>
        <v>82.80003852448246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</row>
    <row r="462" spans="1:31" ht="25.5" x14ac:dyDescent="0.2">
      <c r="A462" s="14" t="s">
        <v>364</v>
      </c>
      <c r="B462" s="13">
        <v>0</v>
      </c>
      <c r="C462" s="13">
        <v>19135</v>
      </c>
      <c r="D462" s="13">
        <v>0</v>
      </c>
      <c r="E462" s="13">
        <v>0</v>
      </c>
      <c r="F462" s="13">
        <v>1978528</v>
      </c>
      <c r="G462" s="13">
        <f t="shared" si="49"/>
        <v>1997663</v>
      </c>
      <c r="H462" s="13">
        <v>1673</v>
      </c>
      <c r="I462" s="13">
        <v>0</v>
      </c>
      <c r="J462" s="13">
        <v>0</v>
      </c>
      <c r="K462" s="13">
        <v>993906</v>
      </c>
      <c r="L462" s="13">
        <f t="shared" si="50"/>
        <v>995579</v>
      </c>
      <c r="M462" s="13">
        <v>0</v>
      </c>
      <c r="N462" s="13">
        <v>956</v>
      </c>
      <c r="O462" s="13">
        <v>0</v>
      </c>
      <c r="P462" s="13">
        <v>0</v>
      </c>
      <c r="Q462" s="13">
        <v>1978528</v>
      </c>
      <c r="R462" s="13">
        <f t="shared" si="51"/>
        <v>1979484</v>
      </c>
      <c r="S462" s="13">
        <f t="shared" si="52"/>
        <v>717</v>
      </c>
      <c r="T462" s="13">
        <f t="shared" si="52"/>
        <v>0</v>
      </c>
      <c r="U462" s="13">
        <f t="shared" si="52"/>
        <v>0</v>
      </c>
      <c r="V462" s="13">
        <f t="shared" si="53"/>
        <v>1979484</v>
      </c>
      <c r="W462" s="13">
        <v>995579</v>
      </c>
      <c r="X462" s="13">
        <v>957365.97</v>
      </c>
      <c r="Y462" s="13">
        <f t="shared" si="54"/>
        <v>38213.030000000028</v>
      </c>
      <c r="Z462" s="13">
        <f t="shared" si="55"/>
        <v>96.16172799948572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</row>
    <row r="463" spans="1:31" ht="25.5" x14ac:dyDescent="0.2">
      <c r="A463" s="14" t="s">
        <v>365</v>
      </c>
      <c r="B463" s="13">
        <v>0</v>
      </c>
      <c r="C463" s="13">
        <v>2173064</v>
      </c>
      <c r="D463" s="13">
        <v>0</v>
      </c>
      <c r="E463" s="13">
        <v>0</v>
      </c>
      <c r="F463" s="13">
        <v>0</v>
      </c>
      <c r="G463" s="13">
        <f t="shared" si="49"/>
        <v>2173064</v>
      </c>
      <c r="H463" s="13">
        <v>1086560</v>
      </c>
      <c r="I463" s="13">
        <v>0</v>
      </c>
      <c r="J463" s="13">
        <v>0</v>
      </c>
      <c r="K463" s="13">
        <v>0</v>
      </c>
      <c r="L463" s="13">
        <f t="shared" si="50"/>
        <v>1086560</v>
      </c>
      <c r="M463" s="13">
        <v>0</v>
      </c>
      <c r="N463" s="13">
        <v>1851808.91</v>
      </c>
      <c r="O463" s="13">
        <v>0</v>
      </c>
      <c r="P463" s="13">
        <v>0</v>
      </c>
      <c r="Q463" s="13">
        <v>0</v>
      </c>
      <c r="R463" s="13">
        <f t="shared" si="51"/>
        <v>1851808.91</v>
      </c>
      <c r="S463" s="13">
        <f t="shared" si="52"/>
        <v>-765248.90999999992</v>
      </c>
      <c r="T463" s="13">
        <f t="shared" si="52"/>
        <v>0</v>
      </c>
      <c r="U463" s="13">
        <f t="shared" si="52"/>
        <v>0</v>
      </c>
      <c r="V463" s="13">
        <f t="shared" si="53"/>
        <v>1851808.91</v>
      </c>
      <c r="W463" s="13">
        <v>2111524</v>
      </c>
      <c r="X463" s="13">
        <v>1009353</v>
      </c>
      <c r="Y463" s="13">
        <f t="shared" si="54"/>
        <v>1102171</v>
      </c>
      <c r="Z463" s="13">
        <f t="shared" si="55"/>
        <v>47.802108808614065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</row>
    <row r="464" spans="1:31" ht="25.5" x14ac:dyDescent="0.2">
      <c r="A464" s="12" t="s">
        <v>366</v>
      </c>
      <c r="B464" s="13">
        <v>0</v>
      </c>
      <c r="C464" s="13">
        <v>12895940</v>
      </c>
      <c r="D464" s="13">
        <v>0</v>
      </c>
      <c r="E464" s="13">
        <v>2957</v>
      </c>
      <c r="F464" s="13">
        <v>9549311</v>
      </c>
      <c r="G464" s="13">
        <f t="shared" si="49"/>
        <v>22448208</v>
      </c>
      <c r="H464" s="13">
        <v>6318506</v>
      </c>
      <c r="I464" s="13">
        <v>0</v>
      </c>
      <c r="J464" s="13">
        <v>2957</v>
      </c>
      <c r="K464" s="13">
        <v>4305192</v>
      </c>
      <c r="L464" s="13">
        <f t="shared" si="50"/>
        <v>10626655</v>
      </c>
      <c r="M464" s="13">
        <v>0</v>
      </c>
      <c r="N464" s="13">
        <v>6259432.7800000003</v>
      </c>
      <c r="O464" s="13">
        <v>0</v>
      </c>
      <c r="P464" s="13">
        <v>2956.8</v>
      </c>
      <c r="Q464" s="13">
        <v>9549311</v>
      </c>
      <c r="R464" s="13">
        <f t="shared" si="51"/>
        <v>15811700.58</v>
      </c>
      <c r="S464" s="13">
        <f t="shared" si="52"/>
        <v>59073.219999999739</v>
      </c>
      <c r="T464" s="13">
        <f t="shared" si="52"/>
        <v>0</v>
      </c>
      <c r="U464" s="13">
        <f t="shared" si="52"/>
        <v>0.1999999999998181</v>
      </c>
      <c r="V464" s="13">
        <f t="shared" si="53"/>
        <v>15811700.58</v>
      </c>
      <c r="W464" s="13">
        <v>10810679</v>
      </c>
      <c r="X464" s="13">
        <v>10543890.49</v>
      </c>
      <c r="Y464" s="13">
        <f t="shared" si="54"/>
        <v>266788.50999999978</v>
      </c>
      <c r="Z464" s="13">
        <f t="shared" si="55"/>
        <v>97.532176193558243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</row>
    <row r="465" spans="1:31" ht="25.5" x14ac:dyDescent="0.2">
      <c r="A465" s="12" t="s">
        <v>367</v>
      </c>
      <c r="B465" s="13">
        <v>0</v>
      </c>
      <c r="C465" s="13">
        <v>17327</v>
      </c>
      <c r="D465" s="13">
        <v>0</v>
      </c>
      <c r="E465" s="13">
        <v>0</v>
      </c>
      <c r="F465" s="13">
        <v>5972702</v>
      </c>
      <c r="G465" s="13">
        <f t="shared" si="49"/>
        <v>5990029</v>
      </c>
      <c r="H465" s="13">
        <v>6630</v>
      </c>
      <c r="I465" s="13">
        <v>0</v>
      </c>
      <c r="J465" s="13">
        <v>0</v>
      </c>
      <c r="K465" s="13">
        <v>4116129</v>
      </c>
      <c r="L465" s="13">
        <f t="shared" si="50"/>
        <v>4122759</v>
      </c>
      <c r="M465" s="13">
        <v>0</v>
      </c>
      <c r="N465" s="13">
        <v>4719.5</v>
      </c>
      <c r="O465" s="13">
        <v>0</v>
      </c>
      <c r="P465" s="13">
        <v>0</v>
      </c>
      <c r="Q465" s="13">
        <v>5972702</v>
      </c>
      <c r="R465" s="13">
        <f t="shared" si="51"/>
        <v>5977421.5</v>
      </c>
      <c r="S465" s="13">
        <f t="shared" si="52"/>
        <v>1910.5</v>
      </c>
      <c r="T465" s="13">
        <f t="shared" si="52"/>
        <v>0</v>
      </c>
      <c r="U465" s="13">
        <f t="shared" si="52"/>
        <v>0</v>
      </c>
      <c r="V465" s="13">
        <f t="shared" si="53"/>
        <v>5977421.5</v>
      </c>
      <c r="W465" s="13">
        <v>4122759</v>
      </c>
      <c r="X465" s="13">
        <v>3916727.72</v>
      </c>
      <c r="Y465" s="13">
        <f t="shared" si="54"/>
        <v>206031.2799999998</v>
      </c>
      <c r="Z465" s="13">
        <f t="shared" si="55"/>
        <v>95.002587345027933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</row>
    <row r="466" spans="1:31" x14ac:dyDescent="0.2">
      <c r="A466" s="14" t="s">
        <v>368</v>
      </c>
      <c r="B466" s="13">
        <v>0</v>
      </c>
      <c r="C466" s="13">
        <v>0</v>
      </c>
      <c r="D466" s="13">
        <v>0</v>
      </c>
      <c r="E466" s="13">
        <v>0</v>
      </c>
      <c r="F466" s="13">
        <v>1349959</v>
      </c>
      <c r="G466" s="13">
        <f t="shared" si="49"/>
        <v>1349959</v>
      </c>
      <c r="H466" s="13">
        <v>0</v>
      </c>
      <c r="I466" s="13">
        <v>0</v>
      </c>
      <c r="J466" s="13">
        <v>0</v>
      </c>
      <c r="K466" s="13">
        <v>662156</v>
      </c>
      <c r="L466" s="13">
        <f t="shared" si="50"/>
        <v>662156</v>
      </c>
      <c r="M466" s="13">
        <v>0</v>
      </c>
      <c r="N466" s="13">
        <v>0</v>
      </c>
      <c r="O466" s="13">
        <v>0</v>
      </c>
      <c r="P466" s="13">
        <v>0</v>
      </c>
      <c r="Q466" s="13">
        <v>1349959</v>
      </c>
      <c r="R466" s="13">
        <f t="shared" si="51"/>
        <v>1349959</v>
      </c>
      <c r="S466" s="13">
        <f t="shared" si="52"/>
        <v>0</v>
      </c>
      <c r="T466" s="13">
        <f t="shared" si="52"/>
        <v>0</v>
      </c>
      <c r="U466" s="13">
        <f t="shared" si="52"/>
        <v>0</v>
      </c>
      <c r="V466" s="13">
        <f t="shared" si="53"/>
        <v>1349959</v>
      </c>
      <c r="W466" s="13">
        <v>662156</v>
      </c>
      <c r="X466" s="13">
        <v>641829.64</v>
      </c>
      <c r="Y466" s="13">
        <f t="shared" si="54"/>
        <v>20326.359999999986</v>
      </c>
      <c r="Z466" s="13">
        <f t="shared" si="55"/>
        <v>96.930276249101425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</row>
    <row r="467" spans="1:31" ht="25.5" x14ac:dyDescent="0.2">
      <c r="A467" s="14" t="s">
        <v>369</v>
      </c>
      <c r="B467" s="13">
        <v>0</v>
      </c>
      <c r="C467" s="13">
        <v>17327</v>
      </c>
      <c r="D467" s="13">
        <v>0</v>
      </c>
      <c r="E467" s="13">
        <v>0</v>
      </c>
      <c r="F467" s="13">
        <v>1672723</v>
      </c>
      <c r="G467" s="13">
        <f t="shared" si="49"/>
        <v>1690050</v>
      </c>
      <c r="H467" s="13">
        <v>6630</v>
      </c>
      <c r="I467" s="13">
        <v>0</v>
      </c>
      <c r="J467" s="13">
        <v>0</v>
      </c>
      <c r="K467" s="13">
        <v>735175</v>
      </c>
      <c r="L467" s="13">
        <f t="shared" si="50"/>
        <v>741805</v>
      </c>
      <c r="M467" s="13">
        <v>0</v>
      </c>
      <c r="N467" s="13">
        <v>4719.5</v>
      </c>
      <c r="O467" s="13">
        <v>0</v>
      </c>
      <c r="P467" s="13">
        <v>0</v>
      </c>
      <c r="Q467" s="13">
        <v>1672723</v>
      </c>
      <c r="R467" s="13">
        <f t="shared" si="51"/>
        <v>1677442.5</v>
      </c>
      <c r="S467" s="13">
        <f t="shared" si="52"/>
        <v>1910.5</v>
      </c>
      <c r="T467" s="13">
        <f t="shared" si="52"/>
        <v>0</v>
      </c>
      <c r="U467" s="13">
        <f t="shared" si="52"/>
        <v>0</v>
      </c>
      <c r="V467" s="13">
        <f t="shared" si="53"/>
        <v>1677442.5</v>
      </c>
      <c r="W467" s="13">
        <v>741805</v>
      </c>
      <c r="X467" s="13">
        <v>652058.38</v>
      </c>
      <c r="Y467" s="13">
        <f t="shared" si="54"/>
        <v>89746.62</v>
      </c>
      <c r="Z467" s="13">
        <f t="shared" si="55"/>
        <v>87.901588692446126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</row>
    <row r="468" spans="1:31" ht="38.25" x14ac:dyDescent="0.2">
      <c r="A468" s="14" t="s">
        <v>370</v>
      </c>
      <c r="B468" s="13">
        <v>0</v>
      </c>
      <c r="C468" s="13">
        <v>0</v>
      </c>
      <c r="D468" s="13">
        <v>0</v>
      </c>
      <c r="E468" s="13">
        <v>0</v>
      </c>
      <c r="F468" s="13">
        <v>91000</v>
      </c>
      <c r="G468" s="13">
        <f t="shared" si="49"/>
        <v>91000</v>
      </c>
      <c r="H468" s="13">
        <v>0</v>
      </c>
      <c r="I468" s="13">
        <v>0</v>
      </c>
      <c r="J468" s="13">
        <v>0</v>
      </c>
      <c r="K468" s="13">
        <v>91000</v>
      </c>
      <c r="L468" s="13">
        <f t="shared" si="50"/>
        <v>91000</v>
      </c>
      <c r="M468" s="13">
        <v>0</v>
      </c>
      <c r="N468" s="13">
        <v>0</v>
      </c>
      <c r="O468" s="13">
        <v>0</v>
      </c>
      <c r="P468" s="13">
        <v>0</v>
      </c>
      <c r="Q468" s="13">
        <v>91000</v>
      </c>
      <c r="R468" s="13">
        <f t="shared" si="51"/>
        <v>91000</v>
      </c>
      <c r="S468" s="13">
        <f t="shared" si="52"/>
        <v>0</v>
      </c>
      <c r="T468" s="13">
        <f t="shared" si="52"/>
        <v>0</v>
      </c>
      <c r="U468" s="13">
        <f t="shared" si="52"/>
        <v>0</v>
      </c>
      <c r="V468" s="13">
        <f t="shared" si="53"/>
        <v>91000</v>
      </c>
      <c r="W468" s="13">
        <v>91000</v>
      </c>
      <c r="X468" s="13">
        <v>91000</v>
      </c>
      <c r="Y468" s="13">
        <f t="shared" si="54"/>
        <v>0</v>
      </c>
      <c r="Z468" s="13">
        <f t="shared" si="55"/>
        <v>100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</row>
    <row r="469" spans="1:31" ht="38.25" x14ac:dyDescent="0.2">
      <c r="A469" s="14" t="s">
        <v>371</v>
      </c>
      <c r="B469" s="13">
        <v>0</v>
      </c>
      <c r="C469" s="13">
        <v>0</v>
      </c>
      <c r="D469" s="13">
        <v>0</v>
      </c>
      <c r="E469" s="13">
        <v>0</v>
      </c>
      <c r="F469" s="13">
        <v>65162</v>
      </c>
      <c r="G469" s="13">
        <f t="shared" si="49"/>
        <v>65162</v>
      </c>
      <c r="H469" s="13">
        <v>0</v>
      </c>
      <c r="I469" s="13">
        <v>0</v>
      </c>
      <c r="J469" s="13">
        <v>0</v>
      </c>
      <c r="K469" s="13">
        <v>65162</v>
      </c>
      <c r="L469" s="13">
        <f t="shared" si="50"/>
        <v>65162</v>
      </c>
      <c r="M469" s="13">
        <v>0</v>
      </c>
      <c r="N469" s="13">
        <v>0</v>
      </c>
      <c r="O469" s="13">
        <v>0</v>
      </c>
      <c r="P469" s="13">
        <v>0</v>
      </c>
      <c r="Q469" s="13">
        <v>65162</v>
      </c>
      <c r="R469" s="13">
        <f t="shared" si="51"/>
        <v>65162</v>
      </c>
      <c r="S469" s="13">
        <f t="shared" si="52"/>
        <v>0</v>
      </c>
      <c r="T469" s="13">
        <f t="shared" si="52"/>
        <v>0</v>
      </c>
      <c r="U469" s="13">
        <f t="shared" si="52"/>
        <v>0</v>
      </c>
      <c r="V469" s="13">
        <f t="shared" si="53"/>
        <v>65162</v>
      </c>
      <c r="W469" s="13">
        <v>65162</v>
      </c>
      <c r="X469" s="13">
        <v>65162</v>
      </c>
      <c r="Y469" s="13">
        <f t="shared" si="54"/>
        <v>0</v>
      </c>
      <c r="Z469" s="13">
        <f t="shared" si="55"/>
        <v>100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</row>
    <row r="470" spans="1:31" ht="25.5" x14ac:dyDescent="0.2">
      <c r="A470" s="14" t="s">
        <v>372</v>
      </c>
      <c r="B470" s="13">
        <v>0</v>
      </c>
      <c r="C470" s="13">
        <v>0</v>
      </c>
      <c r="D470" s="13">
        <v>0</v>
      </c>
      <c r="E470" s="13">
        <v>0</v>
      </c>
      <c r="F470" s="13">
        <v>542926</v>
      </c>
      <c r="G470" s="13">
        <f t="shared" si="49"/>
        <v>542926</v>
      </c>
      <c r="H470" s="13">
        <v>0</v>
      </c>
      <c r="I470" s="13">
        <v>0</v>
      </c>
      <c r="J470" s="13">
        <v>0</v>
      </c>
      <c r="K470" s="13">
        <v>311704</v>
      </c>
      <c r="L470" s="13">
        <f t="shared" si="50"/>
        <v>311704</v>
      </c>
      <c r="M470" s="13">
        <v>0</v>
      </c>
      <c r="N470" s="13">
        <v>0</v>
      </c>
      <c r="O470" s="13">
        <v>0</v>
      </c>
      <c r="P470" s="13">
        <v>0</v>
      </c>
      <c r="Q470" s="13">
        <v>542926</v>
      </c>
      <c r="R470" s="13">
        <f t="shared" si="51"/>
        <v>542926</v>
      </c>
      <c r="S470" s="13">
        <f t="shared" si="52"/>
        <v>0</v>
      </c>
      <c r="T470" s="13">
        <f t="shared" si="52"/>
        <v>0</v>
      </c>
      <c r="U470" s="13">
        <f t="shared" si="52"/>
        <v>0</v>
      </c>
      <c r="V470" s="13">
        <f t="shared" si="53"/>
        <v>542926</v>
      </c>
      <c r="W470" s="13">
        <v>311704</v>
      </c>
      <c r="X470" s="13">
        <v>215745.7</v>
      </c>
      <c r="Y470" s="13">
        <f t="shared" si="54"/>
        <v>95958.299999999988</v>
      </c>
      <c r="Z470" s="13">
        <f t="shared" si="55"/>
        <v>69.214928265277322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</row>
    <row r="471" spans="1:31" ht="25.5" x14ac:dyDescent="0.2">
      <c r="A471" s="14" t="s">
        <v>373</v>
      </c>
      <c r="B471" s="13">
        <v>0</v>
      </c>
      <c r="C471" s="13">
        <v>0</v>
      </c>
      <c r="D471" s="13">
        <v>0</v>
      </c>
      <c r="E471" s="13">
        <v>0</v>
      </c>
      <c r="F471" s="13">
        <v>2250932</v>
      </c>
      <c r="G471" s="13">
        <f t="shared" si="49"/>
        <v>2250932</v>
      </c>
      <c r="H471" s="13">
        <v>0</v>
      </c>
      <c r="I471" s="13">
        <v>0</v>
      </c>
      <c r="J471" s="13">
        <v>0</v>
      </c>
      <c r="K471" s="13">
        <v>2250932</v>
      </c>
      <c r="L471" s="13">
        <f t="shared" si="50"/>
        <v>2250932</v>
      </c>
      <c r="M471" s="13">
        <v>0</v>
      </c>
      <c r="N471" s="13">
        <v>0</v>
      </c>
      <c r="O471" s="13">
        <v>0</v>
      </c>
      <c r="P471" s="13">
        <v>0</v>
      </c>
      <c r="Q471" s="13">
        <v>2250932</v>
      </c>
      <c r="R471" s="13">
        <f t="shared" si="51"/>
        <v>2250932</v>
      </c>
      <c r="S471" s="13">
        <f t="shared" si="52"/>
        <v>0</v>
      </c>
      <c r="T471" s="13">
        <f t="shared" si="52"/>
        <v>0</v>
      </c>
      <c r="U471" s="13">
        <f t="shared" si="52"/>
        <v>0</v>
      </c>
      <c r="V471" s="13">
        <f t="shared" si="53"/>
        <v>2250932</v>
      </c>
      <c r="W471" s="13">
        <v>2250932</v>
      </c>
      <c r="X471" s="13">
        <v>2250932</v>
      </c>
      <c r="Y471" s="13">
        <f t="shared" si="54"/>
        <v>0</v>
      </c>
      <c r="Z471" s="13">
        <f t="shared" si="55"/>
        <v>100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</row>
    <row r="472" spans="1:31" ht="25.5" x14ac:dyDescent="0.2">
      <c r="A472" s="12" t="s">
        <v>374</v>
      </c>
      <c r="B472" s="13">
        <v>0</v>
      </c>
      <c r="C472" s="13">
        <v>2000000</v>
      </c>
      <c r="D472" s="13">
        <v>0</v>
      </c>
      <c r="E472" s="13">
        <v>0</v>
      </c>
      <c r="F472" s="13">
        <v>0</v>
      </c>
      <c r="G472" s="13">
        <f t="shared" si="49"/>
        <v>2000000</v>
      </c>
      <c r="H472" s="13">
        <v>18310</v>
      </c>
      <c r="I472" s="13">
        <v>0</v>
      </c>
      <c r="J472" s="13">
        <v>0</v>
      </c>
      <c r="K472" s="13">
        <v>0</v>
      </c>
      <c r="L472" s="13">
        <f t="shared" si="50"/>
        <v>18310</v>
      </c>
      <c r="M472" s="13">
        <v>0</v>
      </c>
      <c r="N472" s="13">
        <v>1833218.3</v>
      </c>
      <c r="O472" s="13">
        <v>0</v>
      </c>
      <c r="P472" s="13">
        <v>0</v>
      </c>
      <c r="Q472" s="13">
        <v>0</v>
      </c>
      <c r="R472" s="13">
        <f t="shared" si="51"/>
        <v>1833218.3</v>
      </c>
      <c r="S472" s="13">
        <f t="shared" si="52"/>
        <v>-1814908.3</v>
      </c>
      <c r="T472" s="13">
        <f t="shared" si="52"/>
        <v>0</v>
      </c>
      <c r="U472" s="13">
        <f t="shared" si="52"/>
        <v>0</v>
      </c>
      <c r="V472" s="13">
        <f t="shared" si="53"/>
        <v>1833218.3</v>
      </c>
      <c r="W472" s="13">
        <v>18310</v>
      </c>
      <c r="X472" s="13">
        <v>13034.77</v>
      </c>
      <c r="Y472" s="13">
        <f t="shared" si="54"/>
        <v>5275.23</v>
      </c>
      <c r="Z472" s="13">
        <f t="shared" si="55"/>
        <v>71.189350081922456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</row>
    <row r="473" spans="1:31" x14ac:dyDescent="0.2">
      <c r="A473" s="12" t="s">
        <v>375</v>
      </c>
      <c r="B473" s="13">
        <v>30442.79</v>
      </c>
      <c r="C473" s="13">
        <v>0</v>
      </c>
      <c r="D473" s="13">
        <v>0</v>
      </c>
      <c r="E473" s="13">
        <v>8500</v>
      </c>
      <c r="F473" s="13">
        <v>32250138</v>
      </c>
      <c r="G473" s="13">
        <f t="shared" si="49"/>
        <v>32258638</v>
      </c>
      <c r="H473" s="13">
        <v>0</v>
      </c>
      <c r="I473" s="13">
        <v>0</v>
      </c>
      <c r="J473" s="13">
        <v>0</v>
      </c>
      <c r="K473" s="13">
        <v>14295682</v>
      </c>
      <c r="L473" s="13">
        <f t="shared" si="50"/>
        <v>14295682</v>
      </c>
      <c r="M473" s="13">
        <v>0</v>
      </c>
      <c r="N473" s="13">
        <v>0</v>
      </c>
      <c r="O473" s="13">
        <v>0</v>
      </c>
      <c r="P473" s="13">
        <v>0</v>
      </c>
      <c r="Q473" s="13">
        <v>32250138</v>
      </c>
      <c r="R473" s="13">
        <f t="shared" si="51"/>
        <v>32250138</v>
      </c>
      <c r="S473" s="13">
        <f t="shared" si="52"/>
        <v>0</v>
      </c>
      <c r="T473" s="13">
        <f t="shared" si="52"/>
        <v>0</v>
      </c>
      <c r="U473" s="13">
        <f t="shared" si="52"/>
        <v>0</v>
      </c>
      <c r="V473" s="13">
        <f t="shared" si="53"/>
        <v>32280580.789999999</v>
      </c>
      <c r="W473" s="13">
        <v>14295682</v>
      </c>
      <c r="X473" s="13">
        <v>10454109.98</v>
      </c>
      <c r="Y473" s="13">
        <f t="shared" si="54"/>
        <v>3841572.0199999996</v>
      </c>
      <c r="Z473" s="13">
        <f t="shared" si="55"/>
        <v>73.127745706710598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</row>
    <row r="474" spans="1:31" ht="25.5" x14ac:dyDescent="0.2">
      <c r="A474" s="12" t="s">
        <v>376</v>
      </c>
      <c r="B474" s="13">
        <v>0</v>
      </c>
      <c r="C474" s="13">
        <v>288163</v>
      </c>
      <c r="D474" s="13">
        <v>0</v>
      </c>
      <c r="E474" s="13">
        <v>0</v>
      </c>
      <c r="F474" s="13">
        <v>0</v>
      </c>
      <c r="G474" s="13">
        <f t="shared" si="49"/>
        <v>288163</v>
      </c>
      <c r="H474" s="13">
        <v>147125</v>
      </c>
      <c r="I474" s="13">
        <v>0</v>
      </c>
      <c r="J474" s="13">
        <v>0</v>
      </c>
      <c r="K474" s="13">
        <v>0</v>
      </c>
      <c r="L474" s="13">
        <f t="shared" si="50"/>
        <v>147125</v>
      </c>
      <c r="M474" s="13">
        <v>0</v>
      </c>
      <c r="N474" s="13">
        <v>46743.85</v>
      </c>
      <c r="O474" s="13">
        <v>0</v>
      </c>
      <c r="P474" s="13">
        <v>0</v>
      </c>
      <c r="Q474" s="13">
        <v>0</v>
      </c>
      <c r="R474" s="13">
        <f t="shared" si="51"/>
        <v>46743.85</v>
      </c>
      <c r="S474" s="13">
        <f t="shared" si="52"/>
        <v>100381.15</v>
      </c>
      <c r="T474" s="13">
        <f t="shared" si="52"/>
        <v>0</v>
      </c>
      <c r="U474" s="13">
        <f t="shared" si="52"/>
        <v>0</v>
      </c>
      <c r="V474" s="13">
        <f t="shared" si="53"/>
        <v>46743.85</v>
      </c>
      <c r="W474" s="13">
        <v>147125</v>
      </c>
      <c r="X474" s="13">
        <v>45581.65</v>
      </c>
      <c r="Y474" s="13">
        <f t="shared" si="54"/>
        <v>101543.35</v>
      </c>
      <c r="Z474" s="13">
        <f t="shared" si="55"/>
        <v>30.98158028887001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</row>
    <row r="475" spans="1:31" ht="25.5" x14ac:dyDescent="0.2">
      <c r="A475" s="12" t="s">
        <v>37</v>
      </c>
      <c r="B475" s="13">
        <v>0</v>
      </c>
      <c r="C475" s="13">
        <v>0</v>
      </c>
      <c r="D475" s="13">
        <v>0</v>
      </c>
      <c r="E475" s="13">
        <v>0</v>
      </c>
      <c r="F475" s="13">
        <v>2140513</v>
      </c>
      <c r="G475" s="13">
        <f t="shared" si="49"/>
        <v>2140513</v>
      </c>
      <c r="H475" s="13">
        <v>0</v>
      </c>
      <c r="I475" s="13">
        <v>0</v>
      </c>
      <c r="J475" s="13">
        <v>0</v>
      </c>
      <c r="K475" s="13">
        <v>784640</v>
      </c>
      <c r="L475" s="13">
        <f t="shared" si="50"/>
        <v>784640</v>
      </c>
      <c r="M475" s="13">
        <v>0</v>
      </c>
      <c r="N475" s="13">
        <v>0</v>
      </c>
      <c r="O475" s="13">
        <v>0</v>
      </c>
      <c r="P475" s="13">
        <v>0</v>
      </c>
      <c r="Q475" s="13">
        <v>2140513</v>
      </c>
      <c r="R475" s="13">
        <f t="shared" si="51"/>
        <v>2140513</v>
      </c>
      <c r="S475" s="13">
        <f t="shared" si="52"/>
        <v>0</v>
      </c>
      <c r="T475" s="13">
        <f t="shared" si="52"/>
        <v>0</v>
      </c>
      <c r="U475" s="13">
        <f t="shared" si="52"/>
        <v>0</v>
      </c>
      <c r="V475" s="13">
        <f t="shared" si="53"/>
        <v>2140513</v>
      </c>
      <c r="W475" s="13">
        <v>784640</v>
      </c>
      <c r="X475" s="13">
        <v>669317.66</v>
      </c>
      <c r="Y475" s="13">
        <f t="shared" si="54"/>
        <v>115322.33999999997</v>
      </c>
      <c r="Z475" s="13">
        <f t="shared" si="55"/>
        <v>85.302515803425777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</row>
    <row r="476" spans="1:31" ht="38.25" x14ac:dyDescent="0.2">
      <c r="A476" s="14" t="s">
        <v>107</v>
      </c>
      <c r="B476" s="13">
        <v>0</v>
      </c>
      <c r="C476" s="13">
        <v>0</v>
      </c>
      <c r="D476" s="13">
        <v>0</v>
      </c>
      <c r="E476" s="13">
        <v>0</v>
      </c>
      <c r="F476" s="13">
        <v>2140513</v>
      </c>
      <c r="G476" s="13">
        <f t="shared" si="49"/>
        <v>2140513</v>
      </c>
      <c r="H476" s="13">
        <v>0</v>
      </c>
      <c r="I476" s="13">
        <v>0</v>
      </c>
      <c r="J476" s="13">
        <v>0</v>
      </c>
      <c r="K476" s="13">
        <v>784640</v>
      </c>
      <c r="L476" s="13">
        <f t="shared" si="50"/>
        <v>784640</v>
      </c>
      <c r="M476" s="13">
        <v>0</v>
      </c>
      <c r="N476" s="13">
        <v>0</v>
      </c>
      <c r="O476" s="13">
        <v>0</v>
      </c>
      <c r="P476" s="13">
        <v>0</v>
      </c>
      <c r="Q476" s="13">
        <v>2140513</v>
      </c>
      <c r="R476" s="13">
        <f t="shared" si="51"/>
        <v>2140513</v>
      </c>
      <c r="S476" s="13">
        <f t="shared" si="52"/>
        <v>0</v>
      </c>
      <c r="T476" s="13">
        <f t="shared" si="52"/>
        <v>0</v>
      </c>
      <c r="U476" s="13">
        <f t="shared" si="52"/>
        <v>0</v>
      </c>
      <c r="V476" s="13">
        <f t="shared" si="53"/>
        <v>2140513</v>
      </c>
      <c r="W476" s="13">
        <v>784640</v>
      </c>
      <c r="X476" s="13">
        <v>669317.66</v>
      </c>
      <c r="Y476" s="13">
        <f t="shared" si="54"/>
        <v>115322.33999999997</v>
      </c>
      <c r="Z476" s="13">
        <f t="shared" si="55"/>
        <v>85.302515803425777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</row>
    <row r="477" spans="1:31" ht="38.25" x14ac:dyDescent="0.2">
      <c r="A477" s="12" t="s">
        <v>39</v>
      </c>
      <c r="B477" s="13">
        <v>0</v>
      </c>
      <c r="C477" s="13">
        <v>0</v>
      </c>
      <c r="D477" s="13">
        <v>141580</v>
      </c>
      <c r="E477" s="13">
        <v>60246</v>
      </c>
      <c r="F477" s="13">
        <v>459024</v>
      </c>
      <c r="G477" s="13">
        <f t="shared" si="49"/>
        <v>660850</v>
      </c>
      <c r="H477" s="13">
        <v>0</v>
      </c>
      <c r="I477" s="13">
        <v>0</v>
      </c>
      <c r="J477" s="13">
        <v>0</v>
      </c>
      <c r="K477" s="13">
        <v>168619</v>
      </c>
      <c r="L477" s="13">
        <f t="shared" si="50"/>
        <v>168619</v>
      </c>
      <c r="M477" s="13">
        <v>0</v>
      </c>
      <c r="N477" s="13">
        <v>0</v>
      </c>
      <c r="O477" s="13">
        <v>0</v>
      </c>
      <c r="P477" s="13">
        <v>39684</v>
      </c>
      <c r="Q477" s="13">
        <v>459024</v>
      </c>
      <c r="R477" s="13">
        <f t="shared" si="51"/>
        <v>498708</v>
      </c>
      <c r="S477" s="13">
        <f t="shared" si="52"/>
        <v>0</v>
      </c>
      <c r="T477" s="13">
        <f t="shared" si="52"/>
        <v>0</v>
      </c>
      <c r="U477" s="13">
        <f t="shared" si="52"/>
        <v>-39684</v>
      </c>
      <c r="V477" s="13">
        <f t="shared" si="53"/>
        <v>498708</v>
      </c>
      <c r="W477" s="13">
        <v>168619</v>
      </c>
      <c r="X477" s="13">
        <v>165392.76999999999</v>
      </c>
      <c r="Y477" s="13">
        <f t="shared" si="54"/>
        <v>3226.2300000000105</v>
      </c>
      <c r="Z477" s="13">
        <f t="shared" si="55"/>
        <v>98.086674692650291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</row>
    <row r="478" spans="1:31" ht="63.75" x14ac:dyDescent="0.2">
      <c r="A478" s="14" t="s">
        <v>377</v>
      </c>
      <c r="B478" s="13">
        <v>0</v>
      </c>
      <c r="C478" s="13">
        <v>0</v>
      </c>
      <c r="D478" s="13">
        <v>0</v>
      </c>
      <c r="E478" s="13">
        <v>60246</v>
      </c>
      <c r="F478" s="13">
        <v>0</v>
      </c>
      <c r="G478" s="13">
        <f t="shared" si="49"/>
        <v>60246</v>
      </c>
      <c r="H478" s="13">
        <v>0</v>
      </c>
      <c r="I478" s="13">
        <v>0</v>
      </c>
      <c r="J478" s="13">
        <v>0</v>
      </c>
      <c r="K478" s="13">
        <v>0</v>
      </c>
      <c r="L478" s="13">
        <f t="shared" si="50"/>
        <v>0</v>
      </c>
      <c r="M478" s="13">
        <v>0</v>
      </c>
      <c r="N478" s="13">
        <v>0</v>
      </c>
      <c r="O478" s="13">
        <v>0</v>
      </c>
      <c r="P478" s="13">
        <v>39684</v>
      </c>
      <c r="Q478" s="13">
        <v>0</v>
      </c>
      <c r="R478" s="13">
        <f t="shared" si="51"/>
        <v>39684</v>
      </c>
      <c r="S478" s="13">
        <f t="shared" si="52"/>
        <v>0</v>
      </c>
      <c r="T478" s="13">
        <f t="shared" si="52"/>
        <v>0</v>
      </c>
      <c r="U478" s="13">
        <f t="shared" si="52"/>
        <v>-39684</v>
      </c>
      <c r="V478" s="13">
        <f t="shared" si="53"/>
        <v>39684</v>
      </c>
      <c r="W478" s="13">
        <v>0</v>
      </c>
      <c r="X478" s="13">
        <v>24843.55</v>
      </c>
      <c r="Y478" s="13">
        <f t="shared" si="54"/>
        <v>-24843.55</v>
      </c>
      <c r="Z478" s="13">
        <f t="shared" si="55"/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</row>
    <row r="479" spans="1:31" ht="38.25" x14ac:dyDescent="0.2">
      <c r="A479" s="14" t="s">
        <v>378</v>
      </c>
      <c r="B479" s="13">
        <v>0</v>
      </c>
      <c r="C479" s="13">
        <v>0</v>
      </c>
      <c r="D479" s="13">
        <v>74653</v>
      </c>
      <c r="E479" s="13">
        <v>0</v>
      </c>
      <c r="F479" s="13">
        <v>12175</v>
      </c>
      <c r="G479" s="13">
        <f t="shared" si="49"/>
        <v>86828</v>
      </c>
      <c r="H479" s="13">
        <v>0</v>
      </c>
      <c r="I479" s="13">
        <v>0</v>
      </c>
      <c r="J479" s="13">
        <v>0</v>
      </c>
      <c r="K479" s="13">
        <v>0</v>
      </c>
      <c r="L479" s="13">
        <f t="shared" si="50"/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12175</v>
      </c>
      <c r="R479" s="13">
        <f t="shared" si="51"/>
        <v>12175</v>
      </c>
      <c r="S479" s="13">
        <f t="shared" si="52"/>
        <v>0</v>
      </c>
      <c r="T479" s="13">
        <f t="shared" si="52"/>
        <v>0</v>
      </c>
      <c r="U479" s="13">
        <f t="shared" si="52"/>
        <v>0</v>
      </c>
      <c r="V479" s="13">
        <f t="shared" si="53"/>
        <v>12175</v>
      </c>
      <c r="W479" s="13">
        <v>0</v>
      </c>
      <c r="X479" s="13">
        <v>16685.349999999999</v>
      </c>
      <c r="Y479" s="13">
        <f t="shared" si="54"/>
        <v>-16685.349999999999</v>
      </c>
      <c r="Z479" s="13">
        <f t="shared" si="55"/>
        <v>0</v>
      </c>
      <c r="AA479" s="13">
        <v>0</v>
      </c>
      <c r="AB479" s="13">
        <v>0</v>
      </c>
      <c r="AC479" s="13">
        <v>0</v>
      </c>
      <c r="AD479" s="13">
        <v>0</v>
      </c>
      <c r="AE479" s="13">
        <v>0</v>
      </c>
    </row>
    <row r="480" spans="1:31" ht="38.25" x14ac:dyDescent="0.2">
      <c r="A480" s="14" t="s">
        <v>41</v>
      </c>
      <c r="B480" s="13">
        <v>0</v>
      </c>
      <c r="C480" s="13">
        <v>0</v>
      </c>
      <c r="D480" s="13">
        <v>0</v>
      </c>
      <c r="E480" s="13">
        <v>0</v>
      </c>
      <c r="F480" s="13">
        <v>446849</v>
      </c>
      <c r="G480" s="13">
        <f t="shared" si="49"/>
        <v>446849</v>
      </c>
      <c r="H480" s="13">
        <v>0</v>
      </c>
      <c r="I480" s="13">
        <v>0</v>
      </c>
      <c r="J480" s="13">
        <v>0</v>
      </c>
      <c r="K480" s="13">
        <v>168619</v>
      </c>
      <c r="L480" s="13">
        <f t="shared" si="50"/>
        <v>168619</v>
      </c>
      <c r="M480" s="13">
        <v>0</v>
      </c>
      <c r="N480" s="13">
        <v>0</v>
      </c>
      <c r="O480" s="13">
        <v>0</v>
      </c>
      <c r="P480" s="13">
        <v>0</v>
      </c>
      <c r="Q480" s="13">
        <v>446849</v>
      </c>
      <c r="R480" s="13">
        <f t="shared" si="51"/>
        <v>446849</v>
      </c>
      <c r="S480" s="13">
        <f t="shared" si="52"/>
        <v>0</v>
      </c>
      <c r="T480" s="13">
        <f t="shared" si="52"/>
        <v>0</v>
      </c>
      <c r="U480" s="13">
        <f t="shared" si="52"/>
        <v>0</v>
      </c>
      <c r="V480" s="13">
        <f t="shared" si="53"/>
        <v>446849</v>
      </c>
      <c r="W480" s="13">
        <v>168619</v>
      </c>
      <c r="X480" s="13">
        <v>123863.87</v>
      </c>
      <c r="Y480" s="13">
        <f t="shared" si="54"/>
        <v>44755.130000000005</v>
      </c>
      <c r="Z480" s="13">
        <f t="shared" si="55"/>
        <v>73.45783689857015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</row>
    <row r="481" spans="1:31" ht="38.25" x14ac:dyDescent="0.2">
      <c r="A481" s="14" t="s">
        <v>379</v>
      </c>
      <c r="B481" s="13">
        <v>0</v>
      </c>
      <c r="C481" s="13">
        <v>0</v>
      </c>
      <c r="D481" s="13">
        <v>66927</v>
      </c>
      <c r="E481" s="13">
        <v>0</v>
      </c>
      <c r="F481" s="13">
        <v>0</v>
      </c>
      <c r="G481" s="13">
        <f t="shared" si="49"/>
        <v>66927</v>
      </c>
      <c r="H481" s="13">
        <v>0</v>
      </c>
      <c r="I481" s="13">
        <v>0</v>
      </c>
      <c r="J481" s="13">
        <v>0</v>
      </c>
      <c r="K481" s="13">
        <v>0</v>
      </c>
      <c r="L481" s="13">
        <f t="shared" si="50"/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f t="shared" si="51"/>
        <v>0</v>
      </c>
      <c r="S481" s="13">
        <f t="shared" si="52"/>
        <v>0</v>
      </c>
      <c r="T481" s="13">
        <f t="shared" si="52"/>
        <v>0</v>
      </c>
      <c r="U481" s="13">
        <f t="shared" si="52"/>
        <v>0</v>
      </c>
      <c r="V481" s="13">
        <f t="shared" si="53"/>
        <v>0</v>
      </c>
      <c r="W481" s="13">
        <v>0</v>
      </c>
      <c r="X481" s="13">
        <v>0</v>
      </c>
      <c r="Y481" s="13">
        <f t="shared" si="54"/>
        <v>0</v>
      </c>
      <c r="Z481" s="13">
        <f t="shared" si="55"/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</row>
    <row r="482" spans="1:31" ht="51" x14ac:dyDescent="0.2">
      <c r="A482" s="12" t="s">
        <v>51</v>
      </c>
      <c r="B482" s="13">
        <v>0</v>
      </c>
      <c r="C482" s="13">
        <v>0</v>
      </c>
      <c r="D482" s="13">
        <v>0</v>
      </c>
      <c r="E482" s="13">
        <v>0</v>
      </c>
      <c r="F482" s="13">
        <v>1116987</v>
      </c>
      <c r="G482" s="13">
        <f t="shared" si="49"/>
        <v>1116987</v>
      </c>
      <c r="H482" s="13">
        <v>0</v>
      </c>
      <c r="I482" s="13">
        <v>0</v>
      </c>
      <c r="J482" s="13">
        <v>0</v>
      </c>
      <c r="K482" s="13">
        <v>0</v>
      </c>
      <c r="L482" s="13">
        <f t="shared" si="50"/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1116987</v>
      </c>
      <c r="R482" s="13">
        <f t="shared" si="51"/>
        <v>1116987</v>
      </c>
      <c r="S482" s="13">
        <f t="shared" si="52"/>
        <v>0</v>
      </c>
      <c r="T482" s="13">
        <f t="shared" si="52"/>
        <v>0</v>
      </c>
      <c r="U482" s="13">
        <f t="shared" si="52"/>
        <v>0</v>
      </c>
      <c r="V482" s="13">
        <f t="shared" si="53"/>
        <v>1116987</v>
      </c>
      <c r="W482" s="13">
        <v>0</v>
      </c>
      <c r="X482" s="13">
        <v>547445.15</v>
      </c>
      <c r="Y482" s="13">
        <f t="shared" si="54"/>
        <v>-547445.15</v>
      </c>
      <c r="Z482" s="13">
        <f t="shared" si="55"/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</row>
    <row r="483" spans="1:31" ht="38.25" x14ac:dyDescent="0.2">
      <c r="A483" s="14" t="s">
        <v>52</v>
      </c>
      <c r="B483" s="13">
        <v>0</v>
      </c>
      <c r="C483" s="13">
        <v>0</v>
      </c>
      <c r="D483" s="13">
        <v>0</v>
      </c>
      <c r="E483" s="13">
        <v>0</v>
      </c>
      <c r="F483" s="13">
        <v>1116987</v>
      </c>
      <c r="G483" s="13">
        <f t="shared" si="49"/>
        <v>1116987</v>
      </c>
      <c r="H483" s="13">
        <v>0</v>
      </c>
      <c r="I483" s="13">
        <v>0</v>
      </c>
      <c r="J483" s="13">
        <v>0</v>
      </c>
      <c r="K483" s="13">
        <v>0</v>
      </c>
      <c r="L483" s="13">
        <f t="shared" si="50"/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1116987</v>
      </c>
      <c r="R483" s="13">
        <f t="shared" si="51"/>
        <v>1116987</v>
      </c>
      <c r="S483" s="13">
        <f t="shared" si="52"/>
        <v>0</v>
      </c>
      <c r="T483" s="13">
        <f t="shared" si="52"/>
        <v>0</v>
      </c>
      <c r="U483" s="13">
        <f t="shared" si="52"/>
        <v>0</v>
      </c>
      <c r="V483" s="13">
        <f t="shared" si="53"/>
        <v>1116987</v>
      </c>
      <c r="W483" s="13">
        <v>0</v>
      </c>
      <c r="X483" s="13">
        <v>547445.15</v>
      </c>
      <c r="Y483" s="13">
        <f t="shared" si="54"/>
        <v>-547445.15</v>
      </c>
      <c r="Z483" s="13">
        <f t="shared" si="55"/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</row>
    <row r="484" spans="1:31" ht="25.5" x14ac:dyDescent="0.2">
      <c r="A484" s="12" t="s">
        <v>42</v>
      </c>
      <c r="B484" s="13">
        <v>0</v>
      </c>
      <c r="C484" s="13">
        <v>0</v>
      </c>
      <c r="D484" s="13">
        <v>300</v>
      </c>
      <c r="E484" s="13">
        <v>0</v>
      </c>
      <c r="F484" s="13">
        <v>2162</v>
      </c>
      <c r="G484" s="13">
        <f t="shared" si="49"/>
        <v>2462</v>
      </c>
      <c r="H484" s="13">
        <v>0</v>
      </c>
      <c r="I484" s="13">
        <v>300</v>
      </c>
      <c r="J484" s="13">
        <v>0</v>
      </c>
      <c r="K484" s="13">
        <v>2162</v>
      </c>
      <c r="L484" s="13">
        <f t="shared" si="50"/>
        <v>2462</v>
      </c>
      <c r="M484" s="13">
        <v>0</v>
      </c>
      <c r="N484" s="13">
        <v>0</v>
      </c>
      <c r="O484" s="13">
        <v>0</v>
      </c>
      <c r="P484" s="13">
        <v>0</v>
      </c>
      <c r="Q484" s="13">
        <v>2162</v>
      </c>
      <c r="R484" s="13">
        <f t="shared" si="51"/>
        <v>2162</v>
      </c>
      <c r="S484" s="13">
        <f t="shared" si="52"/>
        <v>0</v>
      </c>
      <c r="T484" s="13">
        <f t="shared" si="52"/>
        <v>300</v>
      </c>
      <c r="U484" s="13">
        <f t="shared" si="52"/>
        <v>0</v>
      </c>
      <c r="V484" s="13">
        <f t="shared" si="53"/>
        <v>2162</v>
      </c>
      <c r="W484" s="13">
        <v>2462</v>
      </c>
      <c r="X484" s="13">
        <v>1390.96</v>
      </c>
      <c r="Y484" s="13">
        <f t="shared" si="54"/>
        <v>1071.04</v>
      </c>
      <c r="Z484" s="13">
        <f t="shared" si="55"/>
        <v>56.497156783103172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</row>
    <row r="485" spans="1:31" ht="38.25" x14ac:dyDescent="0.2">
      <c r="A485" s="14" t="s">
        <v>380</v>
      </c>
      <c r="B485" s="13">
        <v>0</v>
      </c>
      <c r="C485" s="13">
        <v>0</v>
      </c>
      <c r="D485" s="13">
        <v>300</v>
      </c>
      <c r="E485" s="13">
        <v>0</v>
      </c>
      <c r="F485" s="13">
        <v>2162</v>
      </c>
      <c r="G485" s="13">
        <f t="shared" si="49"/>
        <v>2462</v>
      </c>
      <c r="H485" s="13">
        <v>0</v>
      </c>
      <c r="I485" s="13">
        <v>300</v>
      </c>
      <c r="J485" s="13">
        <v>0</v>
      </c>
      <c r="K485" s="13">
        <v>2162</v>
      </c>
      <c r="L485" s="13">
        <f t="shared" si="50"/>
        <v>2462</v>
      </c>
      <c r="M485" s="13">
        <v>0</v>
      </c>
      <c r="N485" s="13">
        <v>0</v>
      </c>
      <c r="O485" s="13">
        <v>0</v>
      </c>
      <c r="P485" s="13">
        <v>0</v>
      </c>
      <c r="Q485" s="13">
        <v>2162</v>
      </c>
      <c r="R485" s="13">
        <f t="shared" si="51"/>
        <v>2162</v>
      </c>
      <c r="S485" s="13">
        <f t="shared" si="52"/>
        <v>0</v>
      </c>
      <c r="T485" s="13">
        <f t="shared" si="52"/>
        <v>300</v>
      </c>
      <c r="U485" s="13">
        <f t="shared" si="52"/>
        <v>0</v>
      </c>
      <c r="V485" s="13">
        <f t="shared" si="53"/>
        <v>2162</v>
      </c>
      <c r="W485" s="13">
        <v>2462</v>
      </c>
      <c r="X485" s="13">
        <v>1390.96</v>
      </c>
      <c r="Y485" s="13">
        <f t="shared" si="54"/>
        <v>1071.04</v>
      </c>
      <c r="Z485" s="13">
        <f t="shared" si="55"/>
        <v>56.497156783103172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</row>
    <row r="486" spans="1:31" ht="38.25" x14ac:dyDescent="0.2">
      <c r="A486" s="12" t="s">
        <v>44</v>
      </c>
      <c r="B486" s="13">
        <v>0</v>
      </c>
      <c r="C486" s="13">
        <v>0</v>
      </c>
      <c r="D486" s="13">
        <v>0</v>
      </c>
      <c r="E486" s="13">
        <v>0</v>
      </c>
      <c r="F486" s="13">
        <v>9061934</v>
      </c>
      <c r="G486" s="13">
        <f t="shared" si="49"/>
        <v>9061934</v>
      </c>
      <c r="H486" s="13">
        <v>0</v>
      </c>
      <c r="I486" s="13">
        <v>0</v>
      </c>
      <c r="J486" s="13">
        <v>0</v>
      </c>
      <c r="K486" s="13">
        <v>2061790</v>
      </c>
      <c r="L486" s="13">
        <f t="shared" si="50"/>
        <v>2061790</v>
      </c>
      <c r="M486" s="13">
        <v>0</v>
      </c>
      <c r="N486" s="13">
        <v>2574.37</v>
      </c>
      <c r="O486" s="13">
        <v>0</v>
      </c>
      <c r="P486" s="13">
        <v>0</v>
      </c>
      <c r="Q486" s="13">
        <v>9061934</v>
      </c>
      <c r="R486" s="13">
        <f t="shared" si="51"/>
        <v>9064508.3699999992</v>
      </c>
      <c r="S486" s="13">
        <f t="shared" si="52"/>
        <v>-2574.37</v>
      </c>
      <c r="T486" s="13">
        <f t="shared" si="52"/>
        <v>0</v>
      </c>
      <c r="U486" s="13">
        <f t="shared" si="52"/>
        <v>0</v>
      </c>
      <c r="V486" s="13">
        <f t="shared" si="53"/>
        <v>9064508.3699999992</v>
      </c>
      <c r="W486" s="13">
        <v>2061790</v>
      </c>
      <c r="X486" s="13">
        <v>5176433.9400000004</v>
      </c>
      <c r="Y486" s="13">
        <f t="shared" si="54"/>
        <v>-3114643.9400000004</v>
      </c>
      <c r="Z486" s="13">
        <f t="shared" si="55"/>
        <v>251.06504251160402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</row>
    <row r="487" spans="1:31" ht="25.5" x14ac:dyDescent="0.2">
      <c r="A487" s="14" t="s">
        <v>45</v>
      </c>
      <c r="B487" s="13">
        <v>0</v>
      </c>
      <c r="C487" s="13">
        <v>0</v>
      </c>
      <c r="D487" s="13">
        <v>0</v>
      </c>
      <c r="E487" s="13">
        <v>0</v>
      </c>
      <c r="F487" s="13">
        <v>8954624</v>
      </c>
      <c r="G487" s="13">
        <f t="shared" si="49"/>
        <v>8954624</v>
      </c>
      <c r="H487" s="13">
        <v>0</v>
      </c>
      <c r="I487" s="13">
        <v>0</v>
      </c>
      <c r="J487" s="13">
        <v>0</v>
      </c>
      <c r="K487" s="13">
        <v>2020627</v>
      </c>
      <c r="L487" s="13">
        <f t="shared" si="50"/>
        <v>2020627</v>
      </c>
      <c r="M487" s="13">
        <v>0</v>
      </c>
      <c r="N487" s="13">
        <v>2574.37</v>
      </c>
      <c r="O487" s="13">
        <v>0</v>
      </c>
      <c r="P487" s="13">
        <v>0</v>
      </c>
      <c r="Q487" s="13">
        <v>8954624</v>
      </c>
      <c r="R487" s="13">
        <f t="shared" si="51"/>
        <v>8957198.3699999992</v>
      </c>
      <c r="S487" s="13">
        <f t="shared" si="52"/>
        <v>-2574.37</v>
      </c>
      <c r="T487" s="13">
        <f t="shared" si="52"/>
        <v>0</v>
      </c>
      <c r="U487" s="13">
        <f t="shared" si="52"/>
        <v>0</v>
      </c>
      <c r="V487" s="13">
        <f t="shared" si="53"/>
        <v>8957198.3699999992</v>
      </c>
      <c r="W487" s="13">
        <v>2020627</v>
      </c>
      <c r="X487" s="13">
        <v>5139850.2300000004</v>
      </c>
      <c r="Y487" s="13">
        <f t="shared" si="54"/>
        <v>-3119223.2300000004</v>
      </c>
      <c r="Z487" s="13">
        <f t="shared" si="55"/>
        <v>254.36907603432007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</row>
    <row r="488" spans="1:31" ht="38.25" x14ac:dyDescent="0.2">
      <c r="A488" s="14" t="s">
        <v>46</v>
      </c>
      <c r="B488" s="13">
        <v>0</v>
      </c>
      <c r="C488" s="13">
        <v>0</v>
      </c>
      <c r="D488" s="13">
        <v>0</v>
      </c>
      <c r="E488" s="13">
        <v>0</v>
      </c>
      <c r="F488" s="13">
        <v>107310</v>
      </c>
      <c r="G488" s="13">
        <f t="shared" si="49"/>
        <v>107310</v>
      </c>
      <c r="H488" s="13">
        <v>0</v>
      </c>
      <c r="I488" s="13">
        <v>0</v>
      </c>
      <c r="J488" s="13">
        <v>0</v>
      </c>
      <c r="K488" s="13">
        <v>41163</v>
      </c>
      <c r="L488" s="13">
        <f t="shared" si="50"/>
        <v>41163</v>
      </c>
      <c r="M488" s="13">
        <v>0</v>
      </c>
      <c r="N488" s="13">
        <v>0</v>
      </c>
      <c r="O488" s="13">
        <v>0</v>
      </c>
      <c r="P488" s="13">
        <v>0</v>
      </c>
      <c r="Q488" s="13">
        <v>107310</v>
      </c>
      <c r="R488" s="13">
        <f t="shared" si="51"/>
        <v>107310</v>
      </c>
      <c r="S488" s="13">
        <f t="shared" si="52"/>
        <v>0</v>
      </c>
      <c r="T488" s="13">
        <f t="shared" si="52"/>
        <v>0</v>
      </c>
      <c r="U488" s="13">
        <f t="shared" si="52"/>
        <v>0</v>
      </c>
      <c r="V488" s="13">
        <f t="shared" si="53"/>
        <v>107310</v>
      </c>
      <c r="W488" s="13">
        <v>41163</v>
      </c>
      <c r="X488" s="13">
        <v>36583.71</v>
      </c>
      <c r="Y488" s="13">
        <f t="shared" si="54"/>
        <v>4579.2900000000009</v>
      </c>
      <c r="Z488" s="13">
        <f t="shared" si="55"/>
        <v>88.875227753079216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</row>
    <row r="489" spans="1:31" ht="25.5" x14ac:dyDescent="0.2">
      <c r="A489" s="12" t="s">
        <v>79</v>
      </c>
      <c r="B489" s="13">
        <v>0</v>
      </c>
      <c r="C489" s="13">
        <v>12809</v>
      </c>
      <c r="D489" s="13">
        <v>0</v>
      </c>
      <c r="E489" s="13">
        <v>250000</v>
      </c>
      <c r="F489" s="13">
        <v>10465808</v>
      </c>
      <c r="G489" s="13">
        <f t="shared" si="49"/>
        <v>10728617</v>
      </c>
      <c r="H489" s="13">
        <v>4252</v>
      </c>
      <c r="I489" s="13">
        <v>0</v>
      </c>
      <c r="J489" s="13">
        <v>124998</v>
      </c>
      <c r="K489" s="13">
        <v>4724919</v>
      </c>
      <c r="L489" s="13">
        <f t="shared" si="50"/>
        <v>4854169</v>
      </c>
      <c r="M489" s="13">
        <v>0</v>
      </c>
      <c r="N489" s="13">
        <v>13611.24</v>
      </c>
      <c r="O489" s="13">
        <v>0</v>
      </c>
      <c r="P489" s="13">
        <v>114683.63</v>
      </c>
      <c r="Q489" s="13">
        <v>10465808</v>
      </c>
      <c r="R489" s="13">
        <f t="shared" si="51"/>
        <v>10594102.869999999</v>
      </c>
      <c r="S489" s="13">
        <f t="shared" si="52"/>
        <v>-9359.24</v>
      </c>
      <c r="T489" s="13">
        <f t="shared" si="52"/>
        <v>0</v>
      </c>
      <c r="U489" s="13">
        <f t="shared" si="52"/>
        <v>10314.369999999995</v>
      </c>
      <c r="V489" s="13">
        <f t="shared" si="53"/>
        <v>10594102.869999999</v>
      </c>
      <c r="W489" s="13">
        <v>4854169</v>
      </c>
      <c r="X489" s="13">
        <v>4593812.46</v>
      </c>
      <c r="Y489" s="13">
        <f t="shared" si="54"/>
        <v>260356.54000000004</v>
      </c>
      <c r="Z489" s="13">
        <f t="shared" si="55"/>
        <v>94.636434372186045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</row>
    <row r="490" spans="1:31" ht="25.5" x14ac:dyDescent="0.2">
      <c r="A490" s="12" t="s">
        <v>47</v>
      </c>
      <c r="B490" s="13">
        <v>0</v>
      </c>
      <c r="C490" s="13">
        <v>0</v>
      </c>
      <c r="D490" s="13">
        <v>0</v>
      </c>
      <c r="E490" s="13">
        <v>0</v>
      </c>
      <c r="F490" s="13">
        <v>109565</v>
      </c>
      <c r="G490" s="13">
        <f t="shared" si="49"/>
        <v>109565</v>
      </c>
      <c r="H490" s="13">
        <v>0</v>
      </c>
      <c r="I490" s="13">
        <v>0</v>
      </c>
      <c r="J490" s="13">
        <v>0</v>
      </c>
      <c r="K490" s="13">
        <v>0</v>
      </c>
      <c r="L490" s="13">
        <f t="shared" si="50"/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109565</v>
      </c>
      <c r="R490" s="13">
        <f t="shared" si="51"/>
        <v>109565</v>
      </c>
      <c r="S490" s="13">
        <f t="shared" si="52"/>
        <v>0</v>
      </c>
      <c r="T490" s="13">
        <f t="shared" si="52"/>
        <v>0</v>
      </c>
      <c r="U490" s="13">
        <f t="shared" si="52"/>
        <v>0</v>
      </c>
      <c r="V490" s="13">
        <f t="shared" si="53"/>
        <v>109565</v>
      </c>
      <c r="W490" s="13">
        <v>0</v>
      </c>
      <c r="X490" s="13">
        <v>109564.13</v>
      </c>
      <c r="Y490" s="13">
        <f t="shared" si="54"/>
        <v>-109564.13</v>
      </c>
      <c r="Z490" s="13">
        <f t="shared" si="55"/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</row>
    <row r="491" spans="1:31" s="11" customFormat="1" x14ac:dyDescent="0.2">
      <c r="A491" s="9" t="s">
        <v>381</v>
      </c>
      <c r="B491" s="10">
        <v>18794.88</v>
      </c>
      <c r="C491" s="10">
        <v>61524</v>
      </c>
      <c r="D491" s="10">
        <v>388859</v>
      </c>
      <c r="E491" s="10">
        <v>2867988</v>
      </c>
      <c r="F491" s="10">
        <v>147867263</v>
      </c>
      <c r="G491" s="10">
        <f t="shared" si="49"/>
        <v>151185634</v>
      </c>
      <c r="H491" s="10">
        <v>29738</v>
      </c>
      <c r="I491" s="10">
        <v>145781</v>
      </c>
      <c r="J491" s="10">
        <v>1224677</v>
      </c>
      <c r="K491" s="10">
        <v>110930520</v>
      </c>
      <c r="L491" s="10">
        <f t="shared" si="50"/>
        <v>112330716</v>
      </c>
      <c r="M491" s="10">
        <v>0</v>
      </c>
      <c r="N491" s="10">
        <v>57318.29</v>
      </c>
      <c r="O491" s="10">
        <v>178291.17</v>
      </c>
      <c r="P491" s="10">
        <v>2789881.34</v>
      </c>
      <c r="Q491" s="10">
        <v>147867263</v>
      </c>
      <c r="R491" s="10">
        <f t="shared" si="51"/>
        <v>150892753.80000001</v>
      </c>
      <c r="S491" s="10">
        <f t="shared" si="52"/>
        <v>-27580.29</v>
      </c>
      <c r="T491" s="10">
        <f t="shared" si="52"/>
        <v>-32510.170000000013</v>
      </c>
      <c r="U491" s="10">
        <f t="shared" si="52"/>
        <v>-1565204.3399999999</v>
      </c>
      <c r="V491" s="10">
        <f t="shared" si="53"/>
        <v>150911548.68000001</v>
      </c>
      <c r="W491" s="10">
        <v>112330716</v>
      </c>
      <c r="X491" s="10">
        <v>70214317.969999999</v>
      </c>
      <c r="Y491" s="10">
        <f t="shared" si="54"/>
        <v>42116398.030000001</v>
      </c>
      <c r="Z491" s="10">
        <f t="shared" si="55"/>
        <v>62.50678395925118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</row>
    <row r="492" spans="1:31" ht="25.5" x14ac:dyDescent="0.2">
      <c r="A492" s="12" t="s">
        <v>382</v>
      </c>
      <c r="B492" s="13">
        <v>0</v>
      </c>
      <c r="C492" s="13">
        <v>0</v>
      </c>
      <c r="D492" s="13">
        <v>0</v>
      </c>
      <c r="E492" s="13">
        <v>11500</v>
      </c>
      <c r="F492" s="13">
        <v>3313836</v>
      </c>
      <c r="G492" s="13">
        <f t="shared" si="49"/>
        <v>3325336</v>
      </c>
      <c r="H492" s="13">
        <v>0</v>
      </c>
      <c r="I492" s="13">
        <v>0</v>
      </c>
      <c r="J492" s="13">
        <v>0</v>
      </c>
      <c r="K492" s="13">
        <v>1813836</v>
      </c>
      <c r="L492" s="13">
        <f t="shared" si="50"/>
        <v>1813836</v>
      </c>
      <c r="M492" s="13">
        <v>0</v>
      </c>
      <c r="N492" s="13">
        <v>0</v>
      </c>
      <c r="O492" s="13">
        <v>0</v>
      </c>
      <c r="P492" s="13">
        <v>11500</v>
      </c>
      <c r="Q492" s="13">
        <v>3313836</v>
      </c>
      <c r="R492" s="13">
        <f t="shared" si="51"/>
        <v>3325336</v>
      </c>
      <c r="S492" s="13">
        <f t="shared" si="52"/>
        <v>0</v>
      </c>
      <c r="T492" s="13">
        <f t="shared" si="52"/>
        <v>0</v>
      </c>
      <c r="U492" s="13">
        <f t="shared" si="52"/>
        <v>-11500</v>
      </c>
      <c r="V492" s="13">
        <f t="shared" si="53"/>
        <v>3325336</v>
      </c>
      <c r="W492" s="13">
        <v>1813836</v>
      </c>
      <c r="X492" s="13">
        <v>73005.179999999993</v>
      </c>
      <c r="Y492" s="13">
        <f t="shared" si="54"/>
        <v>1740830.82</v>
      </c>
      <c r="Z492" s="13">
        <f t="shared" si="55"/>
        <v>4.0249052284771052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</row>
    <row r="493" spans="1:31" ht="25.5" x14ac:dyDescent="0.2">
      <c r="A493" s="12" t="s">
        <v>31</v>
      </c>
      <c r="B493" s="13">
        <v>0</v>
      </c>
      <c r="C493" s="13">
        <v>0</v>
      </c>
      <c r="D493" s="13">
        <v>0</v>
      </c>
      <c r="E493" s="13">
        <v>0</v>
      </c>
      <c r="F493" s="13">
        <v>1695502</v>
      </c>
      <c r="G493" s="13">
        <f t="shared" si="49"/>
        <v>1695502</v>
      </c>
      <c r="H493" s="13">
        <v>0</v>
      </c>
      <c r="I493" s="13">
        <v>0</v>
      </c>
      <c r="J493" s="13">
        <v>0</v>
      </c>
      <c r="K493" s="13">
        <v>847750</v>
      </c>
      <c r="L493" s="13">
        <f t="shared" si="50"/>
        <v>847750</v>
      </c>
      <c r="M493" s="13">
        <v>0</v>
      </c>
      <c r="N493" s="13">
        <v>0</v>
      </c>
      <c r="O493" s="13">
        <v>0</v>
      </c>
      <c r="P493" s="13">
        <v>0</v>
      </c>
      <c r="Q493" s="13">
        <v>1695502</v>
      </c>
      <c r="R493" s="13">
        <f t="shared" si="51"/>
        <v>1695502</v>
      </c>
      <c r="S493" s="13">
        <f t="shared" si="52"/>
        <v>0</v>
      </c>
      <c r="T493" s="13">
        <f t="shared" si="52"/>
        <v>0</v>
      </c>
      <c r="U493" s="13">
        <f t="shared" si="52"/>
        <v>0</v>
      </c>
      <c r="V493" s="13">
        <f t="shared" si="53"/>
        <v>1695502</v>
      </c>
      <c r="W493" s="13">
        <v>847750</v>
      </c>
      <c r="X493" s="13">
        <v>1127597.3700000001</v>
      </c>
      <c r="Y493" s="13">
        <f t="shared" si="54"/>
        <v>-279847.37000000011</v>
      </c>
      <c r="Z493" s="13">
        <f t="shared" si="55"/>
        <v>133.01060100265408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</row>
    <row r="494" spans="1:31" x14ac:dyDescent="0.2">
      <c r="A494" s="12" t="s">
        <v>383</v>
      </c>
      <c r="B494" s="13">
        <v>0</v>
      </c>
      <c r="C494" s="13">
        <v>0</v>
      </c>
      <c r="D494" s="13">
        <v>0</v>
      </c>
      <c r="E494" s="13">
        <v>0</v>
      </c>
      <c r="F494" s="13">
        <v>85712166</v>
      </c>
      <c r="G494" s="13">
        <f t="shared" si="49"/>
        <v>85712166</v>
      </c>
      <c r="H494" s="13">
        <v>0</v>
      </c>
      <c r="I494" s="13">
        <v>0</v>
      </c>
      <c r="J494" s="13">
        <v>0</v>
      </c>
      <c r="K494" s="13">
        <v>85712166</v>
      </c>
      <c r="L494" s="13">
        <f t="shared" si="50"/>
        <v>85712166</v>
      </c>
      <c r="M494" s="13">
        <v>0</v>
      </c>
      <c r="N494" s="13">
        <v>0</v>
      </c>
      <c r="O494" s="13">
        <v>0</v>
      </c>
      <c r="P494" s="13">
        <v>0</v>
      </c>
      <c r="Q494" s="13">
        <v>85712166</v>
      </c>
      <c r="R494" s="13">
        <f t="shared" si="51"/>
        <v>85712166</v>
      </c>
      <c r="S494" s="13">
        <f t="shared" si="52"/>
        <v>0</v>
      </c>
      <c r="T494" s="13">
        <f t="shared" si="52"/>
        <v>0</v>
      </c>
      <c r="U494" s="13">
        <f t="shared" si="52"/>
        <v>0</v>
      </c>
      <c r="V494" s="13">
        <f t="shared" si="53"/>
        <v>85712166</v>
      </c>
      <c r="W494" s="13">
        <v>85712166</v>
      </c>
      <c r="X494" s="13">
        <v>45868097.700000003</v>
      </c>
      <c r="Y494" s="13">
        <f t="shared" si="54"/>
        <v>39844068.299999997</v>
      </c>
      <c r="Z494" s="13">
        <f t="shared" si="55"/>
        <v>53.514104053793254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</row>
    <row r="495" spans="1:31" x14ac:dyDescent="0.2">
      <c r="A495" s="12" t="s">
        <v>384</v>
      </c>
      <c r="B495" s="13">
        <v>0</v>
      </c>
      <c r="C495" s="13">
        <v>0</v>
      </c>
      <c r="D495" s="13">
        <v>0</v>
      </c>
      <c r="E495" s="13">
        <v>2701202</v>
      </c>
      <c r="F495" s="13">
        <v>0</v>
      </c>
      <c r="G495" s="13">
        <f t="shared" si="49"/>
        <v>2701202</v>
      </c>
      <c r="H495" s="13">
        <v>0</v>
      </c>
      <c r="I495" s="13">
        <v>0</v>
      </c>
      <c r="J495" s="13">
        <v>1215541</v>
      </c>
      <c r="K495" s="13">
        <v>0</v>
      </c>
      <c r="L495" s="13">
        <f t="shared" si="50"/>
        <v>1215541</v>
      </c>
      <c r="M495" s="13">
        <v>0</v>
      </c>
      <c r="N495" s="13">
        <v>0</v>
      </c>
      <c r="O495" s="13">
        <v>0</v>
      </c>
      <c r="P495" s="13">
        <v>2706531.42</v>
      </c>
      <c r="Q495" s="13">
        <v>0</v>
      </c>
      <c r="R495" s="13">
        <f t="shared" si="51"/>
        <v>2706531.42</v>
      </c>
      <c r="S495" s="13">
        <f t="shared" si="52"/>
        <v>0</v>
      </c>
      <c r="T495" s="13">
        <f t="shared" si="52"/>
        <v>0</v>
      </c>
      <c r="U495" s="13">
        <f t="shared" si="52"/>
        <v>-1490990.42</v>
      </c>
      <c r="V495" s="13">
        <f t="shared" si="53"/>
        <v>2706531.42</v>
      </c>
      <c r="W495" s="13">
        <v>1215541</v>
      </c>
      <c r="X495" s="13">
        <v>232930.53</v>
      </c>
      <c r="Y495" s="13">
        <f t="shared" si="54"/>
        <v>982610.47</v>
      </c>
      <c r="Z495" s="13">
        <f t="shared" si="55"/>
        <v>19.162704507704799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</row>
    <row r="496" spans="1:31" x14ac:dyDescent="0.2">
      <c r="A496" s="14" t="s">
        <v>385</v>
      </c>
      <c r="B496" s="13">
        <v>0</v>
      </c>
      <c r="C496" s="13">
        <v>0</v>
      </c>
      <c r="D496" s="13">
        <v>0</v>
      </c>
      <c r="E496" s="13">
        <v>2070323</v>
      </c>
      <c r="F496" s="13">
        <v>0</v>
      </c>
      <c r="G496" s="13">
        <f t="shared" si="49"/>
        <v>2070323</v>
      </c>
      <c r="H496" s="13">
        <v>0</v>
      </c>
      <c r="I496" s="13">
        <v>0</v>
      </c>
      <c r="J496" s="13">
        <v>931645</v>
      </c>
      <c r="K496" s="13">
        <v>0</v>
      </c>
      <c r="L496" s="13">
        <f t="shared" si="50"/>
        <v>931645</v>
      </c>
      <c r="M496" s="13">
        <v>0</v>
      </c>
      <c r="N496" s="13">
        <v>0</v>
      </c>
      <c r="O496" s="13">
        <v>0</v>
      </c>
      <c r="P496" s="13">
        <v>2075652.42</v>
      </c>
      <c r="Q496" s="13">
        <v>0</v>
      </c>
      <c r="R496" s="13">
        <f t="shared" si="51"/>
        <v>2075652.42</v>
      </c>
      <c r="S496" s="13">
        <f t="shared" si="52"/>
        <v>0</v>
      </c>
      <c r="T496" s="13">
        <f t="shared" si="52"/>
        <v>0</v>
      </c>
      <c r="U496" s="13">
        <f t="shared" si="52"/>
        <v>-1144007.42</v>
      </c>
      <c r="V496" s="13">
        <f t="shared" si="53"/>
        <v>2075652.42</v>
      </c>
      <c r="W496" s="13">
        <v>931645</v>
      </c>
      <c r="X496" s="13">
        <v>232930.53</v>
      </c>
      <c r="Y496" s="13">
        <f t="shared" si="54"/>
        <v>698714.47</v>
      </c>
      <c r="Z496" s="13">
        <f t="shared" si="55"/>
        <v>25.002069457787034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</row>
    <row r="497" spans="1:31" x14ac:dyDescent="0.2">
      <c r="A497" s="14" t="s">
        <v>386</v>
      </c>
      <c r="B497" s="13">
        <v>0</v>
      </c>
      <c r="C497" s="13">
        <v>0</v>
      </c>
      <c r="D497" s="13">
        <v>0</v>
      </c>
      <c r="E497" s="13">
        <v>630879</v>
      </c>
      <c r="F497" s="13">
        <v>0</v>
      </c>
      <c r="G497" s="13">
        <f t="shared" si="49"/>
        <v>630879</v>
      </c>
      <c r="H497" s="13">
        <v>0</v>
      </c>
      <c r="I497" s="13">
        <v>0</v>
      </c>
      <c r="J497" s="13">
        <v>283896</v>
      </c>
      <c r="K497" s="13">
        <v>0</v>
      </c>
      <c r="L497" s="13">
        <f t="shared" si="50"/>
        <v>283896</v>
      </c>
      <c r="M497" s="13">
        <v>0</v>
      </c>
      <c r="N497" s="13">
        <v>0</v>
      </c>
      <c r="O497" s="13">
        <v>0</v>
      </c>
      <c r="P497" s="13">
        <v>630879</v>
      </c>
      <c r="Q497" s="13">
        <v>0</v>
      </c>
      <c r="R497" s="13">
        <f t="shared" si="51"/>
        <v>630879</v>
      </c>
      <c r="S497" s="13">
        <f t="shared" si="52"/>
        <v>0</v>
      </c>
      <c r="T497" s="13">
        <f t="shared" si="52"/>
        <v>0</v>
      </c>
      <c r="U497" s="13">
        <f t="shared" si="52"/>
        <v>-346983</v>
      </c>
      <c r="V497" s="13">
        <f t="shared" si="53"/>
        <v>630879</v>
      </c>
      <c r="W497" s="13">
        <v>283896</v>
      </c>
      <c r="X497" s="13">
        <v>0</v>
      </c>
      <c r="Y497" s="13">
        <f t="shared" si="54"/>
        <v>283896</v>
      </c>
      <c r="Z497" s="13">
        <f t="shared" si="55"/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</row>
    <row r="498" spans="1:31" x14ac:dyDescent="0.2">
      <c r="A498" s="12" t="s">
        <v>544</v>
      </c>
      <c r="B498" s="13">
        <v>0</v>
      </c>
      <c r="C498" s="13">
        <v>61524</v>
      </c>
      <c r="D498" s="13">
        <v>0</v>
      </c>
      <c r="E498" s="13">
        <v>56542</v>
      </c>
      <c r="F498" s="13">
        <v>11591316</v>
      </c>
      <c r="G498" s="13">
        <f t="shared" si="49"/>
        <v>11709382</v>
      </c>
      <c r="H498" s="13">
        <v>29738</v>
      </c>
      <c r="I498" s="13">
        <v>0</v>
      </c>
      <c r="J498" s="13">
        <v>0</v>
      </c>
      <c r="K498" s="13">
        <v>5347877</v>
      </c>
      <c r="L498" s="13">
        <f t="shared" si="50"/>
        <v>5377615</v>
      </c>
      <c r="M498" s="13">
        <v>0</v>
      </c>
      <c r="N498" s="13">
        <v>35388.559999999998</v>
      </c>
      <c r="O498" s="13">
        <v>0</v>
      </c>
      <c r="P498" s="13">
        <v>0</v>
      </c>
      <c r="Q498" s="13">
        <v>11591316</v>
      </c>
      <c r="R498" s="13">
        <f t="shared" si="51"/>
        <v>11626704.560000001</v>
      </c>
      <c r="S498" s="13">
        <f t="shared" si="52"/>
        <v>-5650.5599999999977</v>
      </c>
      <c r="T498" s="13">
        <f t="shared" si="52"/>
        <v>0</v>
      </c>
      <c r="U498" s="13">
        <f t="shared" si="52"/>
        <v>0</v>
      </c>
      <c r="V498" s="13">
        <f t="shared" si="53"/>
        <v>11626704.560000001</v>
      </c>
      <c r="W498" s="13">
        <v>5377615</v>
      </c>
      <c r="X498" s="13">
        <v>4841210.96</v>
      </c>
      <c r="Y498" s="13">
        <f t="shared" si="54"/>
        <v>536404.04</v>
      </c>
      <c r="Z498" s="13">
        <f t="shared" si="55"/>
        <v>90.025242788857142</v>
      </c>
      <c r="AA498" s="13">
        <v>0</v>
      </c>
      <c r="AB498" s="13">
        <v>0</v>
      </c>
      <c r="AC498" s="13">
        <v>0</v>
      </c>
      <c r="AD498" s="13">
        <v>0</v>
      </c>
      <c r="AE498" s="13">
        <v>0</v>
      </c>
    </row>
    <row r="499" spans="1:31" x14ac:dyDescent="0.2">
      <c r="A499" s="14" t="s">
        <v>388</v>
      </c>
      <c r="B499" s="13">
        <v>0</v>
      </c>
      <c r="C499" s="13">
        <v>37477</v>
      </c>
      <c r="D499" s="13">
        <v>0</v>
      </c>
      <c r="E499" s="13">
        <v>56542</v>
      </c>
      <c r="F499" s="13">
        <v>10037161</v>
      </c>
      <c r="G499" s="13">
        <f t="shared" si="49"/>
        <v>10131180</v>
      </c>
      <c r="H499" s="13">
        <v>18738</v>
      </c>
      <c r="I499" s="13">
        <v>0</v>
      </c>
      <c r="J499" s="13">
        <v>0</v>
      </c>
      <c r="K499" s="13">
        <v>5015759</v>
      </c>
      <c r="L499" s="13">
        <f t="shared" si="50"/>
        <v>5034497</v>
      </c>
      <c r="M499" s="13">
        <v>0</v>
      </c>
      <c r="N499" s="13">
        <v>33686.54</v>
      </c>
      <c r="O499" s="13">
        <v>0</v>
      </c>
      <c r="P499" s="13">
        <v>0</v>
      </c>
      <c r="Q499" s="13">
        <v>10037161</v>
      </c>
      <c r="R499" s="13">
        <f t="shared" si="51"/>
        <v>10070847.539999999</v>
      </c>
      <c r="S499" s="13">
        <f t="shared" si="52"/>
        <v>-14948.54</v>
      </c>
      <c r="T499" s="13">
        <f t="shared" si="52"/>
        <v>0</v>
      </c>
      <c r="U499" s="13">
        <f t="shared" si="52"/>
        <v>0</v>
      </c>
      <c r="V499" s="13">
        <f t="shared" si="53"/>
        <v>10070847.539999999</v>
      </c>
      <c r="W499" s="13">
        <v>5034497</v>
      </c>
      <c r="X499" s="13">
        <v>4258242.59</v>
      </c>
      <c r="Y499" s="13">
        <f t="shared" si="54"/>
        <v>776254.41000000015</v>
      </c>
      <c r="Z499" s="13">
        <f t="shared" si="55"/>
        <v>84.581291636483243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</row>
    <row r="500" spans="1:31" x14ac:dyDescent="0.2">
      <c r="A500" s="14" t="s">
        <v>545</v>
      </c>
      <c r="B500" s="13">
        <v>0</v>
      </c>
      <c r="C500" s="13">
        <v>24047</v>
      </c>
      <c r="D500" s="13">
        <v>0</v>
      </c>
      <c r="E500" s="13">
        <v>0</v>
      </c>
      <c r="F500" s="13">
        <v>1432972</v>
      </c>
      <c r="G500" s="13">
        <f t="shared" si="49"/>
        <v>1457019</v>
      </c>
      <c r="H500" s="13">
        <v>11000</v>
      </c>
      <c r="I500" s="13">
        <v>0</v>
      </c>
      <c r="J500" s="13">
        <v>0</v>
      </c>
      <c r="K500" s="13">
        <v>254465</v>
      </c>
      <c r="L500" s="13">
        <f t="shared" si="50"/>
        <v>265465</v>
      </c>
      <c r="M500" s="13">
        <v>0</v>
      </c>
      <c r="N500" s="13">
        <v>1702.02</v>
      </c>
      <c r="O500" s="13">
        <v>0</v>
      </c>
      <c r="P500" s="13">
        <v>0</v>
      </c>
      <c r="Q500" s="13">
        <v>1432972</v>
      </c>
      <c r="R500" s="13">
        <f t="shared" si="51"/>
        <v>1434674.02</v>
      </c>
      <c r="S500" s="13">
        <f t="shared" si="52"/>
        <v>9297.98</v>
      </c>
      <c r="T500" s="13">
        <f t="shared" si="52"/>
        <v>0</v>
      </c>
      <c r="U500" s="13">
        <f t="shared" si="52"/>
        <v>0</v>
      </c>
      <c r="V500" s="13">
        <f t="shared" si="53"/>
        <v>1434674.02</v>
      </c>
      <c r="W500" s="13">
        <v>265465</v>
      </c>
      <c r="X500" s="13">
        <v>505315.37</v>
      </c>
      <c r="Y500" s="13">
        <f t="shared" si="54"/>
        <v>-239850.37</v>
      </c>
      <c r="Z500" s="13">
        <f t="shared" si="55"/>
        <v>190.35103309287476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</row>
    <row r="501" spans="1:31" ht="25.5" x14ac:dyDescent="0.2">
      <c r="A501" s="14" t="s">
        <v>390</v>
      </c>
      <c r="B501" s="13">
        <v>0</v>
      </c>
      <c r="C501" s="13">
        <v>0</v>
      </c>
      <c r="D501" s="13">
        <v>0</v>
      </c>
      <c r="E501" s="13">
        <v>0</v>
      </c>
      <c r="F501" s="13">
        <v>121183</v>
      </c>
      <c r="G501" s="13">
        <f t="shared" si="49"/>
        <v>121183</v>
      </c>
      <c r="H501" s="13">
        <v>0</v>
      </c>
      <c r="I501" s="13">
        <v>0</v>
      </c>
      <c r="J501" s="13">
        <v>0</v>
      </c>
      <c r="K501" s="13">
        <v>77653</v>
      </c>
      <c r="L501" s="13">
        <f t="shared" si="50"/>
        <v>77653</v>
      </c>
      <c r="M501" s="13">
        <v>0</v>
      </c>
      <c r="N501" s="13">
        <v>0</v>
      </c>
      <c r="O501" s="13">
        <v>0</v>
      </c>
      <c r="P501" s="13">
        <v>0</v>
      </c>
      <c r="Q501" s="13">
        <v>121183</v>
      </c>
      <c r="R501" s="13">
        <f t="shared" si="51"/>
        <v>121183</v>
      </c>
      <c r="S501" s="13">
        <f t="shared" si="52"/>
        <v>0</v>
      </c>
      <c r="T501" s="13">
        <f t="shared" si="52"/>
        <v>0</v>
      </c>
      <c r="U501" s="13">
        <f t="shared" si="52"/>
        <v>0</v>
      </c>
      <c r="V501" s="13">
        <f t="shared" si="53"/>
        <v>121183</v>
      </c>
      <c r="W501" s="13">
        <v>77653</v>
      </c>
      <c r="X501" s="13">
        <v>77653</v>
      </c>
      <c r="Y501" s="13">
        <f t="shared" si="54"/>
        <v>0</v>
      </c>
      <c r="Z501" s="13">
        <f t="shared" si="55"/>
        <v>100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</row>
    <row r="502" spans="1:31" ht="25.5" x14ac:dyDescent="0.2">
      <c r="A502" s="12" t="s">
        <v>391</v>
      </c>
      <c r="B502" s="13">
        <v>0</v>
      </c>
      <c r="C502" s="13">
        <v>0</v>
      </c>
      <c r="D502" s="13">
        <v>0</v>
      </c>
      <c r="E502" s="13">
        <v>0</v>
      </c>
      <c r="F502" s="13">
        <v>6443239</v>
      </c>
      <c r="G502" s="13">
        <f t="shared" si="49"/>
        <v>6443239</v>
      </c>
      <c r="H502" s="13">
        <v>0</v>
      </c>
      <c r="I502" s="13">
        <v>0</v>
      </c>
      <c r="J502" s="13">
        <v>0</v>
      </c>
      <c r="K502" s="13">
        <v>2643788</v>
      </c>
      <c r="L502" s="13">
        <f t="shared" si="50"/>
        <v>2643788</v>
      </c>
      <c r="M502" s="13">
        <v>0</v>
      </c>
      <c r="N502" s="13">
        <v>0</v>
      </c>
      <c r="O502" s="13">
        <v>0</v>
      </c>
      <c r="P502" s="13">
        <v>0</v>
      </c>
      <c r="Q502" s="13">
        <v>6443239</v>
      </c>
      <c r="R502" s="13">
        <f t="shared" si="51"/>
        <v>6443239</v>
      </c>
      <c r="S502" s="13">
        <f t="shared" si="52"/>
        <v>0</v>
      </c>
      <c r="T502" s="13">
        <f t="shared" si="52"/>
        <v>0</v>
      </c>
      <c r="U502" s="13">
        <f t="shared" si="52"/>
        <v>0</v>
      </c>
      <c r="V502" s="13">
        <f t="shared" si="53"/>
        <v>6443239</v>
      </c>
      <c r="W502" s="13">
        <v>2643788</v>
      </c>
      <c r="X502" s="13">
        <v>1343788</v>
      </c>
      <c r="Y502" s="13">
        <f t="shared" si="54"/>
        <v>1300000</v>
      </c>
      <c r="Z502" s="13">
        <f t="shared" si="55"/>
        <v>50.828129940827324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</row>
    <row r="503" spans="1:31" ht="25.5" x14ac:dyDescent="0.2">
      <c r="A503" s="12" t="s">
        <v>392</v>
      </c>
      <c r="B503" s="13">
        <v>0</v>
      </c>
      <c r="C503" s="13">
        <v>0</v>
      </c>
      <c r="D503" s="13">
        <v>0</v>
      </c>
      <c r="E503" s="13">
        <v>0</v>
      </c>
      <c r="F503" s="13">
        <v>26317421</v>
      </c>
      <c r="G503" s="13">
        <f t="shared" si="49"/>
        <v>26317421</v>
      </c>
      <c r="H503" s="13">
        <v>0</v>
      </c>
      <c r="I503" s="13">
        <v>0</v>
      </c>
      <c r="J503" s="13">
        <v>0</v>
      </c>
      <c r="K503" s="13">
        <v>9869338</v>
      </c>
      <c r="L503" s="13">
        <f t="shared" si="50"/>
        <v>9869338</v>
      </c>
      <c r="M503" s="13">
        <v>0</v>
      </c>
      <c r="N503" s="13">
        <v>21929.73</v>
      </c>
      <c r="O503" s="13">
        <v>0</v>
      </c>
      <c r="P503" s="13">
        <v>0</v>
      </c>
      <c r="Q503" s="13">
        <v>26317421</v>
      </c>
      <c r="R503" s="13">
        <f t="shared" si="51"/>
        <v>26339350.73</v>
      </c>
      <c r="S503" s="13">
        <f t="shared" si="52"/>
        <v>-21929.73</v>
      </c>
      <c r="T503" s="13">
        <f t="shared" si="52"/>
        <v>0</v>
      </c>
      <c r="U503" s="13">
        <f t="shared" si="52"/>
        <v>0</v>
      </c>
      <c r="V503" s="13">
        <f t="shared" si="53"/>
        <v>26339350.73</v>
      </c>
      <c r="W503" s="13">
        <v>9869338</v>
      </c>
      <c r="X503" s="13">
        <v>13398691.289999999</v>
      </c>
      <c r="Y503" s="13">
        <f t="shared" si="54"/>
        <v>-3529353.2899999991</v>
      </c>
      <c r="Z503" s="13">
        <f t="shared" si="55"/>
        <v>135.76079054137168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</row>
    <row r="504" spans="1:31" ht="25.5" x14ac:dyDescent="0.2">
      <c r="A504" s="14" t="s">
        <v>393</v>
      </c>
      <c r="B504" s="13">
        <v>0</v>
      </c>
      <c r="C504" s="13">
        <v>0</v>
      </c>
      <c r="D504" s="13">
        <v>0</v>
      </c>
      <c r="E504" s="13">
        <v>0</v>
      </c>
      <c r="F504" s="13">
        <v>5380808</v>
      </c>
      <c r="G504" s="13">
        <f t="shared" si="49"/>
        <v>5380808</v>
      </c>
      <c r="H504" s="13">
        <v>0</v>
      </c>
      <c r="I504" s="13">
        <v>0</v>
      </c>
      <c r="J504" s="13">
        <v>0</v>
      </c>
      <c r="K504" s="13">
        <v>2846543</v>
      </c>
      <c r="L504" s="13">
        <f t="shared" si="50"/>
        <v>2846543</v>
      </c>
      <c r="M504" s="13">
        <v>0</v>
      </c>
      <c r="N504" s="13">
        <v>778.12</v>
      </c>
      <c r="O504" s="13">
        <v>0</v>
      </c>
      <c r="P504" s="13">
        <v>0</v>
      </c>
      <c r="Q504" s="13">
        <v>5380808</v>
      </c>
      <c r="R504" s="13">
        <f t="shared" si="51"/>
        <v>5381586.1200000001</v>
      </c>
      <c r="S504" s="13">
        <f t="shared" si="52"/>
        <v>-778.12</v>
      </c>
      <c r="T504" s="13">
        <f t="shared" si="52"/>
        <v>0</v>
      </c>
      <c r="U504" s="13">
        <f t="shared" si="52"/>
        <v>0</v>
      </c>
      <c r="V504" s="13">
        <f t="shared" si="53"/>
        <v>5381586.1200000001</v>
      </c>
      <c r="W504" s="13">
        <v>2846543</v>
      </c>
      <c r="X504" s="13">
        <v>2073332.49</v>
      </c>
      <c r="Y504" s="13">
        <f t="shared" si="54"/>
        <v>773210.51</v>
      </c>
      <c r="Z504" s="13">
        <f t="shared" si="55"/>
        <v>72.836858252273018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</row>
    <row r="505" spans="1:31" ht="25.5" x14ac:dyDescent="0.2">
      <c r="A505" s="14" t="s">
        <v>394</v>
      </c>
      <c r="B505" s="13">
        <v>0</v>
      </c>
      <c r="C505" s="13">
        <v>0</v>
      </c>
      <c r="D505" s="13">
        <v>0</v>
      </c>
      <c r="E505" s="13">
        <v>0</v>
      </c>
      <c r="F505" s="13">
        <v>20936613</v>
      </c>
      <c r="G505" s="13">
        <f t="shared" si="49"/>
        <v>20936613</v>
      </c>
      <c r="H505" s="13">
        <v>0</v>
      </c>
      <c r="I505" s="13">
        <v>0</v>
      </c>
      <c r="J505" s="13">
        <v>0</v>
      </c>
      <c r="K505" s="13">
        <v>7022795</v>
      </c>
      <c r="L505" s="13">
        <f t="shared" si="50"/>
        <v>7022795</v>
      </c>
      <c r="M505" s="13">
        <v>0</v>
      </c>
      <c r="N505" s="13">
        <v>21151.61</v>
      </c>
      <c r="O505" s="13">
        <v>0</v>
      </c>
      <c r="P505" s="13">
        <v>0</v>
      </c>
      <c r="Q505" s="13">
        <v>20936613</v>
      </c>
      <c r="R505" s="13">
        <f t="shared" si="51"/>
        <v>20957764.609999999</v>
      </c>
      <c r="S505" s="13">
        <f t="shared" si="52"/>
        <v>-21151.61</v>
      </c>
      <c r="T505" s="13">
        <f t="shared" si="52"/>
        <v>0</v>
      </c>
      <c r="U505" s="13">
        <f t="shared" si="52"/>
        <v>0</v>
      </c>
      <c r="V505" s="13">
        <f t="shared" si="53"/>
        <v>20957764.609999999</v>
      </c>
      <c r="W505" s="13">
        <v>7022795</v>
      </c>
      <c r="X505" s="13">
        <v>11325358.800000001</v>
      </c>
      <c r="Y505" s="13">
        <f t="shared" si="54"/>
        <v>-4302563.8000000007</v>
      </c>
      <c r="Z505" s="13">
        <f t="shared" si="55"/>
        <v>161.26568980014369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</row>
    <row r="506" spans="1:31" ht="38.25" x14ac:dyDescent="0.2">
      <c r="A506" s="12" t="s">
        <v>35</v>
      </c>
      <c r="B506" s="13">
        <v>0</v>
      </c>
      <c r="C506" s="13">
        <v>0</v>
      </c>
      <c r="D506" s="13">
        <v>0</v>
      </c>
      <c r="E506" s="13">
        <v>0</v>
      </c>
      <c r="F506" s="13">
        <v>369576</v>
      </c>
      <c r="G506" s="13">
        <f t="shared" si="49"/>
        <v>369576</v>
      </c>
      <c r="H506" s="13">
        <v>0</v>
      </c>
      <c r="I506" s="13">
        <v>0</v>
      </c>
      <c r="J506" s="13">
        <v>0</v>
      </c>
      <c r="K506" s="13">
        <v>75586</v>
      </c>
      <c r="L506" s="13">
        <f t="shared" si="50"/>
        <v>75586</v>
      </c>
      <c r="M506" s="13">
        <v>0</v>
      </c>
      <c r="N506" s="13">
        <v>0</v>
      </c>
      <c r="O506" s="13">
        <v>0</v>
      </c>
      <c r="P506" s="13">
        <v>0</v>
      </c>
      <c r="Q506" s="13">
        <v>369576</v>
      </c>
      <c r="R506" s="13">
        <f t="shared" si="51"/>
        <v>369576</v>
      </c>
      <c r="S506" s="13">
        <f t="shared" si="52"/>
        <v>0</v>
      </c>
      <c r="T506" s="13">
        <f t="shared" si="52"/>
        <v>0</v>
      </c>
      <c r="U506" s="13">
        <f t="shared" si="52"/>
        <v>0</v>
      </c>
      <c r="V506" s="13">
        <f t="shared" si="53"/>
        <v>369576</v>
      </c>
      <c r="W506" s="13">
        <v>75586</v>
      </c>
      <c r="X506" s="13">
        <v>125100.2</v>
      </c>
      <c r="Y506" s="13">
        <f t="shared" si="54"/>
        <v>-49514.2</v>
      </c>
      <c r="Z506" s="13">
        <f t="shared" si="55"/>
        <v>165.50710449024953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</row>
    <row r="507" spans="1:31" ht="25.5" x14ac:dyDescent="0.2">
      <c r="A507" s="14" t="s">
        <v>106</v>
      </c>
      <c r="B507" s="13">
        <v>0</v>
      </c>
      <c r="C507" s="13">
        <v>0</v>
      </c>
      <c r="D507" s="13">
        <v>0</v>
      </c>
      <c r="E507" s="13">
        <v>0</v>
      </c>
      <c r="F507" s="13">
        <v>369576</v>
      </c>
      <c r="G507" s="13">
        <f t="shared" si="49"/>
        <v>369576</v>
      </c>
      <c r="H507" s="13">
        <v>0</v>
      </c>
      <c r="I507" s="13">
        <v>0</v>
      </c>
      <c r="J507" s="13">
        <v>0</v>
      </c>
      <c r="K507" s="13">
        <v>75586</v>
      </c>
      <c r="L507" s="13">
        <f t="shared" si="50"/>
        <v>75586</v>
      </c>
      <c r="M507" s="13">
        <v>0</v>
      </c>
      <c r="N507" s="13">
        <v>0</v>
      </c>
      <c r="O507" s="13">
        <v>0</v>
      </c>
      <c r="P507" s="13">
        <v>0</v>
      </c>
      <c r="Q507" s="13">
        <v>369576</v>
      </c>
      <c r="R507" s="13">
        <f t="shared" si="51"/>
        <v>369576</v>
      </c>
      <c r="S507" s="13">
        <f t="shared" si="52"/>
        <v>0</v>
      </c>
      <c r="T507" s="13">
        <f t="shared" si="52"/>
        <v>0</v>
      </c>
      <c r="U507" s="13">
        <f t="shared" si="52"/>
        <v>0</v>
      </c>
      <c r="V507" s="13">
        <f t="shared" si="53"/>
        <v>369576</v>
      </c>
      <c r="W507" s="13">
        <v>75586</v>
      </c>
      <c r="X507" s="13">
        <v>125100.2</v>
      </c>
      <c r="Y507" s="13">
        <f t="shared" si="54"/>
        <v>-49514.2</v>
      </c>
      <c r="Z507" s="13">
        <f t="shared" si="55"/>
        <v>165.50710449024953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</row>
    <row r="508" spans="1:31" ht="51" x14ac:dyDescent="0.2">
      <c r="A508" s="12" t="s">
        <v>395</v>
      </c>
      <c r="B508" s="13">
        <v>0</v>
      </c>
      <c r="C508" s="13">
        <v>0</v>
      </c>
      <c r="D508" s="13">
        <v>0</v>
      </c>
      <c r="E508" s="13">
        <v>0</v>
      </c>
      <c r="F508" s="13">
        <v>2545888</v>
      </c>
      <c r="G508" s="13">
        <f t="shared" si="49"/>
        <v>2545888</v>
      </c>
      <c r="H508" s="13">
        <v>0</v>
      </c>
      <c r="I508" s="13">
        <v>0</v>
      </c>
      <c r="J508" s="13">
        <v>0</v>
      </c>
      <c r="K508" s="13">
        <v>301724</v>
      </c>
      <c r="L508" s="13">
        <f t="shared" si="50"/>
        <v>301724</v>
      </c>
      <c r="M508" s="13">
        <v>0</v>
      </c>
      <c r="N508" s="13">
        <v>0</v>
      </c>
      <c r="O508" s="13">
        <v>0</v>
      </c>
      <c r="P508" s="13">
        <v>0</v>
      </c>
      <c r="Q508" s="13">
        <v>2545888</v>
      </c>
      <c r="R508" s="13">
        <f t="shared" si="51"/>
        <v>2545888</v>
      </c>
      <c r="S508" s="13">
        <f t="shared" si="52"/>
        <v>0</v>
      </c>
      <c r="T508" s="13">
        <f t="shared" si="52"/>
        <v>0</v>
      </c>
      <c r="U508" s="13">
        <f t="shared" si="52"/>
        <v>0</v>
      </c>
      <c r="V508" s="13">
        <f t="shared" si="53"/>
        <v>2545888</v>
      </c>
      <c r="W508" s="13">
        <v>301724</v>
      </c>
      <c r="X508" s="13">
        <v>785710.19</v>
      </c>
      <c r="Y508" s="13">
        <f t="shared" si="54"/>
        <v>-483986.18999999994</v>
      </c>
      <c r="Z508" s="13">
        <f t="shared" si="55"/>
        <v>260.40692487173709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</row>
    <row r="509" spans="1:31" ht="51" x14ac:dyDescent="0.2">
      <c r="A509" s="14" t="s">
        <v>396</v>
      </c>
      <c r="B509" s="13">
        <v>0</v>
      </c>
      <c r="C509" s="13">
        <v>0</v>
      </c>
      <c r="D509" s="13">
        <v>0</v>
      </c>
      <c r="E509" s="13">
        <v>0</v>
      </c>
      <c r="F509" s="13">
        <v>2545888</v>
      </c>
      <c r="G509" s="13">
        <f t="shared" si="49"/>
        <v>2545888</v>
      </c>
      <c r="H509" s="13">
        <v>0</v>
      </c>
      <c r="I509" s="13">
        <v>0</v>
      </c>
      <c r="J509" s="13">
        <v>0</v>
      </c>
      <c r="K509" s="13">
        <v>301724</v>
      </c>
      <c r="L509" s="13">
        <f t="shared" si="50"/>
        <v>301724</v>
      </c>
      <c r="M509" s="13">
        <v>0</v>
      </c>
      <c r="N509" s="13">
        <v>0</v>
      </c>
      <c r="O509" s="13">
        <v>0</v>
      </c>
      <c r="P509" s="13">
        <v>0</v>
      </c>
      <c r="Q509" s="13">
        <v>2545888</v>
      </c>
      <c r="R509" s="13">
        <f t="shared" si="51"/>
        <v>2545888</v>
      </c>
      <c r="S509" s="13">
        <f t="shared" si="52"/>
        <v>0</v>
      </c>
      <c r="T509" s="13">
        <f t="shared" si="52"/>
        <v>0</v>
      </c>
      <c r="U509" s="13">
        <f t="shared" si="52"/>
        <v>0</v>
      </c>
      <c r="V509" s="13">
        <f t="shared" si="53"/>
        <v>2545888</v>
      </c>
      <c r="W509" s="13">
        <v>301724</v>
      </c>
      <c r="X509" s="13">
        <v>785710.19</v>
      </c>
      <c r="Y509" s="13">
        <f t="shared" si="54"/>
        <v>-483986.18999999994</v>
      </c>
      <c r="Z509" s="13">
        <f t="shared" si="55"/>
        <v>260.40692487173709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</row>
    <row r="510" spans="1:31" ht="51" x14ac:dyDescent="0.2">
      <c r="A510" s="12" t="s">
        <v>111</v>
      </c>
      <c r="B510" s="13">
        <v>18794.88</v>
      </c>
      <c r="C510" s="13">
        <v>0</v>
      </c>
      <c r="D510" s="13">
        <v>272839</v>
      </c>
      <c r="E510" s="13">
        <v>12640</v>
      </c>
      <c r="F510" s="13">
        <v>355832</v>
      </c>
      <c r="G510" s="13">
        <f t="shared" si="49"/>
        <v>641311</v>
      </c>
      <c r="H510" s="13">
        <v>0</v>
      </c>
      <c r="I510" s="13">
        <v>80400</v>
      </c>
      <c r="J510" s="13">
        <v>9136</v>
      </c>
      <c r="K510" s="13">
        <v>105740</v>
      </c>
      <c r="L510" s="13">
        <f t="shared" si="50"/>
        <v>195276</v>
      </c>
      <c r="M510" s="13">
        <v>0</v>
      </c>
      <c r="N510" s="13">
        <v>0</v>
      </c>
      <c r="O510" s="13">
        <v>141345.17000000001</v>
      </c>
      <c r="P510" s="13">
        <v>9300.48</v>
      </c>
      <c r="Q510" s="13">
        <v>355832</v>
      </c>
      <c r="R510" s="13">
        <f t="shared" si="51"/>
        <v>506477.65</v>
      </c>
      <c r="S510" s="13">
        <f t="shared" si="52"/>
        <v>0</v>
      </c>
      <c r="T510" s="13">
        <f t="shared" si="52"/>
        <v>-60945.170000000013</v>
      </c>
      <c r="U510" s="13">
        <f t="shared" si="52"/>
        <v>-164.47999999999956</v>
      </c>
      <c r="V510" s="13">
        <f t="shared" si="53"/>
        <v>525272.53</v>
      </c>
      <c r="W510" s="13">
        <v>195276</v>
      </c>
      <c r="X510" s="13">
        <v>202799.33</v>
      </c>
      <c r="Y510" s="13">
        <f t="shared" si="54"/>
        <v>-7523.3299999999872</v>
      </c>
      <c r="Z510" s="13">
        <f t="shared" si="55"/>
        <v>103.8526649460251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</row>
    <row r="511" spans="1:31" ht="51" x14ac:dyDescent="0.2">
      <c r="A511" s="14" t="s">
        <v>112</v>
      </c>
      <c r="B511" s="13">
        <v>0</v>
      </c>
      <c r="C511" s="13">
        <v>0</v>
      </c>
      <c r="D511" s="13">
        <v>31786</v>
      </c>
      <c r="E511" s="13">
        <v>0</v>
      </c>
      <c r="F511" s="13">
        <v>0</v>
      </c>
      <c r="G511" s="13">
        <f t="shared" si="49"/>
        <v>31786</v>
      </c>
      <c r="H511" s="13">
        <v>0</v>
      </c>
      <c r="I511" s="13">
        <v>0</v>
      </c>
      <c r="J511" s="13">
        <v>0</v>
      </c>
      <c r="K511" s="13">
        <v>0</v>
      </c>
      <c r="L511" s="13">
        <f t="shared" si="50"/>
        <v>0</v>
      </c>
      <c r="M511" s="13">
        <v>0</v>
      </c>
      <c r="N511" s="13">
        <v>0</v>
      </c>
      <c r="O511" s="13">
        <v>31785.599999999999</v>
      </c>
      <c r="P511" s="13">
        <v>0</v>
      </c>
      <c r="Q511" s="13">
        <v>0</v>
      </c>
      <c r="R511" s="13">
        <f t="shared" si="51"/>
        <v>31785.599999999999</v>
      </c>
      <c r="S511" s="13">
        <f t="shared" si="52"/>
        <v>0</v>
      </c>
      <c r="T511" s="13">
        <f t="shared" si="52"/>
        <v>-31785.599999999999</v>
      </c>
      <c r="U511" s="13">
        <f t="shared" si="52"/>
        <v>0</v>
      </c>
      <c r="V511" s="13">
        <f t="shared" si="53"/>
        <v>31785.599999999999</v>
      </c>
      <c r="W511" s="13">
        <v>0</v>
      </c>
      <c r="X511" s="13">
        <v>0</v>
      </c>
      <c r="Y511" s="13">
        <f t="shared" si="54"/>
        <v>0</v>
      </c>
      <c r="Z511" s="13">
        <f t="shared" si="55"/>
        <v>0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</row>
    <row r="512" spans="1:31" ht="51" x14ac:dyDescent="0.2">
      <c r="A512" s="14" t="s">
        <v>546</v>
      </c>
      <c r="B512" s="13">
        <v>0</v>
      </c>
      <c r="C512" s="13">
        <v>0</v>
      </c>
      <c r="D512" s="13">
        <v>78031</v>
      </c>
      <c r="E512" s="13">
        <v>0</v>
      </c>
      <c r="F512" s="13">
        <v>0</v>
      </c>
      <c r="G512" s="13">
        <f t="shared" si="49"/>
        <v>78031</v>
      </c>
      <c r="H512" s="13">
        <v>0</v>
      </c>
      <c r="I512" s="13">
        <v>0</v>
      </c>
      <c r="J512" s="13">
        <v>0</v>
      </c>
      <c r="K512" s="13">
        <v>0</v>
      </c>
      <c r="L512" s="13">
        <f t="shared" si="50"/>
        <v>0</v>
      </c>
      <c r="M512" s="13">
        <v>0</v>
      </c>
      <c r="N512" s="13">
        <v>0</v>
      </c>
      <c r="O512" s="13">
        <v>78030.399999999994</v>
      </c>
      <c r="P512" s="13">
        <v>0</v>
      </c>
      <c r="Q512" s="13">
        <v>0</v>
      </c>
      <c r="R512" s="13">
        <f t="shared" si="51"/>
        <v>78030.399999999994</v>
      </c>
      <c r="S512" s="13">
        <f t="shared" si="52"/>
        <v>0</v>
      </c>
      <c r="T512" s="13">
        <f t="shared" si="52"/>
        <v>-78030.399999999994</v>
      </c>
      <c r="U512" s="13">
        <f t="shared" si="52"/>
        <v>0</v>
      </c>
      <c r="V512" s="13">
        <f t="shared" si="53"/>
        <v>78030.399999999994</v>
      </c>
      <c r="W512" s="13">
        <v>0</v>
      </c>
      <c r="X512" s="13">
        <v>78030.399999999994</v>
      </c>
      <c r="Y512" s="13">
        <f t="shared" si="54"/>
        <v>-78030.399999999994</v>
      </c>
      <c r="Z512" s="13">
        <f t="shared" si="55"/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</row>
    <row r="513" spans="1:31" ht="38.25" x14ac:dyDescent="0.2">
      <c r="A513" s="14" t="s">
        <v>113</v>
      </c>
      <c r="B513" s="13">
        <v>0</v>
      </c>
      <c r="C513" s="13">
        <v>0</v>
      </c>
      <c r="D513" s="13">
        <v>0</v>
      </c>
      <c r="E513" s="13">
        <v>0</v>
      </c>
      <c r="F513" s="13">
        <v>96793</v>
      </c>
      <c r="G513" s="13">
        <f t="shared" si="49"/>
        <v>96793</v>
      </c>
      <c r="H513" s="13">
        <v>0</v>
      </c>
      <c r="I513" s="13">
        <v>0</v>
      </c>
      <c r="J513" s="13">
        <v>0</v>
      </c>
      <c r="K513" s="13">
        <v>0</v>
      </c>
      <c r="L513" s="13">
        <f t="shared" si="50"/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96793</v>
      </c>
      <c r="R513" s="13">
        <f t="shared" si="51"/>
        <v>96793</v>
      </c>
      <c r="S513" s="13">
        <f t="shared" si="52"/>
        <v>0</v>
      </c>
      <c r="T513" s="13">
        <f t="shared" si="52"/>
        <v>0</v>
      </c>
      <c r="U513" s="13">
        <f t="shared" si="52"/>
        <v>0</v>
      </c>
      <c r="V513" s="13">
        <f t="shared" si="53"/>
        <v>96793</v>
      </c>
      <c r="W513" s="13">
        <v>0</v>
      </c>
      <c r="X513" s="13">
        <v>11092.94</v>
      </c>
      <c r="Y513" s="13">
        <f t="shared" si="54"/>
        <v>-11092.94</v>
      </c>
      <c r="Z513" s="13">
        <f t="shared" si="55"/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</row>
    <row r="514" spans="1:31" ht="38.25" x14ac:dyDescent="0.2">
      <c r="A514" s="14" t="s">
        <v>397</v>
      </c>
      <c r="B514" s="13">
        <v>18794.88</v>
      </c>
      <c r="C514" s="13">
        <v>0</v>
      </c>
      <c r="D514" s="13">
        <v>0</v>
      </c>
      <c r="E514" s="13">
        <v>0</v>
      </c>
      <c r="F514" s="13">
        <v>259039</v>
      </c>
      <c r="G514" s="13">
        <f t="shared" si="49"/>
        <v>259039</v>
      </c>
      <c r="H514" s="13">
        <v>0</v>
      </c>
      <c r="I514" s="13">
        <v>0</v>
      </c>
      <c r="J514" s="13">
        <v>0</v>
      </c>
      <c r="K514" s="13">
        <v>105740</v>
      </c>
      <c r="L514" s="13">
        <f t="shared" si="50"/>
        <v>105740</v>
      </c>
      <c r="M514" s="13">
        <v>0</v>
      </c>
      <c r="N514" s="13">
        <v>0</v>
      </c>
      <c r="O514" s="13">
        <v>0</v>
      </c>
      <c r="P514" s="13">
        <v>0</v>
      </c>
      <c r="Q514" s="13">
        <v>259039</v>
      </c>
      <c r="R514" s="13">
        <f t="shared" si="51"/>
        <v>259039</v>
      </c>
      <c r="S514" s="13">
        <f t="shared" si="52"/>
        <v>0</v>
      </c>
      <c r="T514" s="13">
        <f t="shared" si="52"/>
        <v>0</v>
      </c>
      <c r="U514" s="13">
        <f t="shared" si="52"/>
        <v>0</v>
      </c>
      <c r="V514" s="13">
        <f t="shared" si="53"/>
        <v>277833.88</v>
      </c>
      <c r="W514" s="13">
        <v>105740</v>
      </c>
      <c r="X514" s="13">
        <v>104375.51</v>
      </c>
      <c r="Y514" s="13">
        <f t="shared" si="54"/>
        <v>1364.4900000000052</v>
      </c>
      <c r="Z514" s="13">
        <f t="shared" si="55"/>
        <v>98.709580102137323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</row>
    <row r="515" spans="1:31" ht="38.25" x14ac:dyDescent="0.2">
      <c r="A515" s="14" t="s">
        <v>398</v>
      </c>
      <c r="B515" s="13">
        <v>0</v>
      </c>
      <c r="C515" s="13">
        <v>0</v>
      </c>
      <c r="D515" s="13">
        <v>163022</v>
      </c>
      <c r="E515" s="13">
        <v>12640</v>
      </c>
      <c r="F515" s="13">
        <v>0</v>
      </c>
      <c r="G515" s="13">
        <f t="shared" si="49"/>
        <v>175662</v>
      </c>
      <c r="H515" s="13">
        <v>0</v>
      </c>
      <c r="I515" s="13">
        <v>80400</v>
      </c>
      <c r="J515" s="13">
        <v>9136</v>
      </c>
      <c r="K515" s="13">
        <v>0</v>
      </c>
      <c r="L515" s="13">
        <f t="shared" si="50"/>
        <v>89536</v>
      </c>
      <c r="M515" s="13">
        <v>0</v>
      </c>
      <c r="N515" s="13">
        <v>0</v>
      </c>
      <c r="O515" s="13">
        <v>31529.17</v>
      </c>
      <c r="P515" s="13">
        <v>9300.48</v>
      </c>
      <c r="Q515" s="13">
        <v>0</v>
      </c>
      <c r="R515" s="13">
        <f t="shared" si="51"/>
        <v>40829.649999999994</v>
      </c>
      <c r="S515" s="13">
        <f t="shared" si="52"/>
        <v>0</v>
      </c>
      <c r="T515" s="13">
        <f t="shared" si="52"/>
        <v>48870.83</v>
      </c>
      <c r="U515" s="13">
        <f t="shared" si="52"/>
        <v>-164.47999999999956</v>
      </c>
      <c r="V515" s="13">
        <f t="shared" si="53"/>
        <v>40829.649999999994</v>
      </c>
      <c r="W515" s="13">
        <v>89536</v>
      </c>
      <c r="X515" s="13">
        <v>9300.48</v>
      </c>
      <c r="Y515" s="13">
        <f t="shared" si="54"/>
        <v>80235.520000000004</v>
      </c>
      <c r="Z515" s="13">
        <f t="shared" si="55"/>
        <v>10.387419585418154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</row>
    <row r="516" spans="1:31" ht="38.25" x14ac:dyDescent="0.2">
      <c r="A516" s="12" t="s">
        <v>39</v>
      </c>
      <c r="B516" s="13">
        <v>0</v>
      </c>
      <c r="C516" s="13">
        <v>0</v>
      </c>
      <c r="D516" s="13">
        <v>116020</v>
      </c>
      <c r="E516" s="13">
        <v>69769</v>
      </c>
      <c r="F516" s="13">
        <v>727183</v>
      </c>
      <c r="G516" s="13">
        <f t="shared" si="49"/>
        <v>912972</v>
      </c>
      <c r="H516" s="13">
        <v>0</v>
      </c>
      <c r="I516" s="13">
        <v>65381</v>
      </c>
      <c r="J516" s="13">
        <v>0</v>
      </c>
      <c r="K516" s="13">
        <v>224431</v>
      </c>
      <c r="L516" s="13">
        <f t="shared" si="50"/>
        <v>289812</v>
      </c>
      <c r="M516" s="13">
        <v>0</v>
      </c>
      <c r="N516" s="13">
        <v>0</v>
      </c>
      <c r="O516" s="13">
        <v>36946</v>
      </c>
      <c r="P516" s="13">
        <v>46214.44</v>
      </c>
      <c r="Q516" s="13">
        <v>727183</v>
      </c>
      <c r="R516" s="13">
        <f t="shared" si="51"/>
        <v>810343.44</v>
      </c>
      <c r="S516" s="13">
        <f t="shared" si="52"/>
        <v>0</v>
      </c>
      <c r="T516" s="13">
        <f t="shared" si="52"/>
        <v>28435</v>
      </c>
      <c r="U516" s="13">
        <f t="shared" si="52"/>
        <v>-46214.44</v>
      </c>
      <c r="V516" s="13">
        <f t="shared" si="53"/>
        <v>810343.44</v>
      </c>
      <c r="W516" s="13">
        <v>289812</v>
      </c>
      <c r="X516" s="13">
        <v>423107.69</v>
      </c>
      <c r="Y516" s="13">
        <f t="shared" si="54"/>
        <v>-133295.69</v>
      </c>
      <c r="Z516" s="13">
        <f t="shared" si="55"/>
        <v>145.99384773577353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</row>
    <row r="517" spans="1:31" ht="63.75" x14ac:dyDescent="0.2">
      <c r="A517" s="14" t="s">
        <v>82</v>
      </c>
      <c r="B517" s="13">
        <v>0</v>
      </c>
      <c r="C517" s="13">
        <v>0</v>
      </c>
      <c r="D517" s="13">
        <v>0</v>
      </c>
      <c r="E517" s="13">
        <v>69769</v>
      </c>
      <c r="F517" s="13">
        <v>0</v>
      </c>
      <c r="G517" s="13">
        <f t="shared" si="49"/>
        <v>69769</v>
      </c>
      <c r="H517" s="13">
        <v>0</v>
      </c>
      <c r="I517" s="13">
        <v>0</v>
      </c>
      <c r="J517" s="13">
        <v>0</v>
      </c>
      <c r="K517" s="13">
        <v>0</v>
      </c>
      <c r="L517" s="13">
        <f t="shared" si="50"/>
        <v>0</v>
      </c>
      <c r="M517" s="13">
        <v>0</v>
      </c>
      <c r="N517" s="13">
        <v>0</v>
      </c>
      <c r="O517" s="13">
        <v>0</v>
      </c>
      <c r="P517" s="13">
        <v>46214.44</v>
      </c>
      <c r="Q517" s="13">
        <v>0</v>
      </c>
      <c r="R517" s="13">
        <f t="shared" si="51"/>
        <v>46214.44</v>
      </c>
      <c r="S517" s="13">
        <f t="shared" si="52"/>
        <v>0</v>
      </c>
      <c r="T517" s="13">
        <f t="shared" si="52"/>
        <v>0</v>
      </c>
      <c r="U517" s="13">
        <f t="shared" si="52"/>
        <v>-46214.44</v>
      </c>
      <c r="V517" s="13">
        <f t="shared" si="53"/>
        <v>46214.44</v>
      </c>
      <c r="W517" s="13">
        <v>0</v>
      </c>
      <c r="X517" s="13">
        <v>22018.81</v>
      </c>
      <c r="Y517" s="13">
        <f t="shared" si="54"/>
        <v>-22018.81</v>
      </c>
      <c r="Z517" s="13">
        <f t="shared" si="55"/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</row>
    <row r="518" spans="1:31" x14ac:dyDescent="0.2">
      <c r="A518" s="14" t="s">
        <v>115</v>
      </c>
      <c r="B518" s="13">
        <v>0</v>
      </c>
      <c r="C518" s="13">
        <v>0</v>
      </c>
      <c r="D518" s="13">
        <v>106120</v>
      </c>
      <c r="E518" s="13">
        <v>0</v>
      </c>
      <c r="F518" s="13">
        <v>603497</v>
      </c>
      <c r="G518" s="13">
        <f t="shared" si="49"/>
        <v>709617</v>
      </c>
      <c r="H518" s="13">
        <v>0</v>
      </c>
      <c r="I518" s="13">
        <v>65381</v>
      </c>
      <c r="J518" s="13">
        <v>0</v>
      </c>
      <c r="K518" s="13">
        <v>224431</v>
      </c>
      <c r="L518" s="13">
        <f t="shared" si="50"/>
        <v>289812</v>
      </c>
      <c r="M518" s="13">
        <v>0</v>
      </c>
      <c r="N518" s="13">
        <v>0</v>
      </c>
      <c r="O518" s="13">
        <v>36946</v>
      </c>
      <c r="P518" s="13">
        <v>0</v>
      </c>
      <c r="Q518" s="13">
        <v>603497</v>
      </c>
      <c r="R518" s="13">
        <f t="shared" si="51"/>
        <v>640443</v>
      </c>
      <c r="S518" s="13">
        <f t="shared" si="52"/>
        <v>0</v>
      </c>
      <c r="T518" s="13">
        <f t="shared" si="52"/>
        <v>28435</v>
      </c>
      <c r="U518" s="13">
        <f t="shared" si="52"/>
        <v>0</v>
      </c>
      <c r="V518" s="13">
        <f t="shared" si="53"/>
        <v>640443</v>
      </c>
      <c r="W518" s="13">
        <v>289812</v>
      </c>
      <c r="X518" s="13">
        <v>363918.93</v>
      </c>
      <c r="Y518" s="13">
        <f t="shared" si="54"/>
        <v>-74106.929999999993</v>
      </c>
      <c r="Z518" s="13">
        <f t="shared" si="55"/>
        <v>125.57069065463126</v>
      </c>
      <c r="AA518" s="13">
        <v>0</v>
      </c>
      <c r="AB518" s="13">
        <v>0</v>
      </c>
      <c r="AC518" s="13">
        <v>0</v>
      </c>
      <c r="AD518" s="13">
        <v>0</v>
      </c>
      <c r="AE518" s="13">
        <v>0</v>
      </c>
    </row>
    <row r="519" spans="1:31" ht="38.25" x14ac:dyDescent="0.2">
      <c r="A519" s="14" t="s">
        <v>399</v>
      </c>
      <c r="B519" s="13">
        <v>0</v>
      </c>
      <c r="C519" s="13">
        <v>0</v>
      </c>
      <c r="D519" s="13">
        <v>9900</v>
      </c>
      <c r="E519" s="13">
        <v>0</v>
      </c>
      <c r="F519" s="13">
        <v>0</v>
      </c>
      <c r="G519" s="13">
        <f t="shared" si="49"/>
        <v>9900</v>
      </c>
      <c r="H519" s="13">
        <v>0</v>
      </c>
      <c r="I519" s="13">
        <v>0</v>
      </c>
      <c r="J519" s="13">
        <v>0</v>
      </c>
      <c r="K519" s="13">
        <v>0</v>
      </c>
      <c r="L519" s="13">
        <f t="shared" si="50"/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f t="shared" si="51"/>
        <v>0</v>
      </c>
      <c r="S519" s="13">
        <f t="shared" si="52"/>
        <v>0</v>
      </c>
      <c r="T519" s="13">
        <f t="shared" si="52"/>
        <v>0</v>
      </c>
      <c r="U519" s="13">
        <f t="shared" si="52"/>
        <v>0</v>
      </c>
      <c r="V519" s="13">
        <f t="shared" si="53"/>
        <v>0</v>
      </c>
      <c r="W519" s="13">
        <v>0</v>
      </c>
      <c r="X519" s="13">
        <v>0</v>
      </c>
      <c r="Y519" s="13">
        <f t="shared" si="54"/>
        <v>0</v>
      </c>
      <c r="Z519" s="13">
        <f t="shared" si="55"/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</row>
    <row r="520" spans="1:31" ht="38.25" x14ac:dyDescent="0.2">
      <c r="A520" s="14" t="s">
        <v>41</v>
      </c>
      <c r="B520" s="13">
        <v>0</v>
      </c>
      <c r="C520" s="13">
        <v>0</v>
      </c>
      <c r="D520" s="13">
        <v>0</v>
      </c>
      <c r="E520" s="13">
        <v>0</v>
      </c>
      <c r="F520" s="13">
        <v>123686</v>
      </c>
      <c r="G520" s="13">
        <f t="shared" si="49"/>
        <v>123686</v>
      </c>
      <c r="H520" s="13">
        <v>0</v>
      </c>
      <c r="I520" s="13">
        <v>0</v>
      </c>
      <c r="J520" s="13">
        <v>0</v>
      </c>
      <c r="K520" s="13">
        <v>0</v>
      </c>
      <c r="L520" s="13">
        <f t="shared" si="50"/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123686</v>
      </c>
      <c r="R520" s="13">
        <f t="shared" si="51"/>
        <v>123686</v>
      </c>
      <c r="S520" s="13">
        <f t="shared" si="52"/>
        <v>0</v>
      </c>
      <c r="T520" s="13">
        <f t="shared" si="52"/>
        <v>0</v>
      </c>
      <c r="U520" s="13">
        <f t="shared" si="52"/>
        <v>0</v>
      </c>
      <c r="V520" s="13">
        <f t="shared" si="53"/>
        <v>123686</v>
      </c>
      <c r="W520" s="13">
        <v>0</v>
      </c>
      <c r="X520" s="13">
        <v>37169.949999999997</v>
      </c>
      <c r="Y520" s="13">
        <f t="shared" si="54"/>
        <v>-37169.949999999997</v>
      </c>
      <c r="Z520" s="13">
        <f t="shared" si="55"/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</row>
    <row r="521" spans="1:31" x14ac:dyDescent="0.2">
      <c r="A521" s="12" t="s">
        <v>547</v>
      </c>
      <c r="B521" s="13">
        <v>0</v>
      </c>
      <c r="C521" s="13">
        <v>0</v>
      </c>
      <c r="D521" s="13">
        <v>0</v>
      </c>
      <c r="E521" s="13">
        <v>0</v>
      </c>
      <c r="F521" s="13">
        <v>436030</v>
      </c>
      <c r="G521" s="13">
        <f t="shared" si="49"/>
        <v>436030</v>
      </c>
      <c r="H521" s="13">
        <v>0</v>
      </c>
      <c r="I521" s="13">
        <v>0</v>
      </c>
      <c r="J521" s="13">
        <v>0</v>
      </c>
      <c r="K521" s="13">
        <v>0</v>
      </c>
      <c r="L521" s="13">
        <f t="shared" si="50"/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436030</v>
      </c>
      <c r="R521" s="13">
        <f t="shared" si="51"/>
        <v>436030</v>
      </c>
      <c r="S521" s="13">
        <f t="shared" si="52"/>
        <v>0</v>
      </c>
      <c r="T521" s="13">
        <f t="shared" si="52"/>
        <v>0</v>
      </c>
      <c r="U521" s="13">
        <f t="shared" si="52"/>
        <v>0</v>
      </c>
      <c r="V521" s="13">
        <f t="shared" si="53"/>
        <v>436030</v>
      </c>
      <c r="W521" s="13">
        <v>0</v>
      </c>
      <c r="X521" s="13">
        <v>73781.5</v>
      </c>
      <c r="Y521" s="13">
        <f t="shared" si="54"/>
        <v>-73781.5</v>
      </c>
      <c r="Z521" s="13">
        <f t="shared" si="55"/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</row>
    <row r="522" spans="1:31" x14ac:dyDescent="0.2">
      <c r="A522" s="14" t="s">
        <v>548</v>
      </c>
      <c r="B522" s="13">
        <v>0</v>
      </c>
      <c r="C522" s="13">
        <v>0</v>
      </c>
      <c r="D522" s="13">
        <v>0</v>
      </c>
      <c r="E522" s="13">
        <v>0</v>
      </c>
      <c r="F522" s="13">
        <v>436030</v>
      </c>
      <c r="G522" s="13">
        <f t="shared" si="49"/>
        <v>436030</v>
      </c>
      <c r="H522" s="13">
        <v>0</v>
      </c>
      <c r="I522" s="13">
        <v>0</v>
      </c>
      <c r="J522" s="13">
        <v>0</v>
      </c>
      <c r="K522" s="13">
        <v>0</v>
      </c>
      <c r="L522" s="13">
        <f t="shared" si="50"/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436030</v>
      </c>
      <c r="R522" s="13">
        <f t="shared" si="51"/>
        <v>436030</v>
      </c>
      <c r="S522" s="13">
        <f t="shared" si="52"/>
        <v>0</v>
      </c>
      <c r="T522" s="13">
        <f t="shared" si="52"/>
        <v>0</v>
      </c>
      <c r="U522" s="13">
        <f t="shared" si="52"/>
        <v>0</v>
      </c>
      <c r="V522" s="13">
        <f t="shared" si="53"/>
        <v>436030</v>
      </c>
      <c r="W522" s="13">
        <v>0</v>
      </c>
      <c r="X522" s="13">
        <v>73781.5</v>
      </c>
      <c r="Y522" s="13">
        <f t="shared" si="54"/>
        <v>-73781.5</v>
      </c>
      <c r="Z522" s="13">
        <f t="shared" si="55"/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</row>
    <row r="523" spans="1:31" ht="38.25" x14ac:dyDescent="0.2">
      <c r="A523" s="12" t="s">
        <v>44</v>
      </c>
      <c r="B523" s="13">
        <v>0</v>
      </c>
      <c r="C523" s="13">
        <v>0</v>
      </c>
      <c r="D523" s="13">
        <v>0</v>
      </c>
      <c r="E523" s="13">
        <v>16335</v>
      </c>
      <c r="F523" s="13">
        <v>981542</v>
      </c>
      <c r="G523" s="13">
        <f t="shared" si="49"/>
        <v>997877</v>
      </c>
      <c r="H523" s="13">
        <v>0</v>
      </c>
      <c r="I523" s="13">
        <v>0</v>
      </c>
      <c r="J523" s="13">
        <v>0</v>
      </c>
      <c r="K523" s="13">
        <v>461114</v>
      </c>
      <c r="L523" s="13">
        <f t="shared" si="50"/>
        <v>461114</v>
      </c>
      <c r="M523" s="13">
        <v>0</v>
      </c>
      <c r="N523" s="13">
        <v>0</v>
      </c>
      <c r="O523" s="13">
        <v>0</v>
      </c>
      <c r="P523" s="13">
        <v>16335</v>
      </c>
      <c r="Q523" s="13">
        <v>981542</v>
      </c>
      <c r="R523" s="13">
        <f t="shared" si="51"/>
        <v>997877</v>
      </c>
      <c r="S523" s="13">
        <f t="shared" si="52"/>
        <v>0</v>
      </c>
      <c r="T523" s="13">
        <f t="shared" si="52"/>
        <v>0</v>
      </c>
      <c r="U523" s="13">
        <f t="shared" si="52"/>
        <v>-16335</v>
      </c>
      <c r="V523" s="13">
        <f t="shared" si="53"/>
        <v>997877</v>
      </c>
      <c r="W523" s="13">
        <v>461114</v>
      </c>
      <c r="X523" s="13">
        <v>153408.21</v>
      </c>
      <c r="Y523" s="13">
        <f t="shared" si="54"/>
        <v>307705.79000000004</v>
      </c>
      <c r="Z523" s="13">
        <f t="shared" si="55"/>
        <v>33.269041928893941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</row>
    <row r="524" spans="1:31" ht="25.5" x14ac:dyDescent="0.2">
      <c r="A524" s="14" t="s">
        <v>45</v>
      </c>
      <c r="B524" s="13">
        <v>0</v>
      </c>
      <c r="C524" s="13">
        <v>0</v>
      </c>
      <c r="D524" s="13">
        <v>0</v>
      </c>
      <c r="E524" s="13">
        <v>16335</v>
      </c>
      <c r="F524" s="13">
        <v>981542</v>
      </c>
      <c r="G524" s="13">
        <f t="shared" ref="G524:G587" si="56">C524+D524+E524+F524</f>
        <v>997877</v>
      </c>
      <c r="H524" s="13">
        <v>0</v>
      </c>
      <c r="I524" s="13">
        <v>0</v>
      </c>
      <c r="J524" s="13">
        <v>0</v>
      </c>
      <c r="K524" s="13">
        <v>461114</v>
      </c>
      <c r="L524" s="13">
        <f t="shared" ref="L524:L587" si="57">H524+I524+J524+K524</f>
        <v>461114</v>
      </c>
      <c r="M524" s="13">
        <v>0</v>
      </c>
      <c r="N524" s="13">
        <v>0</v>
      </c>
      <c r="O524" s="13">
        <v>0</v>
      </c>
      <c r="P524" s="13">
        <v>16335</v>
      </c>
      <c r="Q524" s="13">
        <v>981542</v>
      </c>
      <c r="R524" s="13">
        <f t="shared" ref="R524:R587" si="58">M524+N524+O524+P524+Q524</f>
        <v>997877</v>
      </c>
      <c r="S524" s="13">
        <f t="shared" ref="S524:U587" si="59">H524-N524</f>
        <v>0</v>
      </c>
      <c r="T524" s="13">
        <f t="shared" si="59"/>
        <v>0</v>
      </c>
      <c r="U524" s="13">
        <f t="shared" si="59"/>
        <v>-16335</v>
      </c>
      <c r="V524" s="13">
        <f t="shared" ref="V524:V587" si="60">R524+B524</f>
        <v>997877</v>
      </c>
      <c r="W524" s="13">
        <v>461114</v>
      </c>
      <c r="X524" s="13">
        <v>153408.21</v>
      </c>
      <c r="Y524" s="13">
        <f t="shared" ref="Y524:Y587" si="61">W524-X524</f>
        <v>307705.79000000004</v>
      </c>
      <c r="Z524" s="13">
        <f t="shared" ref="Z524:Z587" si="62">IF(ISERROR(X524/W524*100),0,X524/W524*100)</f>
        <v>33.269041928893941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</row>
    <row r="525" spans="1:31" ht="25.5" x14ac:dyDescent="0.2">
      <c r="A525" s="12" t="s">
        <v>79</v>
      </c>
      <c r="B525" s="13">
        <v>0</v>
      </c>
      <c r="C525" s="13">
        <v>0</v>
      </c>
      <c r="D525" s="13">
        <v>0</v>
      </c>
      <c r="E525" s="13">
        <v>0</v>
      </c>
      <c r="F525" s="13">
        <v>7377732</v>
      </c>
      <c r="G525" s="13">
        <f t="shared" si="56"/>
        <v>7377732</v>
      </c>
      <c r="H525" s="13">
        <v>0</v>
      </c>
      <c r="I525" s="13">
        <v>0</v>
      </c>
      <c r="J525" s="13">
        <v>0</v>
      </c>
      <c r="K525" s="13">
        <v>3527170</v>
      </c>
      <c r="L525" s="13">
        <f t="shared" si="57"/>
        <v>3527170</v>
      </c>
      <c r="M525" s="13">
        <v>0</v>
      </c>
      <c r="N525" s="13">
        <v>0</v>
      </c>
      <c r="O525" s="13">
        <v>0</v>
      </c>
      <c r="P525" s="13">
        <v>0</v>
      </c>
      <c r="Q525" s="13">
        <v>7377732</v>
      </c>
      <c r="R525" s="13">
        <f t="shared" si="58"/>
        <v>7377732</v>
      </c>
      <c r="S525" s="13">
        <f t="shared" si="59"/>
        <v>0</v>
      </c>
      <c r="T525" s="13">
        <f t="shared" si="59"/>
        <v>0</v>
      </c>
      <c r="U525" s="13">
        <f t="shared" si="59"/>
        <v>0</v>
      </c>
      <c r="V525" s="13">
        <f t="shared" si="60"/>
        <v>7377732</v>
      </c>
      <c r="W525" s="13">
        <v>3527170</v>
      </c>
      <c r="X525" s="13">
        <v>1565089.82</v>
      </c>
      <c r="Y525" s="13">
        <f t="shared" si="61"/>
        <v>1962080.18</v>
      </c>
      <c r="Z525" s="13">
        <f t="shared" si="62"/>
        <v>44.37239543316597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</row>
    <row r="526" spans="1:31" s="11" customFormat="1" ht="25.5" x14ac:dyDescent="0.2">
      <c r="A526" s="9" t="s">
        <v>549</v>
      </c>
      <c r="B526" s="10">
        <v>0</v>
      </c>
      <c r="C526" s="10">
        <v>1158318</v>
      </c>
      <c r="D526" s="10">
        <v>15531812</v>
      </c>
      <c r="E526" s="10">
        <v>3804427</v>
      </c>
      <c r="F526" s="10">
        <v>91381568</v>
      </c>
      <c r="G526" s="10">
        <f t="shared" si="56"/>
        <v>111876125</v>
      </c>
      <c r="H526" s="10">
        <v>435885</v>
      </c>
      <c r="I526" s="10">
        <v>7301506</v>
      </c>
      <c r="J526" s="10">
        <v>1926452</v>
      </c>
      <c r="K526" s="10">
        <v>36350141</v>
      </c>
      <c r="L526" s="10">
        <f t="shared" si="57"/>
        <v>46013984</v>
      </c>
      <c r="M526" s="10">
        <v>0</v>
      </c>
      <c r="N526" s="10">
        <v>1041978.23</v>
      </c>
      <c r="O526" s="10">
        <v>7201563.7199999997</v>
      </c>
      <c r="P526" s="10">
        <v>1931825.07</v>
      </c>
      <c r="Q526" s="10">
        <v>91381568</v>
      </c>
      <c r="R526" s="10">
        <f t="shared" si="58"/>
        <v>101556935.02</v>
      </c>
      <c r="S526" s="10">
        <f t="shared" si="59"/>
        <v>-606093.23</v>
      </c>
      <c r="T526" s="10">
        <f t="shared" si="59"/>
        <v>99942.280000000261</v>
      </c>
      <c r="U526" s="10">
        <f t="shared" si="59"/>
        <v>-5373.0700000000652</v>
      </c>
      <c r="V526" s="10">
        <f t="shared" si="60"/>
        <v>101556935.02</v>
      </c>
      <c r="W526" s="10">
        <v>46429816</v>
      </c>
      <c r="X526" s="10">
        <v>45063208.950000003</v>
      </c>
      <c r="Y526" s="10">
        <f t="shared" si="61"/>
        <v>1366607.049999997</v>
      </c>
      <c r="Z526" s="10">
        <f t="shared" si="62"/>
        <v>97.056617562300914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</row>
    <row r="527" spans="1:31" ht="25.5" x14ac:dyDescent="0.2">
      <c r="A527" s="12" t="s">
        <v>402</v>
      </c>
      <c r="B527" s="13">
        <v>0</v>
      </c>
      <c r="C527" s="13">
        <v>0</v>
      </c>
      <c r="D527" s="13">
        <v>0</v>
      </c>
      <c r="E527" s="13">
        <v>0</v>
      </c>
      <c r="F527" s="13">
        <v>5573600</v>
      </c>
      <c r="G527" s="13">
        <f t="shared" si="56"/>
        <v>5573600</v>
      </c>
      <c r="H527" s="13">
        <v>0</v>
      </c>
      <c r="I527" s="13">
        <v>0</v>
      </c>
      <c r="J527" s="13">
        <v>0</v>
      </c>
      <c r="K527" s="13">
        <v>2788587</v>
      </c>
      <c r="L527" s="13">
        <f t="shared" si="57"/>
        <v>2788587</v>
      </c>
      <c r="M527" s="13">
        <v>0</v>
      </c>
      <c r="N527" s="13">
        <v>0</v>
      </c>
      <c r="O527" s="13">
        <v>0</v>
      </c>
      <c r="P527" s="13">
        <v>0</v>
      </c>
      <c r="Q527" s="13">
        <v>5573600</v>
      </c>
      <c r="R527" s="13">
        <f t="shared" si="58"/>
        <v>5573600</v>
      </c>
      <c r="S527" s="13">
        <f t="shared" si="59"/>
        <v>0</v>
      </c>
      <c r="T527" s="13">
        <f t="shared" si="59"/>
        <v>0</v>
      </c>
      <c r="U527" s="13">
        <f t="shared" si="59"/>
        <v>0</v>
      </c>
      <c r="V527" s="13">
        <f t="shared" si="60"/>
        <v>5573600</v>
      </c>
      <c r="W527" s="13">
        <v>2788587</v>
      </c>
      <c r="X527" s="13">
        <v>3269449</v>
      </c>
      <c r="Y527" s="13">
        <f t="shared" si="61"/>
        <v>-480862</v>
      </c>
      <c r="Z527" s="13">
        <f t="shared" si="62"/>
        <v>117.24393034895451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</row>
    <row r="528" spans="1:31" x14ac:dyDescent="0.2">
      <c r="A528" s="14" t="s">
        <v>403</v>
      </c>
      <c r="B528" s="13">
        <v>0</v>
      </c>
      <c r="C528" s="13">
        <v>0</v>
      </c>
      <c r="D528" s="13">
        <v>0</v>
      </c>
      <c r="E528" s="13">
        <v>0</v>
      </c>
      <c r="F528" s="13">
        <v>4140645</v>
      </c>
      <c r="G528" s="13">
        <f t="shared" si="56"/>
        <v>4140645</v>
      </c>
      <c r="H528" s="13">
        <v>0</v>
      </c>
      <c r="I528" s="13">
        <v>0</v>
      </c>
      <c r="J528" s="13">
        <v>0</v>
      </c>
      <c r="K528" s="13">
        <v>1980000</v>
      </c>
      <c r="L528" s="13">
        <f t="shared" si="57"/>
        <v>1980000</v>
      </c>
      <c r="M528" s="13">
        <v>0</v>
      </c>
      <c r="N528" s="13">
        <v>0</v>
      </c>
      <c r="O528" s="13">
        <v>0</v>
      </c>
      <c r="P528" s="13">
        <v>0</v>
      </c>
      <c r="Q528" s="13">
        <v>4140645</v>
      </c>
      <c r="R528" s="13">
        <f t="shared" si="58"/>
        <v>4140645</v>
      </c>
      <c r="S528" s="13">
        <f t="shared" si="59"/>
        <v>0</v>
      </c>
      <c r="T528" s="13">
        <f t="shared" si="59"/>
        <v>0</v>
      </c>
      <c r="U528" s="13">
        <f t="shared" si="59"/>
        <v>0</v>
      </c>
      <c r="V528" s="13">
        <f t="shared" si="60"/>
        <v>4140645</v>
      </c>
      <c r="W528" s="13">
        <v>1980000</v>
      </c>
      <c r="X528" s="13">
        <v>2436771.2400000002</v>
      </c>
      <c r="Y528" s="13">
        <f t="shared" si="61"/>
        <v>-456771.24000000022</v>
      </c>
      <c r="Z528" s="13">
        <f t="shared" si="62"/>
        <v>123.06925454545457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</row>
    <row r="529" spans="1:31" x14ac:dyDescent="0.2">
      <c r="A529" s="14" t="s">
        <v>404</v>
      </c>
      <c r="B529" s="13">
        <v>0</v>
      </c>
      <c r="C529" s="13">
        <v>0</v>
      </c>
      <c r="D529" s="13">
        <v>0</v>
      </c>
      <c r="E529" s="13">
        <v>0</v>
      </c>
      <c r="F529" s="13">
        <v>1261759</v>
      </c>
      <c r="G529" s="13">
        <f t="shared" si="56"/>
        <v>1261759</v>
      </c>
      <c r="H529" s="13">
        <v>0</v>
      </c>
      <c r="I529" s="13">
        <v>0</v>
      </c>
      <c r="J529" s="13">
        <v>0</v>
      </c>
      <c r="K529" s="13">
        <v>667000</v>
      </c>
      <c r="L529" s="13">
        <f t="shared" si="57"/>
        <v>667000</v>
      </c>
      <c r="M529" s="13">
        <v>0</v>
      </c>
      <c r="N529" s="13">
        <v>0</v>
      </c>
      <c r="O529" s="13">
        <v>0</v>
      </c>
      <c r="P529" s="13">
        <v>0</v>
      </c>
      <c r="Q529" s="13">
        <v>1261759</v>
      </c>
      <c r="R529" s="13">
        <f t="shared" si="58"/>
        <v>1261759</v>
      </c>
      <c r="S529" s="13">
        <f t="shared" si="59"/>
        <v>0</v>
      </c>
      <c r="T529" s="13">
        <f t="shared" si="59"/>
        <v>0</v>
      </c>
      <c r="U529" s="13">
        <f t="shared" si="59"/>
        <v>0</v>
      </c>
      <c r="V529" s="13">
        <f t="shared" si="60"/>
        <v>1261759</v>
      </c>
      <c r="W529" s="13">
        <v>667000</v>
      </c>
      <c r="X529" s="13">
        <v>696981.98</v>
      </c>
      <c r="Y529" s="13">
        <f t="shared" si="61"/>
        <v>-29981.979999999981</v>
      </c>
      <c r="Z529" s="13">
        <f t="shared" si="62"/>
        <v>104.49504947526236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</row>
    <row r="530" spans="1:31" ht="25.5" x14ac:dyDescent="0.2">
      <c r="A530" s="14" t="s">
        <v>405</v>
      </c>
      <c r="B530" s="13">
        <v>0</v>
      </c>
      <c r="C530" s="13">
        <v>0</v>
      </c>
      <c r="D530" s="13">
        <v>0</v>
      </c>
      <c r="E530" s="13">
        <v>0</v>
      </c>
      <c r="F530" s="13">
        <v>171196</v>
      </c>
      <c r="G530" s="13">
        <f t="shared" si="56"/>
        <v>171196</v>
      </c>
      <c r="H530" s="13">
        <v>0</v>
      </c>
      <c r="I530" s="13">
        <v>0</v>
      </c>
      <c r="J530" s="13">
        <v>0</v>
      </c>
      <c r="K530" s="13">
        <v>141587</v>
      </c>
      <c r="L530" s="13">
        <f t="shared" si="57"/>
        <v>141587</v>
      </c>
      <c r="M530" s="13">
        <v>0</v>
      </c>
      <c r="N530" s="13">
        <v>0</v>
      </c>
      <c r="O530" s="13">
        <v>0</v>
      </c>
      <c r="P530" s="13">
        <v>0</v>
      </c>
      <c r="Q530" s="13">
        <v>171196</v>
      </c>
      <c r="R530" s="13">
        <f t="shared" si="58"/>
        <v>171196</v>
      </c>
      <c r="S530" s="13">
        <f t="shared" si="59"/>
        <v>0</v>
      </c>
      <c r="T530" s="13">
        <f t="shared" si="59"/>
        <v>0</v>
      </c>
      <c r="U530" s="13">
        <f t="shared" si="59"/>
        <v>0</v>
      </c>
      <c r="V530" s="13">
        <f t="shared" si="60"/>
        <v>171196</v>
      </c>
      <c r="W530" s="13">
        <v>141587</v>
      </c>
      <c r="X530" s="13">
        <v>135695.78</v>
      </c>
      <c r="Y530" s="13">
        <f t="shared" si="61"/>
        <v>5891.2200000000012</v>
      </c>
      <c r="Z530" s="13">
        <f t="shared" si="62"/>
        <v>95.839151899538805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</row>
    <row r="531" spans="1:31" x14ac:dyDescent="0.2">
      <c r="A531" s="12" t="s">
        <v>406</v>
      </c>
      <c r="B531" s="13">
        <v>0</v>
      </c>
      <c r="C531" s="13">
        <v>1158318</v>
      </c>
      <c r="D531" s="13">
        <v>0</v>
      </c>
      <c r="E531" s="13">
        <v>28402</v>
      </c>
      <c r="F531" s="13">
        <v>9304146</v>
      </c>
      <c r="G531" s="13">
        <f t="shared" si="56"/>
        <v>10490866</v>
      </c>
      <c r="H531" s="13">
        <v>435885</v>
      </c>
      <c r="I531" s="13">
        <v>0</v>
      </c>
      <c r="J531" s="13">
        <v>0</v>
      </c>
      <c r="K531" s="13">
        <v>4587844</v>
      </c>
      <c r="L531" s="13">
        <f t="shared" si="57"/>
        <v>5023729</v>
      </c>
      <c r="M531" s="13">
        <v>0</v>
      </c>
      <c r="N531" s="13">
        <v>1036572.2</v>
      </c>
      <c r="O531" s="13">
        <v>0</v>
      </c>
      <c r="P531" s="13">
        <v>790.01</v>
      </c>
      <c r="Q531" s="13">
        <v>9304146</v>
      </c>
      <c r="R531" s="13">
        <f t="shared" si="58"/>
        <v>10341508.210000001</v>
      </c>
      <c r="S531" s="13">
        <f t="shared" si="59"/>
        <v>-600687.19999999995</v>
      </c>
      <c r="T531" s="13">
        <f t="shared" si="59"/>
        <v>0</v>
      </c>
      <c r="U531" s="13">
        <f t="shared" si="59"/>
        <v>-790.01</v>
      </c>
      <c r="V531" s="13">
        <f t="shared" si="60"/>
        <v>10341508.210000001</v>
      </c>
      <c r="W531" s="13">
        <v>5023729</v>
      </c>
      <c r="X531" s="13">
        <v>4570193.0199999996</v>
      </c>
      <c r="Y531" s="13">
        <f t="shared" si="61"/>
        <v>453535.98000000045</v>
      </c>
      <c r="Z531" s="13">
        <f t="shared" si="62"/>
        <v>90.972124889698463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</row>
    <row r="532" spans="1:31" ht="38.25" x14ac:dyDescent="0.2">
      <c r="A532" s="14" t="s">
        <v>550</v>
      </c>
      <c r="B532" s="13">
        <v>0</v>
      </c>
      <c r="C532" s="13">
        <v>595107</v>
      </c>
      <c r="D532" s="13">
        <v>0</v>
      </c>
      <c r="E532" s="13">
        <v>1317</v>
      </c>
      <c r="F532" s="13">
        <v>1498745</v>
      </c>
      <c r="G532" s="13">
        <f t="shared" si="56"/>
        <v>2095169</v>
      </c>
      <c r="H532" s="13">
        <v>186450</v>
      </c>
      <c r="I532" s="13">
        <v>0</v>
      </c>
      <c r="J532" s="13">
        <v>0</v>
      </c>
      <c r="K532" s="13">
        <v>645530</v>
      </c>
      <c r="L532" s="13">
        <f t="shared" si="57"/>
        <v>831980</v>
      </c>
      <c r="M532" s="13">
        <v>0</v>
      </c>
      <c r="N532" s="13">
        <v>470579.34</v>
      </c>
      <c r="O532" s="13">
        <v>0</v>
      </c>
      <c r="P532" s="13">
        <v>790.01</v>
      </c>
      <c r="Q532" s="13">
        <v>1498745</v>
      </c>
      <c r="R532" s="13">
        <f t="shared" si="58"/>
        <v>1970114.35</v>
      </c>
      <c r="S532" s="13">
        <f t="shared" si="59"/>
        <v>-284129.34000000003</v>
      </c>
      <c r="T532" s="13">
        <f t="shared" si="59"/>
        <v>0</v>
      </c>
      <c r="U532" s="13">
        <f t="shared" si="59"/>
        <v>-790.01</v>
      </c>
      <c r="V532" s="13">
        <f t="shared" si="60"/>
        <v>1970114.35</v>
      </c>
      <c r="W532" s="13">
        <v>831980</v>
      </c>
      <c r="X532" s="13">
        <v>667075.75</v>
      </c>
      <c r="Y532" s="13">
        <f t="shared" si="61"/>
        <v>164904.25</v>
      </c>
      <c r="Z532" s="13">
        <f t="shared" si="62"/>
        <v>80.179301185124643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</row>
    <row r="533" spans="1:31" ht="25.5" x14ac:dyDescent="0.2">
      <c r="A533" s="14" t="s">
        <v>551</v>
      </c>
      <c r="B533" s="13">
        <v>0</v>
      </c>
      <c r="C533" s="13">
        <v>197735</v>
      </c>
      <c r="D533" s="13">
        <v>0</v>
      </c>
      <c r="E533" s="13">
        <v>0</v>
      </c>
      <c r="F533" s="13">
        <v>1184926</v>
      </c>
      <c r="G533" s="13">
        <f t="shared" si="56"/>
        <v>1382661</v>
      </c>
      <c r="H533" s="13">
        <v>92935</v>
      </c>
      <c r="I533" s="13">
        <v>0</v>
      </c>
      <c r="J533" s="13">
        <v>0</v>
      </c>
      <c r="K533" s="13">
        <v>572855</v>
      </c>
      <c r="L533" s="13">
        <f t="shared" si="57"/>
        <v>665790</v>
      </c>
      <c r="M533" s="13">
        <v>0</v>
      </c>
      <c r="N533" s="13">
        <v>127578.24000000001</v>
      </c>
      <c r="O533" s="13">
        <v>0</v>
      </c>
      <c r="P533" s="13">
        <v>0</v>
      </c>
      <c r="Q533" s="13">
        <v>1184926</v>
      </c>
      <c r="R533" s="13">
        <f t="shared" si="58"/>
        <v>1312504.24</v>
      </c>
      <c r="S533" s="13">
        <f t="shared" si="59"/>
        <v>-34643.240000000005</v>
      </c>
      <c r="T533" s="13">
        <f t="shared" si="59"/>
        <v>0</v>
      </c>
      <c r="U533" s="13">
        <f t="shared" si="59"/>
        <v>0</v>
      </c>
      <c r="V533" s="13">
        <f t="shared" si="60"/>
        <v>1312504.24</v>
      </c>
      <c r="W533" s="13">
        <v>665790</v>
      </c>
      <c r="X533" s="13">
        <v>581243.11</v>
      </c>
      <c r="Y533" s="13">
        <f t="shared" si="61"/>
        <v>84546.890000000014</v>
      </c>
      <c r="Z533" s="13">
        <f t="shared" si="62"/>
        <v>87.301267666982071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</row>
    <row r="534" spans="1:31" ht="25.5" x14ac:dyDescent="0.2">
      <c r="A534" s="14" t="s">
        <v>409</v>
      </c>
      <c r="B534" s="13">
        <v>0</v>
      </c>
      <c r="C534" s="13">
        <v>365476</v>
      </c>
      <c r="D534" s="13">
        <v>0</v>
      </c>
      <c r="E534" s="13">
        <v>27085</v>
      </c>
      <c r="F534" s="13">
        <v>6620475</v>
      </c>
      <c r="G534" s="13">
        <f t="shared" si="56"/>
        <v>7013036</v>
      </c>
      <c r="H534" s="13">
        <v>156500</v>
      </c>
      <c r="I534" s="13">
        <v>0</v>
      </c>
      <c r="J534" s="13">
        <v>0</v>
      </c>
      <c r="K534" s="13">
        <v>3369459</v>
      </c>
      <c r="L534" s="13">
        <f t="shared" si="57"/>
        <v>3525959</v>
      </c>
      <c r="M534" s="13">
        <v>0</v>
      </c>
      <c r="N534" s="13">
        <v>438414.62</v>
      </c>
      <c r="O534" s="13">
        <v>0</v>
      </c>
      <c r="P534" s="13">
        <v>0</v>
      </c>
      <c r="Q534" s="13">
        <v>6620475</v>
      </c>
      <c r="R534" s="13">
        <f t="shared" si="58"/>
        <v>7058889.6200000001</v>
      </c>
      <c r="S534" s="13">
        <f t="shared" si="59"/>
        <v>-281914.62</v>
      </c>
      <c r="T534" s="13">
        <f t="shared" si="59"/>
        <v>0</v>
      </c>
      <c r="U534" s="13">
        <f t="shared" si="59"/>
        <v>0</v>
      </c>
      <c r="V534" s="13">
        <f t="shared" si="60"/>
        <v>7058889.6200000001</v>
      </c>
      <c r="W534" s="13">
        <v>3525959</v>
      </c>
      <c r="X534" s="13">
        <v>3321874.16</v>
      </c>
      <c r="Y534" s="13">
        <f t="shared" si="61"/>
        <v>204084.83999999985</v>
      </c>
      <c r="Z534" s="13">
        <f t="shared" si="62"/>
        <v>94.211933831334974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</row>
    <row r="535" spans="1:31" ht="25.5" x14ac:dyDescent="0.2">
      <c r="A535" s="12" t="s">
        <v>410</v>
      </c>
      <c r="B535" s="13">
        <v>0</v>
      </c>
      <c r="C535" s="13">
        <v>0</v>
      </c>
      <c r="D535" s="13">
        <v>0</v>
      </c>
      <c r="E535" s="13">
        <v>21000</v>
      </c>
      <c r="F535" s="13">
        <v>12354381</v>
      </c>
      <c r="G535" s="13">
        <f t="shared" si="56"/>
        <v>12375381</v>
      </c>
      <c r="H535" s="13">
        <v>0</v>
      </c>
      <c r="I535" s="13">
        <v>0</v>
      </c>
      <c r="J535" s="13">
        <v>0</v>
      </c>
      <c r="K535" s="13">
        <v>2068404</v>
      </c>
      <c r="L535" s="13">
        <f t="shared" si="57"/>
        <v>2068404</v>
      </c>
      <c r="M535" s="13">
        <v>0</v>
      </c>
      <c r="N535" s="13">
        <v>0</v>
      </c>
      <c r="O535" s="13">
        <v>0</v>
      </c>
      <c r="P535" s="13">
        <v>0</v>
      </c>
      <c r="Q535" s="13">
        <v>12354381</v>
      </c>
      <c r="R535" s="13">
        <f t="shared" si="58"/>
        <v>12354381</v>
      </c>
      <c r="S535" s="13">
        <f t="shared" si="59"/>
        <v>0</v>
      </c>
      <c r="T535" s="13">
        <f t="shared" si="59"/>
        <v>0</v>
      </c>
      <c r="U535" s="13">
        <f t="shared" si="59"/>
        <v>0</v>
      </c>
      <c r="V535" s="13">
        <f t="shared" si="60"/>
        <v>12354381</v>
      </c>
      <c r="W535" s="13">
        <v>2068404</v>
      </c>
      <c r="X535" s="13">
        <v>10116734.43</v>
      </c>
      <c r="Y535" s="13">
        <f t="shared" si="61"/>
        <v>-8048330.4299999997</v>
      </c>
      <c r="Z535" s="13">
        <f t="shared" si="62"/>
        <v>489.10824142672323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</row>
    <row r="536" spans="1:31" x14ac:dyDescent="0.2">
      <c r="A536" s="12" t="s">
        <v>411</v>
      </c>
      <c r="B536" s="13">
        <v>0</v>
      </c>
      <c r="C536" s="13">
        <v>0</v>
      </c>
      <c r="D536" s="13">
        <v>0</v>
      </c>
      <c r="E536" s="13">
        <v>0</v>
      </c>
      <c r="F536" s="13">
        <v>2414022</v>
      </c>
      <c r="G536" s="13">
        <f t="shared" si="56"/>
        <v>2414022</v>
      </c>
      <c r="H536" s="13">
        <v>0</v>
      </c>
      <c r="I536" s="13">
        <v>0</v>
      </c>
      <c r="J536" s="13">
        <v>0</v>
      </c>
      <c r="K536" s="13">
        <v>1334918</v>
      </c>
      <c r="L536" s="13">
        <f t="shared" si="57"/>
        <v>1334918</v>
      </c>
      <c r="M536" s="13">
        <v>0</v>
      </c>
      <c r="N536" s="13">
        <v>0</v>
      </c>
      <c r="O536" s="13">
        <v>0</v>
      </c>
      <c r="P536" s="13">
        <v>0</v>
      </c>
      <c r="Q536" s="13">
        <v>2414022</v>
      </c>
      <c r="R536" s="13">
        <f t="shared" si="58"/>
        <v>2414022</v>
      </c>
      <c r="S536" s="13">
        <f t="shared" si="59"/>
        <v>0</v>
      </c>
      <c r="T536" s="13">
        <f t="shared" si="59"/>
        <v>0</v>
      </c>
      <c r="U536" s="13">
        <f t="shared" si="59"/>
        <v>0</v>
      </c>
      <c r="V536" s="13">
        <f t="shared" si="60"/>
        <v>2414022</v>
      </c>
      <c r="W536" s="13">
        <v>1334918</v>
      </c>
      <c r="X536" s="13">
        <v>1328918</v>
      </c>
      <c r="Y536" s="13">
        <f t="shared" si="61"/>
        <v>6000</v>
      </c>
      <c r="Z536" s="13">
        <f t="shared" si="62"/>
        <v>99.550534190115044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</row>
    <row r="537" spans="1:31" ht="25.5" x14ac:dyDescent="0.2">
      <c r="A537" s="12" t="s">
        <v>552</v>
      </c>
      <c r="B537" s="13">
        <v>0</v>
      </c>
      <c r="C537" s="13">
        <v>0</v>
      </c>
      <c r="D537" s="13">
        <v>0</v>
      </c>
      <c r="E537" s="13">
        <v>60735</v>
      </c>
      <c r="F537" s="13">
        <v>11560720</v>
      </c>
      <c r="G537" s="13">
        <f t="shared" si="56"/>
        <v>11621455</v>
      </c>
      <c r="H537" s="13">
        <v>0</v>
      </c>
      <c r="I537" s="13">
        <v>0</v>
      </c>
      <c r="J537" s="13">
        <v>58796</v>
      </c>
      <c r="K537" s="13">
        <v>4568609</v>
      </c>
      <c r="L537" s="13">
        <f t="shared" si="57"/>
        <v>4627405</v>
      </c>
      <c r="M537" s="13">
        <v>0</v>
      </c>
      <c r="N537" s="13">
        <v>120</v>
      </c>
      <c r="O537" s="13">
        <v>0</v>
      </c>
      <c r="P537" s="13">
        <v>60735</v>
      </c>
      <c r="Q537" s="13">
        <v>11560720</v>
      </c>
      <c r="R537" s="13">
        <f t="shared" si="58"/>
        <v>11621575</v>
      </c>
      <c r="S537" s="13">
        <f t="shared" si="59"/>
        <v>-120</v>
      </c>
      <c r="T537" s="13">
        <f t="shared" si="59"/>
        <v>0</v>
      </c>
      <c r="U537" s="13">
        <f t="shared" si="59"/>
        <v>-1939</v>
      </c>
      <c r="V537" s="13">
        <f t="shared" si="60"/>
        <v>11621575</v>
      </c>
      <c r="W537" s="13">
        <v>4627405</v>
      </c>
      <c r="X537" s="13">
        <v>5014085.04</v>
      </c>
      <c r="Y537" s="13">
        <f t="shared" si="61"/>
        <v>-386680.04000000004</v>
      </c>
      <c r="Z537" s="13">
        <f t="shared" si="62"/>
        <v>108.35630423531116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</row>
    <row r="538" spans="1:31" ht="25.5" x14ac:dyDescent="0.2">
      <c r="A538" s="12" t="s">
        <v>413</v>
      </c>
      <c r="B538" s="13">
        <v>0</v>
      </c>
      <c r="C538" s="13">
        <v>0</v>
      </c>
      <c r="D538" s="13">
        <v>0</v>
      </c>
      <c r="E538" s="13">
        <v>389292</v>
      </c>
      <c r="F538" s="13">
        <v>0</v>
      </c>
      <c r="G538" s="13">
        <f t="shared" si="56"/>
        <v>389292</v>
      </c>
      <c r="H538" s="13">
        <v>0</v>
      </c>
      <c r="I538" s="13">
        <v>0</v>
      </c>
      <c r="J538" s="13">
        <v>140625</v>
      </c>
      <c r="K538" s="13">
        <v>0</v>
      </c>
      <c r="L538" s="13">
        <f t="shared" si="57"/>
        <v>140625</v>
      </c>
      <c r="M538" s="13">
        <v>0</v>
      </c>
      <c r="N538" s="13">
        <v>0</v>
      </c>
      <c r="O538" s="13">
        <v>0</v>
      </c>
      <c r="P538" s="13">
        <v>194647</v>
      </c>
      <c r="Q538" s="13">
        <v>0</v>
      </c>
      <c r="R538" s="13">
        <f t="shared" si="58"/>
        <v>194647</v>
      </c>
      <c r="S538" s="13">
        <f t="shared" si="59"/>
        <v>0</v>
      </c>
      <c r="T538" s="13">
        <f t="shared" si="59"/>
        <v>0</v>
      </c>
      <c r="U538" s="13">
        <f t="shared" si="59"/>
        <v>-54022</v>
      </c>
      <c r="V538" s="13">
        <f t="shared" si="60"/>
        <v>194647</v>
      </c>
      <c r="W538" s="13">
        <v>140625</v>
      </c>
      <c r="X538" s="13">
        <v>141847.69</v>
      </c>
      <c r="Y538" s="13">
        <f t="shared" si="61"/>
        <v>-1222.6900000000023</v>
      </c>
      <c r="Z538" s="13">
        <f t="shared" si="62"/>
        <v>100.86946844444444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</row>
    <row r="539" spans="1:31" ht="25.5" x14ac:dyDescent="0.2">
      <c r="A539" s="14" t="s">
        <v>393</v>
      </c>
      <c r="B539" s="13">
        <v>0</v>
      </c>
      <c r="C539" s="13">
        <v>0</v>
      </c>
      <c r="D539" s="13">
        <v>0</v>
      </c>
      <c r="E539" s="13">
        <v>389292</v>
      </c>
      <c r="F539" s="13">
        <v>0</v>
      </c>
      <c r="G539" s="13">
        <f t="shared" si="56"/>
        <v>389292</v>
      </c>
      <c r="H539" s="13">
        <v>0</v>
      </c>
      <c r="I539" s="13">
        <v>0</v>
      </c>
      <c r="J539" s="13">
        <v>140625</v>
      </c>
      <c r="K539" s="13">
        <v>0</v>
      </c>
      <c r="L539" s="13">
        <f t="shared" si="57"/>
        <v>140625</v>
      </c>
      <c r="M539" s="13">
        <v>0</v>
      </c>
      <c r="N539" s="13">
        <v>0</v>
      </c>
      <c r="O539" s="13">
        <v>0</v>
      </c>
      <c r="P539" s="13">
        <v>194647</v>
      </c>
      <c r="Q539" s="13">
        <v>0</v>
      </c>
      <c r="R539" s="13">
        <f t="shared" si="58"/>
        <v>194647</v>
      </c>
      <c r="S539" s="13">
        <f t="shared" si="59"/>
        <v>0</v>
      </c>
      <c r="T539" s="13">
        <f t="shared" si="59"/>
        <v>0</v>
      </c>
      <c r="U539" s="13">
        <f t="shared" si="59"/>
        <v>-54022</v>
      </c>
      <c r="V539" s="13">
        <f t="shared" si="60"/>
        <v>194647</v>
      </c>
      <c r="W539" s="13">
        <v>140625</v>
      </c>
      <c r="X539" s="13">
        <v>141847.69</v>
      </c>
      <c r="Y539" s="13">
        <f t="shared" si="61"/>
        <v>-1222.6900000000023</v>
      </c>
      <c r="Z539" s="13">
        <f t="shared" si="62"/>
        <v>100.86946844444444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</row>
    <row r="540" spans="1:31" ht="38.25" x14ac:dyDescent="0.2">
      <c r="A540" s="12" t="s">
        <v>35</v>
      </c>
      <c r="B540" s="13">
        <v>0</v>
      </c>
      <c r="C540" s="13">
        <v>0</v>
      </c>
      <c r="D540" s="13">
        <v>0</v>
      </c>
      <c r="E540" s="13">
        <v>0</v>
      </c>
      <c r="F540" s="13">
        <v>1284399</v>
      </c>
      <c r="G540" s="13">
        <f t="shared" si="56"/>
        <v>1284399</v>
      </c>
      <c r="H540" s="13">
        <v>0</v>
      </c>
      <c r="I540" s="13">
        <v>0</v>
      </c>
      <c r="J540" s="13">
        <v>0</v>
      </c>
      <c r="K540" s="13">
        <v>63496</v>
      </c>
      <c r="L540" s="13">
        <f t="shared" si="57"/>
        <v>63496</v>
      </c>
      <c r="M540" s="13">
        <v>0</v>
      </c>
      <c r="N540" s="13">
        <v>0</v>
      </c>
      <c r="O540" s="13">
        <v>0</v>
      </c>
      <c r="P540" s="13">
        <v>0</v>
      </c>
      <c r="Q540" s="13">
        <v>1284399</v>
      </c>
      <c r="R540" s="13">
        <f t="shared" si="58"/>
        <v>1284399</v>
      </c>
      <c r="S540" s="13">
        <f t="shared" si="59"/>
        <v>0</v>
      </c>
      <c r="T540" s="13">
        <f t="shared" si="59"/>
        <v>0</v>
      </c>
      <c r="U540" s="13">
        <f t="shared" si="59"/>
        <v>0</v>
      </c>
      <c r="V540" s="13">
        <f t="shared" si="60"/>
        <v>1284399</v>
      </c>
      <c r="W540" s="13">
        <v>63496</v>
      </c>
      <c r="X540" s="13">
        <v>260864.3</v>
      </c>
      <c r="Y540" s="13">
        <f t="shared" si="61"/>
        <v>-197368.3</v>
      </c>
      <c r="Z540" s="13">
        <f t="shared" si="62"/>
        <v>410.83580068035781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</row>
    <row r="541" spans="1:31" ht="25.5" x14ac:dyDescent="0.2">
      <c r="A541" s="14" t="s">
        <v>106</v>
      </c>
      <c r="B541" s="13">
        <v>0</v>
      </c>
      <c r="C541" s="13">
        <v>0</v>
      </c>
      <c r="D541" s="13">
        <v>0</v>
      </c>
      <c r="E541" s="13">
        <v>0</v>
      </c>
      <c r="F541" s="13">
        <v>1284399</v>
      </c>
      <c r="G541" s="13">
        <f t="shared" si="56"/>
        <v>1284399</v>
      </c>
      <c r="H541" s="13">
        <v>0</v>
      </c>
      <c r="I541" s="13">
        <v>0</v>
      </c>
      <c r="J541" s="13">
        <v>0</v>
      </c>
      <c r="K541" s="13">
        <v>63496</v>
      </c>
      <c r="L541" s="13">
        <f t="shared" si="57"/>
        <v>63496</v>
      </c>
      <c r="M541" s="13">
        <v>0</v>
      </c>
      <c r="N541" s="13">
        <v>0</v>
      </c>
      <c r="O541" s="13">
        <v>0</v>
      </c>
      <c r="P541" s="13">
        <v>0</v>
      </c>
      <c r="Q541" s="13">
        <v>1284399</v>
      </c>
      <c r="R541" s="13">
        <f t="shared" si="58"/>
        <v>1284399</v>
      </c>
      <c r="S541" s="13">
        <f t="shared" si="59"/>
        <v>0</v>
      </c>
      <c r="T541" s="13">
        <f t="shared" si="59"/>
        <v>0</v>
      </c>
      <c r="U541" s="13">
        <f t="shared" si="59"/>
        <v>0</v>
      </c>
      <c r="V541" s="13">
        <f t="shared" si="60"/>
        <v>1284399</v>
      </c>
      <c r="W541" s="13">
        <v>63496</v>
      </c>
      <c r="X541" s="13">
        <v>260864.3</v>
      </c>
      <c r="Y541" s="13">
        <f t="shared" si="61"/>
        <v>-197368.3</v>
      </c>
      <c r="Z541" s="13">
        <f t="shared" si="62"/>
        <v>410.83580068035781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</row>
    <row r="542" spans="1:31" ht="25.5" x14ac:dyDescent="0.2">
      <c r="A542" s="12" t="s">
        <v>37</v>
      </c>
      <c r="B542" s="13">
        <v>0</v>
      </c>
      <c r="C542" s="13">
        <v>0</v>
      </c>
      <c r="D542" s="13">
        <v>0</v>
      </c>
      <c r="E542" s="13">
        <v>174091</v>
      </c>
      <c r="F542" s="13">
        <v>0</v>
      </c>
      <c r="G542" s="13">
        <f t="shared" si="56"/>
        <v>174091</v>
      </c>
      <c r="H542" s="13">
        <v>0</v>
      </c>
      <c r="I542" s="13">
        <v>0</v>
      </c>
      <c r="J542" s="13">
        <v>174091</v>
      </c>
      <c r="K542" s="13">
        <v>0</v>
      </c>
      <c r="L542" s="13">
        <f t="shared" si="57"/>
        <v>174091</v>
      </c>
      <c r="M542" s="13">
        <v>0</v>
      </c>
      <c r="N542" s="13">
        <v>0</v>
      </c>
      <c r="O542" s="13">
        <v>0</v>
      </c>
      <c r="P542" s="13">
        <v>174091</v>
      </c>
      <c r="Q542" s="13">
        <v>0</v>
      </c>
      <c r="R542" s="13">
        <f t="shared" si="58"/>
        <v>174091</v>
      </c>
      <c r="S542" s="13">
        <f t="shared" si="59"/>
        <v>0</v>
      </c>
      <c r="T542" s="13">
        <f t="shared" si="59"/>
        <v>0</v>
      </c>
      <c r="U542" s="13">
        <f t="shared" si="59"/>
        <v>0</v>
      </c>
      <c r="V542" s="13">
        <f t="shared" si="60"/>
        <v>174091</v>
      </c>
      <c r="W542" s="13">
        <v>174091</v>
      </c>
      <c r="X542" s="13">
        <v>44117.919999999998</v>
      </c>
      <c r="Y542" s="13">
        <f t="shared" si="61"/>
        <v>129973.08</v>
      </c>
      <c r="Z542" s="13">
        <f t="shared" si="62"/>
        <v>25.341872928525884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</row>
    <row r="543" spans="1:31" ht="25.5" x14ac:dyDescent="0.2">
      <c r="A543" s="14" t="s">
        <v>414</v>
      </c>
      <c r="B543" s="13">
        <v>0</v>
      </c>
      <c r="C543" s="13">
        <v>0</v>
      </c>
      <c r="D543" s="13">
        <v>0</v>
      </c>
      <c r="E543" s="13">
        <v>174091</v>
      </c>
      <c r="F543" s="13">
        <v>0</v>
      </c>
      <c r="G543" s="13">
        <f t="shared" si="56"/>
        <v>174091</v>
      </c>
      <c r="H543" s="13">
        <v>0</v>
      </c>
      <c r="I543" s="13">
        <v>0</v>
      </c>
      <c r="J543" s="13">
        <v>174091</v>
      </c>
      <c r="K543" s="13">
        <v>0</v>
      </c>
      <c r="L543" s="13">
        <f t="shared" si="57"/>
        <v>174091</v>
      </c>
      <c r="M543" s="13">
        <v>0</v>
      </c>
      <c r="N543" s="13">
        <v>0</v>
      </c>
      <c r="O543" s="13">
        <v>0</v>
      </c>
      <c r="P543" s="13">
        <v>174091</v>
      </c>
      <c r="Q543" s="13">
        <v>0</v>
      </c>
      <c r="R543" s="13">
        <f t="shared" si="58"/>
        <v>174091</v>
      </c>
      <c r="S543" s="13">
        <f t="shared" si="59"/>
        <v>0</v>
      </c>
      <c r="T543" s="13">
        <f t="shared" si="59"/>
        <v>0</v>
      </c>
      <c r="U543" s="13">
        <f t="shared" si="59"/>
        <v>0</v>
      </c>
      <c r="V543" s="13">
        <f t="shared" si="60"/>
        <v>174091</v>
      </c>
      <c r="W543" s="13">
        <v>174091</v>
      </c>
      <c r="X543" s="13">
        <v>44117.919999999998</v>
      </c>
      <c r="Y543" s="13">
        <f t="shared" si="61"/>
        <v>129973.08</v>
      </c>
      <c r="Z543" s="13">
        <f t="shared" si="62"/>
        <v>25.341872928525884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</row>
    <row r="544" spans="1:31" ht="38.25" x14ac:dyDescent="0.2">
      <c r="A544" s="12" t="s">
        <v>233</v>
      </c>
      <c r="B544" s="13">
        <v>0</v>
      </c>
      <c r="C544" s="13">
        <v>0</v>
      </c>
      <c r="D544" s="13">
        <v>0</v>
      </c>
      <c r="E544" s="13">
        <v>41715</v>
      </c>
      <c r="F544" s="13">
        <v>0</v>
      </c>
      <c r="G544" s="13">
        <f t="shared" si="56"/>
        <v>41715</v>
      </c>
      <c r="H544" s="13">
        <v>0</v>
      </c>
      <c r="I544" s="13">
        <v>0</v>
      </c>
      <c r="J544" s="13">
        <v>0</v>
      </c>
      <c r="K544" s="13">
        <v>0</v>
      </c>
      <c r="L544" s="13">
        <f t="shared" si="57"/>
        <v>0</v>
      </c>
      <c r="M544" s="13">
        <v>0</v>
      </c>
      <c r="N544" s="13">
        <v>0</v>
      </c>
      <c r="O544" s="13">
        <v>0</v>
      </c>
      <c r="P544" s="13">
        <v>41714.699999999997</v>
      </c>
      <c r="Q544" s="13">
        <v>0</v>
      </c>
      <c r="R544" s="13">
        <f t="shared" si="58"/>
        <v>41714.699999999997</v>
      </c>
      <c r="S544" s="13">
        <f t="shared" si="59"/>
        <v>0</v>
      </c>
      <c r="T544" s="13">
        <f t="shared" si="59"/>
        <v>0</v>
      </c>
      <c r="U544" s="13">
        <f t="shared" si="59"/>
        <v>-41714.699999999997</v>
      </c>
      <c r="V544" s="13">
        <f t="shared" si="60"/>
        <v>41714.699999999997</v>
      </c>
      <c r="W544" s="13">
        <v>0</v>
      </c>
      <c r="X544" s="13">
        <v>5584.38</v>
      </c>
      <c r="Y544" s="13">
        <f t="shared" si="61"/>
        <v>-5584.38</v>
      </c>
      <c r="Z544" s="13">
        <f t="shared" si="62"/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</row>
    <row r="545" spans="1:31" ht="38.25" x14ac:dyDescent="0.2">
      <c r="A545" s="14" t="s">
        <v>234</v>
      </c>
      <c r="B545" s="13">
        <v>0</v>
      </c>
      <c r="C545" s="13">
        <v>0</v>
      </c>
      <c r="D545" s="13">
        <v>0</v>
      </c>
      <c r="E545" s="13">
        <v>41715</v>
      </c>
      <c r="F545" s="13">
        <v>0</v>
      </c>
      <c r="G545" s="13">
        <f t="shared" si="56"/>
        <v>41715</v>
      </c>
      <c r="H545" s="13">
        <v>0</v>
      </c>
      <c r="I545" s="13">
        <v>0</v>
      </c>
      <c r="J545" s="13">
        <v>0</v>
      </c>
      <c r="K545" s="13">
        <v>0</v>
      </c>
      <c r="L545" s="13">
        <f t="shared" si="57"/>
        <v>0</v>
      </c>
      <c r="M545" s="13">
        <v>0</v>
      </c>
      <c r="N545" s="13">
        <v>0</v>
      </c>
      <c r="O545" s="13">
        <v>0</v>
      </c>
      <c r="P545" s="13">
        <v>41714.699999999997</v>
      </c>
      <c r="Q545" s="13">
        <v>0</v>
      </c>
      <c r="R545" s="13">
        <f t="shared" si="58"/>
        <v>41714.699999999997</v>
      </c>
      <c r="S545" s="13">
        <f t="shared" si="59"/>
        <v>0</v>
      </c>
      <c r="T545" s="13">
        <f t="shared" si="59"/>
        <v>0</v>
      </c>
      <c r="U545" s="13">
        <f t="shared" si="59"/>
        <v>-41714.699999999997</v>
      </c>
      <c r="V545" s="13">
        <f t="shared" si="60"/>
        <v>41714.699999999997</v>
      </c>
      <c r="W545" s="13">
        <v>0</v>
      </c>
      <c r="X545" s="13">
        <v>5584.38</v>
      </c>
      <c r="Y545" s="13">
        <f t="shared" si="61"/>
        <v>-5584.38</v>
      </c>
      <c r="Z545" s="13">
        <f t="shared" si="62"/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</row>
    <row r="546" spans="1:31" ht="38.25" x14ac:dyDescent="0.2">
      <c r="A546" s="12" t="s">
        <v>276</v>
      </c>
      <c r="B546" s="13">
        <v>0</v>
      </c>
      <c r="C546" s="13">
        <v>0</v>
      </c>
      <c r="D546" s="13">
        <v>0</v>
      </c>
      <c r="E546" s="13">
        <v>78749</v>
      </c>
      <c r="F546" s="13">
        <v>0</v>
      </c>
      <c r="G546" s="13">
        <f t="shared" si="56"/>
        <v>78749</v>
      </c>
      <c r="H546" s="13">
        <v>0</v>
      </c>
      <c r="I546" s="13">
        <v>0</v>
      </c>
      <c r="J546" s="13">
        <v>0</v>
      </c>
      <c r="K546" s="13">
        <v>0</v>
      </c>
      <c r="L546" s="13">
        <f t="shared" si="57"/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f t="shared" si="58"/>
        <v>0</v>
      </c>
      <c r="S546" s="13">
        <f t="shared" si="59"/>
        <v>0</v>
      </c>
      <c r="T546" s="13">
        <f t="shared" si="59"/>
        <v>0</v>
      </c>
      <c r="U546" s="13">
        <f t="shared" si="59"/>
        <v>0</v>
      </c>
      <c r="V546" s="13">
        <f t="shared" si="60"/>
        <v>0</v>
      </c>
      <c r="W546" s="13">
        <v>0</v>
      </c>
      <c r="X546" s="13">
        <v>0</v>
      </c>
      <c r="Y546" s="13">
        <f t="shared" si="61"/>
        <v>0</v>
      </c>
      <c r="Z546" s="13">
        <f t="shared" si="62"/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</row>
    <row r="547" spans="1:31" ht="38.25" x14ac:dyDescent="0.2">
      <c r="A547" s="14" t="s">
        <v>415</v>
      </c>
      <c r="B547" s="13">
        <v>0</v>
      </c>
      <c r="C547" s="13">
        <v>0</v>
      </c>
      <c r="D547" s="13">
        <v>0</v>
      </c>
      <c r="E547" s="13">
        <v>78749</v>
      </c>
      <c r="F547" s="13">
        <v>0</v>
      </c>
      <c r="G547" s="13">
        <f t="shared" si="56"/>
        <v>78749</v>
      </c>
      <c r="H547" s="13">
        <v>0</v>
      </c>
      <c r="I547" s="13">
        <v>0</v>
      </c>
      <c r="J547" s="13">
        <v>0</v>
      </c>
      <c r="K547" s="13">
        <v>0</v>
      </c>
      <c r="L547" s="13">
        <f t="shared" si="57"/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f t="shared" si="58"/>
        <v>0</v>
      </c>
      <c r="S547" s="13">
        <f t="shared" si="59"/>
        <v>0</v>
      </c>
      <c r="T547" s="13">
        <f t="shared" si="59"/>
        <v>0</v>
      </c>
      <c r="U547" s="13">
        <f t="shared" si="59"/>
        <v>0</v>
      </c>
      <c r="V547" s="13">
        <f t="shared" si="60"/>
        <v>0</v>
      </c>
      <c r="W547" s="13">
        <v>0</v>
      </c>
      <c r="X547" s="13">
        <v>0</v>
      </c>
      <c r="Y547" s="13">
        <f t="shared" si="61"/>
        <v>0</v>
      </c>
      <c r="Z547" s="13">
        <f t="shared" si="62"/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</row>
    <row r="548" spans="1:31" ht="51" x14ac:dyDescent="0.2">
      <c r="A548" s="12" t="s">
        <v>395</v>
      </c>
      <c r="B548" s="13">
        <v>0</v>
      </c>
      <c r="C548" s="13">
        <v>0</v>
      </c>
      <c r="D548" s="13">
        <v>49073</v>
      </c>
      <c r="E548" s="13">
        <v>0</v>
      </c>
      <c r="F548" s="13">
        <v>0</v>
      </c>
      <c r="G548" s="13">
        <f t="shared" si="56"/>
        <v>49073</v>
      </c>
      <c r="H548" s="13">
        <v>0</v>
      </c>
      <c r="I548" s="13">
        <v>0</v>
      </c>
      <c r="J548" s="13">
        <v>0</v>
      </c>
      <c r="K548" s="13">
        <v>0</v>
      </c>
      <c r="L548" s="13">
        <f t="shared" si="57"/>
        <v>0</v>
      </c>
      <c r="M548" s="13">
        <v>0</v>
      </c>
      <c r="N548" s="13">
        <v>0</v>
      </c>
      <c r="O548" s="13">
        <v>45301.919999999998</v>
      </c>
      <c r="P548" s="13">
        <v>0</v>
      </c>
      <c r="Q548" s="13">
        <v>0</v>
      </c>
      <c r="R548" s="13">
        <f t="shared" si="58"/>
        <v>45301.919999999998</v>
      </c>
      <c r="S548" s="13">
        <f t="shared" si="59"/>
        <v>0</v>
      </c>
      <c r="T548" s="13">
        <f t="shared" si="59"/>
        <v>-45301.919999999998</v>
      </c>
      <c r="U548" s="13">
        <f t="shared" si="59"/>
        <v>0</v>
      </c>
      <c r="V548" s="13">
        <f t="shared" si="60"/>
        <v>45301.919999999998</v>
      </c>
      <c r="W548" s="13">
        <v>0</v>
      </c>
      <c r="X548" s="13">
        <v>0</v>
      </c>
      <c r="Y548" s="13">
        <f t="shared" si="61"/>
        <v>0</v>
      </c>
      <c r="Z548" s="13">
        <f t="shared" si="62"/>
        <v>0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</row>
    <row r="549" spans="1:31" x14ac:dyDescent="0.2">
      <c r="A549" s="14" t="s">
        <v>553</v>
      </c>
      <c r="B549" s="13">
        <v>0</v>
      </c>
      <c r="C549" s="13">
        <v>0</v>
      </c>
      <c r="D549" s="13">
        <v>49073</v>
      </c>
      <c r="E549" s="13">
        <v>0</v>
      </c>
      <c r="F549" s="13">
        <v>0</v>
      </c>
      <c r="G549" s="13">
        <f t="shared" si="56"/>
        <v>49073</v>
      </c>
      <c r="H549" s="13">
        <v>0</v>
      </c>
      <c r="I549" s="13">
        <v>0</v>
      </c>
      <c r="J549" s="13">
        <v>0</v>
      </c>
      <c r="K549" s="13">
        <v>0</v>
      </c>
      <c r="L549" s="13">
        <f t="shared" si="57"/>
        <v>0</v>
      </c>
      <c r="M549" s="13">
        <v>0</v>
      </c>
      <c r="N549" s="13">
        <v>0</v>
      </c>
      <c r="O549" s="13">
        <v>45301.919999999998</v>
      </c>
      <c r="P549" s="13">
        <v>0</v>
      </c>
      <c r="Q549" s="13">
        <v>0</v>
      </c>
      <c r="R549" s="13">
        <f t="shared" si="58"/>
        <v>45301.919999999998</v>
      </c>
      <c r="S549" s="13">
        <f t="shared" si="59"/>
        <v>0</v>
      </c>
      <c r="T549" s="13">
        <f t="shared" si="59"/>
        <v>-45301.919999999998</v>
      </c>
      <c r="U549" s="13">
        <f t="shared" si="59"/>
        <v>0</v>
      </c>
      <c r="V549" s="13">
        <f t="shared" si="60"/>
        <v>45301.919999999998</v>
      </c>
      <c r="W549" s="13">
        <v>0</v>
      </c>
      <c r="X549" s="13">
        <v>0</v>
      </c>
      <c r="Y549" s="13">
        <f t="shared" si="61"/>
        <v>0</v>
      </c>
      <c r="Z549" s="13">
        <f t="shared" si="62"/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</row>
    <row r="550" spans="1:31" ht="25.5" x14ac:dyDescent="0.2">
      <c r="A550" s="12" t="s">
        <v>108</v>
      </c>
      <c r="B550" s="13">
        <v>0</v>
      </c>
      <c r="C550" s="13">
        <v>0</v>
      </c>
      <c r="D550" s="13">
        <v>86667</v>
      </c>
      <c r="E550" s="13">
        <v>0</v>
      </c>
      <c r="F550" s="13">
        <v>86667</v>
      </c>
      <c r="G550" s="13">
        <f t="shared" si="56"/>
        <v>173334</v>
      </c>
      <c r="H550" s="13">
        <v>0</v>
      </c>
      <c r="I550" s="13">
        <v>43333</v>
      </c>
      <c r="J550" s="13">
        <v>0</v>
      </c>
      <c r="K550" s="13">
        <v>43334</v>
      </c>
      <c r="L550" s="13">
        <f t="shared" si="57"/>
        <v>86667</v>
      </c>
      <c r="M550" s="13">
        <v>0</v>
      </c>
      <c r="N550" s="13">
        <v>0</v>
      </c>
      <c r="O550" s="13">
        <v>0</v>
      </c>
      <c r="P550" s="13">
        <v>0</v>
      </c>
      <c r="Q550" s="13">
        <v>86667</v>
      </c>
      <c r="R550" s="13">
        <f t="shared" si="58"/>
        <v>86667</v>
      </c>
      <c r="S550" s="13">
        <f t="shared" si="59"/>
        <v>0</v>
      </c>
      <c r="T550" s="13">
        <f t="shared" si="59"/>
        <v>43333</v>
      </c>
      <c r="U550" s="13">
        <f t="shared" si="59"/>
        <v>0</v>
      </c>
      <c r="V550" s="13">
        <f t="shared" si="60"/>
        <v>86667</v>
      </c>
      <c r="W550" s="13">
        <v>86667</v>
      </c>
      <c r="X550" s="13">
        <v>44114.3</v>
      </c>
      <c r="Y550" s="13">
        <f t="shared" si="61"/>
        <v>42552.7</v>
      </c>
      <c r="Z550" s="13">
        <f t="shared" si="62"/>
        <v>50.900919611847648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</row>
    <row r="551" spans="1:31" ht="38.25" x14ac:dyDescent="0.2">
      <c r="A551" s="14" t="s">
        <v>417</v>
      </c>
      <c r="B551" s="13">
        <v>0</v>
      </c>
      <c r="C551" s="13">
        <v>0</v>
      </c>
      <c r="D551" s="13">
        <v>86667</v>
      </c>
      <c r="E551" s="13">
        <v>0</v>
      </c>
      <c r="F551" s="13">
        <v>0</v>
      </c>
      <c r="G551" s="13">
        <f t="shared" si="56"/>
        <v>86667</v>
      </c>
      <c r="H551" s="13">
        <v>0</v>
      </c>
      <c r="I551" s="13">
        <v>43333</v>
      </c>
      <c r="J551" s="13">
        <v>0</v>
      </c>
      <c r="K551" s="13">
        <v>0</v>
      </c>
      <c r="L551" s="13">
        <f t="shared" si="57"/>
        <v>43333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f t="shared" si="58"/>
        <v>0</v>
      </c>
      <c r="S551" s="13">
        <f t="shared" si="59"/>
        <v>0</v>
      </c>
      <c r="T551" s="13">
        <f t="shared" si="59"/>
        <v>43333</v>
      </c>
      <c r="U551" s="13">
        <f t="shared" si="59"/>
        <v>0</v>
      </c>
      <c r="V551" s="13">
        <f t="shared" si="60"/>
        <v>0</v>
      </c>
      <c r="W551" s="13">
        <v>43333</v>
      </c>
      <c r="X551" s="13">
        <v>0</v>
      </c>
      <c r="Y551" s="13">
        <f t="shared" si="61"/>
        <v>43333</v>
      </c>
      <c r="Z551" s="13">
        <f t="shared" si="62"/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</row>
    <row r="552" spans="1:31" ht="25.5" x14ac:dyDescent="0.2">
      <c r="A552" s="14" t="s">
        <v>418</v>
      </c>
      <c r="B552" s="13">
        <v>0</v>
      </c>
      <c r="C552" s="13">
        <v>0</v>
      </c>
      <c r="D552" s="13">
        <v>0</v>
      </c>
      <c r="E552" s="13">
        <v>0</v>
      </c>
      <c r="F552" s="13">
        <v>86667</v>
      </c>
      <c r="G552" s="13">
        <f t="shared" si="56"/>
        <v>86667</v>
      </c>
      <c r="H552" s="13">
        <v>0</v>
      </c>
      <c r="I552" s="13">
        <v>0</v>
      </c>
      <c r="J552" s="13">
        <v>0</v>
      </c>
      <c r="K552" s="13">
        <v>43334</v>
      </c>
      <c r="L552" s="13">
        <f t="shared" si="57"/>
        <v>43334</v>
      </c>
      <c r="M552" s="13">
        <v>0</v>
      </c>
      <c r="N552" s="13">
        <v>0</v>
      </c>
      <c r="O552" s="13">
        <v>0</v>
      </c>
      <c r="P552" s="13">
        <v>0</v>
      </c>
      <c r="Q552" s="13">
        <v>86667</v>
      </c>
      <c r="R552" s="13">
        <f t="shared" si="58"/>
        <v>86667</v>
      </c>
      <c r="S552" s="13">
        <f t="shared" si="59"/>
        <v>0</v>
      </c>
      <c r="T552" s="13">
        <f t="shared" si="59"/>
        <v>0</v>
      </c>
      <c r="U552" s="13">
        <f t="shared" si="59"/>
        <v>0</v>
      </c>
      <c r="V552" s="13">
        <f t="shared" si="60"/>
        <v>86667</v>
      </c>
      <c r="W552" s="13">
        <v>43334</v>
      </c>
      <c r="X552" s="13">
        <v>44114.3</v>
      </c>
      <c r="Y552" s="13">
        <f t="shared" si="61"/>
        <v>-780.30000000000291</v>
      </c>
      <c r="Z552" s="13">
        <f t="shared" si="62"/>
        <v>101.80066460515992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</row>
    <row r="553" spans="1:31" ht="51" x14ac:dyDescent="0.2">
      <c r="A553" s="12" t="s">
        <v>111</v>
      </c>
      <c r="B553" s="13">
        <v>0</v>
      </c>
      <c r="C553" s="13">
        <v>0</v>
      </c>
      <c r="D553" s="13">
        <v>13473681</v>
      </c>
      <c r="E553" s="13">
        <v>2671269</v>
      </c>
      <c r="F553" s="13">
        <v>8564329</v>
      </c>
      <c r="G553" s="13">
        <f t="shared" si="56"/>
        <v>24709279</v>
      </c>
      <c r="H553" s="13">
        <v>0</v>
      </c>
      <c r="I553" s="13">
        <v>6379011</v>
      </c>
      <c r="J553" s="13">
        <v>1469198</v>
      </c>
      <c r="K553" s="13">
        <v>4272187</v>
      </c>
      <c r="L553" s="13">
        <f t="shared" si="57"/>
        <v>12120396</v>
      </c>
      <c r="M553" s="13">
        <v>0</v>
      </c>
      <c r="N553" s="13">
        <v>4000</v>
      </c>
      <c r="O553" s="13">
        <v>3413716.96</v>
      </c>
      <c r="P553" s="13">
        <v>1245082.68</v>
      </c>
      <c r="Q553" s="13">
        <v>8564329</v>
      </c>
      <c r="R553" s="13">
        <f t="shared" si="58"/>
        <v>13227128.640000001</v>
      </c>
      <c r="S553" s="13">
        <f t="shared" si="59"/>
        <v>-4000</v>
      </c>
      <c r="T553" s="13">
        <f t="shared" si="59"/>
        <v>2965294.04</v>
      </c>
      <c r="U553" s="13">
        <f t="shared" si="59"/>
        <v>224115.32000000007</v>
      </c>
      <c r="V553" s="13">
        <f t="shared" si="60"/>
        <v>13227128.640000001</v>
      </c>
      <c r="W553" s="13">
        <v>12374396</v>
      </c>
      <c r="X553" s="13">
        <v>7068324.8600000003</v>
      </c>
      <c r="Y553" s="13">
        <f t="shared" si="61"/>
        <v>5306071.1399999997</v>
      </c>
      <c r="Z553" s="13">
        <f t="shared" si="62"/>
        <v>57.120564591597031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</row>
    <row r="554" spans="1:31" ht="38.25" x14ac:dyDescent="0.2">
      <c r="A554" s="14" t="s">
        <v>419</v>
      </c>
      <c r="B554" s="13">
        <v>0</v>
      </c>
      <c r="C554" s="13">
        <v>0</v>
      </c>
      <c r="D554" s="13">
        <v>0</v>
      </c>
      <c r="E554" s="13">
        <v>0</v>
      </c>
      <c r="F554" s="13">
        <v>129600</v>
      </c>
      <c r="G554" s="13">
        <f t="shared" si="56"/>
        <v>129600</v>
      </c>
      <c r="H554" s="13">
        <v>0</v>
      </c>
      <c r="I554" s="13">
        <v>0</v>
      </c>
      <c r="J554" s="13">
        <v>0</v>
      </c>
      <c r="K554" s="13">
        <v>129600</v>
      </c>
      <c r="L554" s="13">
        <f t="shared" si="57"/>
        <v>129600</v>
      </c>
      <c r="M554" s="13">
        <v>0</v>
      </c>
      <c r="N554" s="13">
        <v>0</v>
      </c>
      <c r="O554" s="13">
        <v>0</v>
      </c>
      <c r="P554" s="13">
        <v>0</v>
      </c>
      <c r="Q554" s="13">
        <v>129600</v>
      </c>
      <c r="R554" s="13">
        <f t="shared" si="58"/>
        <v>129600</v>
      </c>
      <c r="S554" s="13">
        <f t="shared" si="59"/>
        <v>0</v>
      </c>
      <c r="T554" s="13">
        <f t="shared" si="59"/>
        <v>0</v>
      </c>
      <c r="U554" s="13">
        <f t="shared" si="59"/>
        <v>0</v>
      </c>
      <c r="V554" s="13">
        <f t="shared" si="60"/>
        <v>129600</v>
      </c>
      <c r="W554" s="13">
        <v>129600</v>
      </c>
      <c r="X554" s="13">
        <v>53141.69</v>
      </c>
      <c r="Y554" s="13">
        <f t="shared" si="61"/>
        <v>76458.31</v>
      </c>
      <c r="Z554" s="13">
        <f t="shared" si="62"/>
        <v>41.004390432098766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</row>
    <row r="555" spans="1:31" ht="38.25" x14ac:dyDescent="0.2">
      <c r="A555" s="14" t="s">
        <v>397</v>
      </c>
      <c r="B555" s="13">
        <v>0</v>
      </c>
      <c r="C555" s="13">
        <v>0</v>
      </c>
      <c r="D555" s="13">
        <v>12149246</v>
      </c>
      <c r="E555" s="13">
        <v>0</v>
      </c>
      <c r="F555" s="13">
        <v>8434729</v>
      </c>
      <c r="G555" s="13">
        <f t="shared" si="56"/>
        <v>20583975</v>
      </c>
      <c r="H555" s="13">
        <v>0</v>
      </c>
      <c r="I555" s="13">
        <v>5199920</v>
      </c>
      <c r="J555" s="13">
        <v>0</v>
      </c>
      <c r="K555" s="13">
        <v>4142587</v>
      </c>
      <c r="L555" s="13">
        <f t="shared" si="57"/>
        <v>9342507</v>
      </c>
      <c r="M555" s="13">
        <v>0</v>
      </c>
      <c r="N555" s="13">
        <v>4000</v>
      </c>
      <c r="O555" s="13">
        <v>3320077.93</v>
      </c>
      <c r="P555" s="13">
        <v>254.58</v>
      </c>
      <c r="Q555" s="13">
        <v>8434729</v>
      </c>
      <c r="R555" s="13">
        <f t="shared" si="58"/>
        <v>11759061.51</v>
      </c>
      <c r="S555" s="13">
        <f t="shared" si="59"/>
        <v>-4000</v>
      </c>
      <c r="T555" s="13">
        <f t="shared" si="59"/>
        <v>1879842.0699999998</v>
      </c>
      <c r="U555" s="13">
        <f t="shared" si="59"/>
        <v>-254.58</v>
      </c>
      <c r="V555" s="13">
        <f t="shared" si="60"/>
        <v>11759061.51</v>
      </c>
      <c r="W555" s="13">
        <v>9596507</v>
      </c>
      <c r="X555" s="13">
        <v>5942811.9400000004</v>
      </c>
      <c r="Y555" s="13">
        <f t="shared" si="61"/>
        <v>3653695.0599999996</v>
      </c>
      <c r="Z555" s="13">
        <f t="shared" si="62"/>
        <v>61.926823374379872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</row>
    <row r="556" spans="1:31" ht="38.25" x14ac:dyDescent="0.2">
      <c r="A556" s="14" t="s">
        <v>420</v>
      </c>
      <c r="B556" s="13">
        <v>0</v>
      </c>
      <c r="C556" s="13">
        <v>0</v>
      </c>
      <c r="D556" s="13">
        <v>1000000</v>
      </c>
      <c r="E556" s="13">
        <v>0</v>
      </c>
      <c r="F556" s="13">
        <v>0</v>
      </c>
      <c r="G556" s="13">
        <f t="shared" si="56"/>
        <v>1000000</v>
      </c>
      <c r="H556" s="13">
        <v>0</v>
      </c>
      <c r="I556" s="13">
        <v>1000000</v>
      </c>
      <c r="J556" s="13">
        <v>0</v>
      </c>
      <c r="K556" s="13">
        <v>0</v>
      </c>
      <c r="L556" s="13">
        <f t="shared" si="57"/>
        <v>1000000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f t="shared" si="58"/>
        <v>0</v>
      </c>
      <c r="S556" s="13">
        <f t="shared" si="59"/>
        <v>0</v>
      </c>
      <c r="T556" s="13">
        <f t="shared" si="59"/>
        <v>1000000</v>
      </c>
      <c r="U556" s="13">
        <f t="shared" si="59"/>
        <v>0</v>
      </c>
      <c r="V556" s="13">
        <f t="shared" si="60"/>
        <v>0</v>
      </c>
      <c r="W556" s="13">
        <v>1000000</v>
      </c>
      <c r="X556" s="13">
        <v>0</v>
      </c>
      <c r="Y556" s="13">
        <f t="shared" si="61"/>
        <v>1000000</v>
      </c>
      <c r="Z556" s="13">
        <f t="shared" si="62"/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</row>
    <row r="557" spans="1:31" ht="38.25" x14ac:dyDescent="0.2">
      <c r="A557" s="14" t="s">
        <v>341</v>
      </c>
      <c r="B557" s="13">
        <v>0</v>
      </c>
      <c r="C557" s="13">
        <v>0</v>
      </c>
      <c r="D557" s="13">
        <v>324435</v>
      </c>
      <c r="E557" s="13">
        <v>2671269</v>
      </c>
      <c r="F557" s="13">
        <v>0</v>
      </c>
      <c r="G557" s="13">
        <f t="shared" si="56"/>
        <v>2995704</v>
      </c>
      <c r="H557" s="13">
        <v>0</v>
      </c>
      <c r="I557" s="13">
        <v>179091</v>
      </c>
      <c r="J557" s="13">
        <v>1469198</v>
      </c>
      <c r="K557" s="13">
        <v>0</v>
      </c>
      <c r="L557" s="13">
        <f t="shared" si="57"/>
        <v>1648289</v>
      </c>
      <c r="M557" s="13">
        <v>0</v>
      </c>
      <c r="N557" s="13">
        <v>0</v>
      </c>
      <c r="O557" s="13">
        <v>93639.03</v>
      </c>
      <c r="P557" s="13">
        <v>1244828.1000000001</v>
      </c>
      <c r="Q557" s="13">
        <v>0</v>
      </c>
      <c r="R557" s="13">
        <f t="shared" si="58"/>
        <v>1338467.1300000001</v>
      </c>
      <c r="S557" s="13">
        <f t="shared" si="59"/>
        <v>0</v>
      </c>
      <c r="T557" s="13">
        <f t="shared" si="59"/>
        <v>85451.97</v>
      </c>
      <c r="U557" s="13">
        <f t="shared" si="59"/>
        <v>224369.89999999991</v>
      </c>
      <c r="V557" s="13">
        <f t="shared" si="60"/>
        <v>1338467.1300000001</v>
      </c>
      <c r="W557" s="13">
        <v>1648289</v>
      </c>
      <c r="X557" s="13">
        <v>1072371.23</v>
      </c>
      <c r="Y557" s="13">
        <f t="shared" si="61"/>
        <v>575917.77</v>
      </c>
      <c r="Z557" s="13">
        <f t="shared" si="62"/>
        <v>65.059660654169264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</row>
    <row r="558" spans="1:31" ht="38.25" x14ac:dyDescent="0.2">
      <c r="A558" s="12" t="s">
        <v>39</v>
      </c>
      <c r="B558" s="13">
        <v>0</v>
      </c>
      <c r="C558" s="13">
        <v>0</v>
      </c>
      <c r="D558" s="13">
        <v>1565505</v>
      </c>
      <c r="E558" s="13">
        <v>175026</v>
      </c>
      <c r="F558" s="13">
        <v>6845017</v>
      </c>
      <c r="G558" s="13">
        <f t="shared" si="56"/>
        <v>8585548</v>
      </c>
      <c r="H558" s="13">
        <v>0</v>
      </c>
      <c r="I558" s="13">
        <v>770162</v>
      </c>
      <c r="J558" s="13">
        <v>15332</v>
      </c>
      <c r="K558" s="13">
        <v>3609816</v>
      </c>
      <c r="L558" s="13">
        <f t="shared" si="57"/>
        <v>4395310</v>
      </c>
      <c r="M558" s="13">
        <v>0</v>
      </c>
      <c r="N558" s="13">
        <v>0</v>
      </c>
      <c r="O558" s="13">
        <v>3594037.11</v>
      </c>
      <c r="P558" s="13">
        <v>66952</v>
      </c>
      <c r="Q558" s="13">
        <v>6845017</v>
      </c>
      <c r="R558" s="13">
        <f t="shared" si="58"/>
        <v>10506006.109999999</v>
      </c>
      <c r="S558" s="13">
        <f t="shared" si="59"/>
        <v>0</v>
      </c>
      <c r="T558" s="13">
        <f t="shared" si="59"/>
        <v>-2823875.11</v>
      </c>
      <c r="U558" s="13">
        <f t="shared" si="59"/>
        <v>-51620</v>
      </c>
      <c r="V558" s="13">
        <f t="shared" si="60"/>
        <v>10506006.109999999</v>
      </c>
      <c r="W558" s="13">
        <v>4407142</v>
      </c>
      <c r="X558" s="13">
        <v>2365334.35</v>
      </c>
      <c r="Y558" s="13">
        <f t="shared" si="61"/>
        <v>2041807.65</v>
      </c>
      <c r="Z558" s="13">
        <f t="shared" si="62"/>
        <v>53.670481913221771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</row>
    <row r="559" spans="1:31" ht="51" x14ac:dyDescent="0.2">
      <c r="A559" s="14" t="s">
        <v>421</v>
      </c>
      <c r="B559" s="13">
        <v>0</v>
      </c>
      <c r="C559" s="13">
        <v>0</v>
      </c>
      <c r="D559" s="13">
        <v>0</v>
      </c>
      <c r="E559" s="13">
        <v>76653</v>
      </c>
      <c r="F559" s="13">
        <v>0</v>
      </c>
      <c r="G559" s="13">
        <f t="shared" si="56"/>
        <v>76653</v>
      </c>
      <c r="H559" s="13">
        <v>0</v>
      </c>
      <c r="I559" s="13">
        <v>0</v>
      </c>
      <c r="J559" s="13">
        <v>0</v>
      </c>
      <c r="K559" s="13">
        <v>0</v>
      </c>
      <c r="L559" s="13">
        <f t="shared" si="57"/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f t="shared" si="58"/>
        <v>0</v>
      </c>
      <c r="S559" s="13">
        <f t="shared" si="59"/>
        <v>0</v>
      </c>
      <c r="T559" s="13">
        <f t="shared" si="59"/>
        <v>0</v>
      </c>
      <c r="U559" s="13">
        <f t="shared" si="59"/>
        <v>0</v>
      </c>
      <c r="V559" s="13">
        <f t="shared" si="60"/>
        <v>0</v>
      </c>
      <c r="W559" s="13">
        <v>0</v>
      </c>
      <c r="X559" s="13">
        <v>0</v>
      </c>
      <c r="Y559" s="13">
        <f t="shared" si="61"/>
        <v>0</v>
      </c>
      <c r="Z559" s="13">
        <f t="shared" si="62"/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</row>
    <row r="560" spans="1:31" x14ac:dyDescent="0.2">
      <c r="A560" s="14" t="s">
        <v>422</v>
      </c>
      <c r="B560" s="13">
        <v>0</v>
      </c>
      <c r="C560" s="13">
        <v>0</v>
      </c>
      <c r="D560" s="13">
        <v>1488064</v>
      </c>
      <c r="E560" s="13">
        <v>10500</v>
      </c>
      <c r="F560" s="13">
        <v>4725887</v>
      </c>
      <c r="G560" s="13">
        <f t="shared" si="56"/>
        <v>6224451</v>
      </c>
      <c r="H560" s="13">
        <v>0</v>
      </c>
      <c r="I560" s="13">
        <v>746813</v>
      </c>
      <c r="J560" s="13">
        <v>15332</v>
      </c>
      <c r="K560" s="13">
        <v>2519316</v>
      </c>
      <c r="L560" s="13">
        <f t="shared" si="57"/>
        <v>3281461</v>
      </c>
      <c r="M560" s="13">
        <v>0</v>
      </c>
      <c r="N560" s="13">
        <v>0</v>
      </c>
      <c r="O560" s="13">
        <v>3579208.17</v>
      </c>
      <c r="P560" s="13">
        <v>10500</v>
      </c>
      <c r="Q560" s="13">
        <v>4725887</v>
      </c>
      <c r="R560" s="13">
        <f t="shared" si="58"/>
        <v>8315595.1699999999</v>
      </c>
      <c r="S560" s="13">
        <f t="shared" si="59"/>
        <v>0</v>
      </c>
      <c r="T560" s="13">
        <f t="shared" si="59"/>
        <v>-2832395.17</v>
      </c>
      <c r="U560" s="13">
        <f t="shared" si="59"/>
        <v>4832</v>
      </c>
      <c r="V560" s="13">
        <f t="shared" si="60"/>
        <v>8315595.1699999999</v>
      </c>
      <c r="W560" s="13">
        <v>3281461</v>
      </c>
      <c r="X560" s="13">
        <v>1566640.76</v>
      </c>
      <c r="Y560" s="13">
        <f t="shared" si="61"/>
        <v>1714820.24</v>
      </c>
      <c r="Z560" s="13">
        <f t="shared" si="62"/>
        <v>47.742172160510208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</row>
    <row r="561" spans="1:31" ht="38.25" x14ac:dyDescent="0.2">
      <c r="A561" s="14" t="s">
        <v>399</v>
      </c>
      <c r="B561" s="13">
        <v>0</v>
      </c>
      <c r="C561" s="13">
        <v>0</v>
      </c>
      <c r="D561" s="13">
        <v>77441</v>
      </c>
      <c r="E561" s="13">
        <v>0</v>
      </c>
      <c r="F561" s="13">
        <v>323796</v>
      </c>
      <c r="G561" s="13">
        <f t="shared" si="56"/>
        <v>401237</v>
      </c>
      <c r="H561" s="13">
        <v>0</v>
      </c>
      <c r="I561" s="13">
        <v>23349</v>
      </c>
      <c r="J561" s="13">
        <v>0</v>
      </c>
      <c r="K561" s="13">
        <v>192838</v>
      </c>
      <c r="L561" s="13">
        <f t="shared" si="57"/>
        <v>216187</v>
      </c>
      <c r="M561" s="13">
        <v>0</v>
      </c>
      <c r="N561" s="13">
        <v>0</v>
      </c>
      <c r="O561" s="13">
        <v>14828.94</v>
      </c>
      <c r="P561" s="13">
        <v>0</v>
      </c>
      <c r="Q561" s="13">
        <v>323796</v>
      </c>
      <c r="R561" s="13">
        <f t="shared" si="58"/>
        <v>338624.94</v>
      </c>
      <c r="S561" s="13">
        <f t="shared" si="59"/>
        <v>0</v>
      </c>
      <c r="T561" s="13">
        <f t="shared" si="59"/>
        <v>8520.06</v>
      </c>
      <c r="U561" s="13">
        <f t="shared" si="59"/>
        <v>0</v>
      </c>
      <c r="V561" s="13">
        <f t="shared" si="60"/>
        <v>338624.94</v>
      </c>
      <c r="W561" s="13">
        <v>228019</v>
      </c>
      <c r="X561" s="13">
        <v>279656.73</v>
      </c>
      <c r="Y561" s="13">
        <f t="shared" si="61"/>
        <v>-51637.729999999981</v>
      </c>
      <c r="Z561" s="13">
        <f t="shared" si="62"/>
        <v>122.64624000631525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</row>
    <row r="562" spans="1:31" ht="63.75" x14ac:dyDescent="0.2">
      <c r="A562" s="14" t="s">
        <v>377</v>
      </c>
      <c r="B562" s="13">
        <v>0</v>
      </c>
      <c r="C562" s="13">
        <v>0</v>
      </c>
      <c r="D562" s="13">
        <v>0</v>
      </c>
      <c r="E562" s="13">
        <v>87873</v>
      </c>
      <c r="F562" s="13">
        <v>0</v>
      </c>
      <c r="G562" s="13">
        <f t="shared" si="56"/>
        <v>87873</v>
      </c>
      <c r="H562" s="13">
        <v>0</v>
      </c>
      <c r="I562" s="13">
        <v>0</v>
      </c>
      <c r="J562" s="13">
        <v>0</v>
      </c>
      <c r="K562" s="13">
        <v>0</v>
      </c>
      <c r="L562" s="13">
        <f t="shared" si="57"/>
        <v>0</v>
      </c>
      <c r="M562" s="13">
        <v>0</v>
      </c>
      <c r="N562" s="13">
        <v>0</v>
      </c>
      <c r="O562" s="13">
        <v>0</v>
      </c>
      <c r="P562" s="13">
        <v>56452</v>
      </c>
      <c r="Q562" s="13">
        <v>0</v>
      </c>
      <c r="R562" s="13">
        <f t="shared" si="58"/>
        <v>56452</v>
      </c>
      <c r="S562" s="13">
        <f t="shared" si="59"/>
        <v>0</v>
      </c>
      <c r="T562" s="13">
        <f t="shared" si="59"/>
        <v>0</v>
      </c>
      <c r="U562" s="13">
        <f t="shared" si="59"/>
        <v>-56452</v>
      </c>
      <c r="V562" s="13">
        <f t="shared" si="60"/>
        <v>56452</v>
      </c>
      <c r="W562" s="13">
        <v>0</v>
      </c>
      <c r="X562" s="13">
        <v>4985.37</v>
      </c>
      <c r="Y562" s="13">
        <f t="shared" si="61"/>
        <v>-4985.37</v>
      </c>
      <c r="Z562" s="13">
        <f t="shared" si="62"/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</row>
    <row r="563" spans="1:31" ht="38.25" x14ac:dyDescent="0.2">
      <c r="A563" s="14" t="s">
        <v>41</v>
      </c>
      <c r="B563" s="13">
        <v>0</v>
      </c>
      <c r="C563" s="13">
        <v>0</v>
      </c>
      <c r="D563" s="13">
        <v>0</v>
      </c>
      <c r="E563" s="13">
        <v>0</v>
      </c>
      <c r="F563" s="13">
        <v>1795334</v>
      </c>
      <c r="G563" s="13">
        <f t="shared" si="56"/>
        <v>1795334</v>
      </c>
      <c r="H563" s="13">
        <v>0</v>
      </c>
      <c r="I563" s="13">
        <v>0</v>
      </c>
      <c r="J563" s="13">
        <v>0</v>
      </c>
      <c r="K563" s="13">
        <v>897662</v>
      </c>
      <c r="L563" s="13">
        <f t="shared" si="57"/>
        <v>897662</v>
      </c>
      <c r="M563" s="13">
        <v>0</v>
      </c>
      <c r="N563" s="13">
        <v>0</v>
      </c>
      <c r="O563" s="13">
        <v>0</v>
      </c>
      <c r="P563" s="13">
        <v>0</v>
      </c>
      <c r="Q563" s="13">
        <v>1795334</v>
      </c>
      <c r="R563" s="13">
        <f t="shared" si="58"/>
        <v>1795334</v>
      </c>
      <c r="S563" s="13">
        <f t="shared" si="59"/>
        <v>0</v>
      </c>
      <c r="T563" s="13">
        <f t="shared" si="59"/>
        <v>0</v>
      </c>
      <c r="U563" s="13">
        <f t="shared" si="59"/>
        <v>0</v>
      </c>
      <c r="V563" s="13">
        <f t="shared" si="60"/>
        <v>1795334</v>
      </c>
      <c r="W563" s="13">
        <v>897662</v>
      </c>
      <c r="X563" s="13">
        <v>514051.49</v>
      </c>
      <c r="Y563" s="13">
        <f t="shared" si="61"/>
        <v>383610.51</v>
      </c>
      <c r="Z563" s="13">
        <f t="shared" si="62"/>
        <v>57.265595513678868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</row>
    <row r="564" spans="1:31" ht="51" x14ac:dyDescent="0.2">
      <c r="A564" s="12" t="s">
        <v>51</v>
      </c>
      <c r="B564" s="13">
        <v>0</v>
      </c>
      <c r="C564" s="13">
        <v>0</v>
      </c>
      <c r="D564" s="13">
        <v>0</v>
      </c>
      <c r="E564" s="13">
        <v>0</v>
      </c>
      <c r="F564" s="13">
        <v>108964</v>
      </c>
      <c r="G564" s="13">
        <f t="shared" si="56"/>
        <v>108964</v>
      </c>
      <c r="H564" s="13">
        <v>0</v>
      </c>
      <c r="I564" s="13">
        <v>0</v>
      </c>
      <c r="J564" s="13">
        <v>0</v>
      </c>
      <c r="K564" s="13">
        <v>88000</v>
      </c>
      <c r="L564" s="13">
        <f t="shared" si="57"/>
        <v>88000</v>
      </c>
      <c r="M564" s="13">
        <v>0</v>
      </c>
      <c r="N564" s="13">
        <v>0</v>
      </c>
      <c r="O564" s="13">
        <v>0</v>
      </c>
      <c r="P564" s="13">
        <v>0</v>
      </c>
      <c r="Q564" s="13">
        <v>108964</v>
      </c>
      <c r="R564" s="13">
        <f t="shared" si="58"/>
        <v>108964</v>
      </c>
      <c r="S564" s="13">
        <f t="shared" si="59"/>
        <v>0</v>
      </c>
      <c r="T564" s="13">
        <f t="shared" si="59"/>
        <v>0</v>
      </c>
      <c r="U564" s="13">
        <f t="shared" si="59"/>
        <v>0</v>
      </c>
      <c r="V564" s="13">
        <f t="shared" si="60"/>
        <v>108964</v>
      </c>
      <c r="W564" s="13">
        <v>88000</v>
      </c>
      <c r="X564" s="13">
        <v>86736.15</v>
      </c>
      <c r="Y564" s="13">
        <f t="shared" si="61"/>
        <v>1263.8500000000058</v>
      </c>
      <c r="Z564" s="13">
        <f t="shared" si="62"/>
        <v>98.563806818181803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</row>
    <row r="565" spans="1:31" ht="51" x14ac:dyDescent="0.2">
      <c r="A565" s="14" t="s">
        <v>423</v>
      </c>
      <c r="B565" s="13">
        <v>0</v>
      </c>
      <c r="C565" s="13">
        <v>0</v>
      </c>
      <c r="D565" s="13">
        <v>0</v>
      </c>
      <c r="E565" s="13">
        <v>0</v>
      </c>
      <c r="F565" s="13">
        <v>40323</v>
      </c>
      <c r="G565" s="13">
        <f t="shared" si="56"/>
        <v>40323</v>
      </c>
      <c r="H565" s="13">
        <v>0</v>
      </c>
      <c r="I565" s="13">
        <v>0</v>
      </c>
      <c r="J565" s="13">
        <v>0</v>
      </c>
      <c r="K565" s="13">
        <v>47000</v>
      </c>
      <c r="L565" s="13">
        <f t="shared" si="57"/>
        <v>47000</v>
      </c>
      <c r="M565" s="13">
        <v>0</v>
      </c>
      <c r="N565" s="13">
        <v>0</v>
      </c>
      <c r="O565" s="13">
        <v>0</v>
      </c>
      <c r="P565" s="13">
        <v>0</v>
      </c>
      <c r="Q565" s="13">
        <v>40323</v>
      </c>
      <c r="R565" s="13">
        <f t="shared" si="58"/>
        <v>40323</v>
      </c>
      <c r="S565" s="13">
        <f t="shared" si="59"/>
        <v>0</v>
      </c>
      <c r="T565" s="13">
        <f t="shared" si="59"/>
        <v>0</v>
      </c>
      <c r="U565" s="13">
        <f t="shared" si="59"/>
        <v>0</v>
      </c>
      <c r="V565" s="13">
        <f t="shared" si="60"/>
        <v>40323</v>
      </c>
      <c r="W565" s="13">
        <v>47000</v>
      </c>
      <c r="X565" s="13">
        <v>28566.93</v>
      </c>
      <c r="Y565" s="13">
        <f t="shared" si="61"/>
        <v>18433.07</v>
      </c>
      <c r="Z565" s="13">
        <f t="shared" si="62"/>
        <v>60.78070212765958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</row>
    <row r="566" spans="1:31" ht="76.5" x14ac:dyDescent="0.2">
      <c r="A566" s="14" t="s">
        <v>424</v>
      </c>
      <c r="B566" s="13">
        <v>0</v>
      </c>
      <c r="C566" s="13">
        <v>0</v>
      </c>
      <c r="D566" s="13">
        <v>0</v>
      </c>
      <c r="E566" s="13">
        <v>0</v>
      </c>
      <c r="F566" s="13">
        <v>68641</v>
      </c>
      <c r="G566" s="13">
        <f t="shared" si="56"/>
        <v>68641</v>
      </c>
      <c r="H566" s="13">
        <v>0</v>
      </c>
      <c r="I566" s="13">
        <v>0</v>
      </c>
      <c r="J566" s="13">
        <v>0</v>
      </c>
      <c r="K566" s="13">
        <v>41000</v>
      </c>
      <c r="L566" s="13">
        <f t="shared" si="57"/>
        <v>41000</v>
      </c>
      <c r="M566" s="13">
        <v>0</v>
      </c>
      <c r="N566" s="13">
        <v>0</v>
      </c>
      <c r="O566" s="13">
        <v>0</v>
      </c>
      <c r="P566" s="13">
        <v>0</v>
      </c>
      <c r="Q566" s="13">
        <v>68641</v>
      </c>
      <c r="R566" s="13">
        <f t="shared" si="58"/>
        <v>68641</v>
      </c>
      <c r="S566" s="13">
        <f t="shared" si="59"/>
        <v>0</v>
      </c>
      <c r="T566" s="13">
        <f t="shared" si="59"/>
        <v>0</v>
      </c>
      <c r="U566" s="13">
        <f t="shared" si="59"/>
        <v>0</v>
      </c>
      <c r="V566" s="13">
        <f t="shared" si="60"/>
        <v>68641</v>
      </c>
      <c r="W566" s="13">
        <v>41000</v>
      </c>
      <c r="X566" s="13">
        <v>58169.22</v>
      </c>
      <c r="Y566" s="13">
        <f t="shared" si="61"/>
        <v>-17169.22</v>
      </c>
      <c r="Z566" s="13">
        <f t="shared" si="62"/>
        <v>141.87614634146342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</row>
    <row r="567" spans="1:31" ht="25.5" x14ac:dyDescent="0.2">
      <c r="A567" s="12" t="s">
        <v>42</v>
      </c>
      <c r="B567" s="13">
        <v>0</v>
      </c>
      <c r="C567" s="13">
        <v>0</v>
      </c>
      <c r="D567" s="13">
        <v>356886</v>
      </c>
      <c r="E567" s="13">
        <v>0</v>
      </c>
      <c r="F567" s="13">
        <v>0</v>
      </c>
      <c r="G567" s="13">
        <f t="shared" si="56"/>
        <v>356886</v>
      </c>
      <c r="H567" s="13">
        <v>0</v>
      </c>
      <c r="I567" s="13">
        <v>109000</v>
      </c>
      <c r="J567" s="13">
        <v>0</v>
      </c>
      <c r="K567" s="13">
        <v>0</v>
      </c>
      <c r="L567" s="13">
        <f t="shared" si="57"/>
        <v>109000</v>
      </c>
      <c r="M567" s="13">
        <v>0</v>
      </c>
      <c r="N567" s="13">
        <v>0</v>
      </c>
      <c r="O567" s="13">
        <v>148507.73000000001</v>
      </c>
      <c r="P567" s="13">
        <v>0</v>
      </c>
      <c r="Q567" s="13">
        <v>0</v>
      </c>
      <c r="R567" s="13">
        <f t="shared" si="58"/>
        <v>148507.73000000001</v>
      </c>
      <c r="S567" s="13">
        <f t="shared" si="59"/>
        <v>0</v>
      </c>
      <c r="T567" s="13">
        <f t="shared" si="59"/>
        <v>-39507.73000000001</v>
      </c>
      <c r="U567" s="13">
        <f t="shared" si="59"/>
        <v>0</v>
      </c>
      <c r="V567" s="13">
        <f t="shared" si="60"/>
        <v>148507.73000000001</v>
      </c>
      <c r="W567" s="13">
        <v>259000</v>
      </c>
      <c r="X567" s="13">
        <v>110410.25</v>
      </c>
      <c r="Y567" s="13">
        <f t="shared" si="61"/>
        <v>148589.75</v>
      </c>
      <c r="Z567" s="13">
        <f t="shared" si="62"/>
        <v>42.629440154440154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</row>
    <row r="568" spans="1:31" ht="25.5" x14ac:dyDescent="0.2">
      <c r="A568" s="14" t="s">
        <v>425</v>
      </c>
      <c r="B568" s="13">
        <v>0</v>
      </c>
      <c r="C568" s="13">
        <v>0</v>
      </c>
      <c r="D568" s="13">
        <v>356886</v>
      </c>
      <c r="E568" s="13">
        <v>0</v>
      </c>
      <c r="F568" s="13">
        <v>0</v>
      </c>
      <c r="G568" s="13">
        <f t="shared" si="56"/>
        <v>356886</v>
      </c>
      <c r="H568" s="13">
        <v>0</v>
      </c>
      <c r="I568" s="13">
        <v>109000</v>
      </c>
      <c r="J568" s="13">
        <v>0</v>
      </c>
      <c r="K568" s="13">
        <v>0</v>
      </c>
      <c r="L568" s="13">
        <f t="shared" si="57"/>
        <v>109000</v>
      </c>
      <c r="M568" s="13">
        <v>0</v>
      </c>
      <c r="N568" s="13">
        <v>0</v>
      </c>
      <c r="O568" s="13">
        <v>148507.73000000001</v>
      </c>
      <c r="P568" s="13">
        <v>0</v>
      </c>
      <c r="Q568" s="13">
        <v>0</v>
      </c>
      <c r="R568" s="13">
        <f t="shared" si="58"/>
        <v>148507.73000000001</v>
      </c>
      <c r="S568" s="13">
        <f t="shared" si="59"/>
        <v>0</v>
      </c>
      <c r="T568" s="13">
        <f t="shared" si="59"/>
        <v>-39507.73000000001</v>
      </c>
      <c r="U568" s="13">
        <f t="shared" si="59"/>
        <v>0</v>
      </c>
      <c r="V568" s="13">
        <f t="shared" si="60"/>
        <v>148507.73000000001</v>
      </c>
      <c r="W568" s="13">
        <v>259000</v>
      </c>
      <c r="X568" s="13">
        <v>110410.25</v>
      </c>
      <c r="Y568" s="13">
        <f t="shared" si="61"/>
        <v>148589.75</v>
      </c>
      <c r="Z568" s="13">
        <f t="shared" si="62"/>
        <v>42.629440154440154</v>
      </c>
      <c r="AA568" s="13">
        <v>0</v>
      </c>
      <c r="AB568" s="13">
        <v>0</v>
      </c>
      <c r="AC568" s="13">
        <v>0</v>
      </c>
      <c r="AD568" s="13">
        <v>0</v>
      </c>
      <c r="AE568" s="13">
        <v>0</v>
      </c>
    </row>
    <row r="569" spans="1:31" ht="38.25" x14ac:dyDescent="0.2">
      <c r="A569" s="12" t="s">
        <v>44</v>
      </c>
      <c r="B569" s="13">
        <v>0</v>
      </c>
      <c r="C569" s="13">
        <v>0</v>
      </c>
      <c r="D569" s="13">
        <v>0</v>
      </c>
      <c r="E569" s="13">
        <v>164148</v>
      </c>
      <c r="F569" s="13">
        <v>20343445</v>
      </c>
      <c r="G569" s="13">
        <f t="shared" si="56"/>
        <v>20507593</v>
      </c>
      <c r="H569" s="13">
        <v>0</v>
      </c>
      <c r="I569" s="13">
        <v>0</v>
      </c>
      <c r="J569" s="13">
        <v>68410</v>
      </c>
      <c r="K569" s="13">
        <v>8559827</v>
      </c>
      <c r="L569" s="13">
        <f t="shared" si="57"/>
        <v>8628237</v>
      </c>
      <c r="M569" s="13">
        <v>0</v>
      </c>
      <c r="N569" s="13">
        <v>0</v>
      </c>
      <c r="O569" s="13">
        <v>0</v>
      </c>
      <c r="P569" s="13">
        <v>147812.68</v>
      </c>
      <c r="Q569" s="13">
        <v>20343445</v>
      </c>
      <c r="R569" s="13">
        <f t="shared" si="58"/>
        <v>20491257.68</v>
      </c>
      <c r="S569" s="13">
        <f t="shared" si="59"/>
        <v>0</v>
      </c>
      <c r="T569" s="13">
        <f t="shared" si="59"/>
        <v>0</v>
      </c>
      <c r="U569" s="13">
        <f t="shared" si="59"/>
        <v>-79402.679999999993</v>
      </c>
      <c r="V569" s="13">
        <f t="shared" si="60"/>
        <v>20491257.68</v>
      </c>
      <c r="W569" s="13">
        <v>8628237</v>
      </c>
      <c r="X569" s="13">
        <v>5121851.95</v>
      </c>
      <c r="Y569" s="13">
        <f t="shared" si="61"/>
        <v>3506385.05</v>
      </c>
      <c r="Z569" s="13">
        <f t="shared" si="62"/>
        <v>59.361512091056376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</row>
    <row r="570" spans="1:31" ht="25.5" x14ac:dyDescent="0.2">
      <c r="A570" s="14" t="s">
        <v>45</v>
      </c>
      <c r="B570" s="13">
        <v>0</v>
      </c>
      <c r="C570" s="13">
        <v>0</v>
      </c>
      <c r="D570" s="13">
        <v>0</v>
      </c>
      <c r="E570" s="13">
        <v>164148</v>
      </c>
      <c r="F570" s="13">
        <v>19824886</v>
      </c>
      <c r="G570" s="13">
        <f t="shared" si="56"/>
        <v>19989034</v>
      </c>
      <c r="H570" s="13">
        <v>0</v>
      </c>
      <c r="I570" s="13">
        <v>0</v>
      </c>
      <c r="J570" s="13">
        <v>68410</v>
      </c>
      <c r="K570" s="13">
        <v>8338048</v>
      </c>
      <c r="L570" s="13">
        <f t="shared" si="57"/>
        <v>8406458</v>
      </c>
      <c r="M570" s="13">
        <v>0</v>
      </c>
      <c r="N570" s="13">
        <v>0</v>
      </c>
      <c r="O570" s="13">
        <v>0</v>
      </c>
      <c r="P570" s="13">
        <v>147812.68</v>
      </c>
      <c r="Q570" s="13">
        <v>19824886</v>
      </c>
      <c r="R570" s="13">
        <f t="shared" si="58"/>
        <v>19972698.68</v>
      </c>
      <c r="S570" s="13">
        <f t="shared" si="59"/>
        <v>0</v>
      </c>
      <c r="T570" s="13">
        <f t="shared" si="59"/>
        <v>0</v>
      </c>
      <c r="U570" s="13">
        <f t="shared" si="59"/>
        <v>-79402.679999999993</v>
      </c>
      <c r="V570" s="13">
        <f t="shared" si="60"/>
        <v>19972698.68</v>
      </c>
      <c r="W570" s="13">
        <v>8406458</v>
      </c>
      <c r="X570" s="13">
        <v>4924150.0999999996</v>
      </c>
      <c r="Y570" s="13">
        <f t="shared" si="61"/>
        <v>3482307.9000000004</v>
      </c>
      <c r="Z570" s="13">
        <f t="shared" si="62"/>
        <v>58.57580089022035</v>
      </c>
      <c r="AA570" s="13">
        <v>0</v>
      </c>
      <c r="AB570" s="13">
        <v>0</v>
      </c>
      <c r="AC570" s="13">
        <v>0</v>
      </c>
      <c r="AD570" s="13">
        <v>0</v>
      </c>
      <c r="AE570" s="13">
        <v>0</v>
      </c>
    </row>
    <row r="571" spans="1:31" ht="38.25" x14ac:dyDescent="0.2">
      <c r="A571" s="14" t="s">
        <v>46</v>
      </c>
      <c r="B571" s="13">
        <v>0</v>
      </c>
      <c r="C571" s="13">
        <v>0</v>
      </c>
      <c r="D571" s="13">
        <v>0</v>
      </c>
      <c r="E571" s="13">
        <v>0</v>
      </c>
      <c r="F571" s="13">
        <v>518559</v>
      </c>
      <c r="G571" s="13">
        <f t="shared" si="56"/>
        <v>518559</v>
      </c>
      <c r="H571" s="13">
        <v>0</v>
      </c>
      <c r="I571" s="13">
        <v>0</v>
      </c>
      <c r="J571" s="13">
        <v>0</v>
      </c>
      <c r="K571" s="13">
        <v>221779</v>
      </c>
      <c r="L571" s="13">
        <f t="shared" si="57"/>
        <v>221779</v>
      </c>
      <c r="M571" s="13">
        <v>0</v>
      </c>
      <c r="N571" s="13">
        <v>0</v>
      </c>
      <c r="O571" s="13">
        <v>0</v>
      </c>
      <c r="P571" s="13">
        <v>0</v>
      </c>
      <c r="Q571" s="13">
        <v>518559</v>
      </c>
      <c r="R571" s="13">
        <f t="shared" si="58"/>
        <v>518559</v>
      </c>
      <c r="S571" s="13">
        <f t="shared" si="59"/>
        <v>0</v>
      </c>
      <c r="T571" s="13">
        <f t="shared" si="59"/>
        <v>0</v>
      </c>
      <c r="U571" s="13">
        <f t="shared" si="59"/>
        <v>0</v>
      </c>
      <c r="V571" s="13">
        <f t="shared" si="60"/>
        <v>518559</v>
      </c>
      <c r="W571" s="13">
        <v>221779</v>
      </c>
      <c r="X571" s="13">
        <v>197701.85</v>
      </c>
      <c r="Y571" s="13">
        <f t="shared" si="61"/>
        <v>24077.149999999994</v>
      </c>
      <c r="Z571" s="13">
        <f t="shared" si="62"/>
        <v>89.143629468975874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</row>
    <row r="572" spans="1:31" ht="25.5" x14ac:dyDescent="0.2">
      <c r="A572" s="12" t="s">
        <v>156</v>
      </c>
      <c r="B572" s="13">
        <v>0</v>
      </c>
      <c r="C572" s="13">
        <v>0</v>
      </c>
      <c r="D572" s="13">
        <v>0</v>
      </c>
      <c r="E572" s="13">
        <v>0</v>
      </c>
      <c r="F572" s="13">
        <v>2917836</v>
      </c>
      <c r="G572" s="13">
        <f t="shared" si="56"/>
        <v>2917836</v>
      </c>
      <c r="H572" s="13">
        <v>0</v>
      </c>
      <c r="I572" s="13">
        <v>0</v>
      </c>
      <c r="J572" s="13">
        <v>0</v>
      </c>
      <c r="K572" s="13">
        <v>296139</v>
      </c>
      <c r="L572" s="13">
        <f t="shared" si="57"/>
        <v>296139</v>
      </c>
      <c r="M572" s="13">
        <v>0</v>
      </c>
      <c r="N572" s="13">
        <v>0</v>
      </c>
      <c r="O572" s="13">
        <v>0</v>
      </c>
      <c r="P572" s="13">
        <v>0</v>
      </c>
      <c r="Q572" s="13">
        <v>2917836</v>
      </c>
      <c r="R572" s="13">
        <f t="shared" si="58"/>
        <v>2917836</v>
      </c>
      <c r="S572" s="13">
        <f t="shared" si="59"/>
        <v>0</v>
      </c>
      <c r="T572" s="13">
        <f t="shared" si="59"/>
        <v>0</v>
      </c>
      <c r="U572" s="13">
        <f t="shared" si="59"/>
        <v>0</v>
      </c>
      <c r="V572" s="13">
        <f t="shared" si="60"/>
        <v>2917836</v>
      </c>
      <c r="W572" s="13">
        <v>296139</v>
      </c>
      <c r="X572" s="13">
        <v>1264969.3600000001</v>
      </c>
      <c r="Y572" s="13">
        <f t="shared" si="61"/>
        <v>-968830.3600000001</v>
      </c>
      <c r="Z572" s="13">
        <f t="shared" si="62"/>
        <v>427.15392433958385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</row>
    <row r="573" spans="1:31" ht="25.5" x14ac:dyDescent="0.2">
      <c r="A573" s="14" t="s">
        <v>426</v>
      </c>
      <c r="B573" s="13">
        <v>0</v>
      </c>
      <c r="C573" s="13">
        <v>0</v>
      </c>
      <c r="D573" s="13">
        <v>0</v>
      </c>
      <c r="E573" s="13">
        <v>0</v>
      </c>
      <c r="F573" s="13">
        <v>2917836</v>
      </c>
      <c r="G573" s="13">
        <f t="shared" si="56"/>
        <v>2917836</v>
      </c>
      <c r="H573" s="13">
        <v>0</v>
      </c>
      <c r="I573" s="13">
        <v>0</v>
      </c>
      <c r="J573" s="13">
        <v>0</v>
      </c>
      <c r="K573" s="13">
        <v>296139</v>
      </c>
      <c r="L573" s="13">
        <f t="shared" si="57"/>
        <v>296139</v>
      </c>
      <c r="M573" s="13">
        <v>0</v>
      </c>
      <c r="N573" s="13">
        <v>0</v>
      </c>
      <c r="O573" s="13">
        <v>0</v>
      </c>
      <c r="P573" s="13">
        <v>0</v>
      </c>
      <c r="Q573" s="13">
        <v>2917836</v>
      </c>
      <c r="R573" s="13">
        <f t="shared" si="58"/>
        <v>2917836</v>
      </c>
      <c r="S573" s="13">
        <f t="shared" si="59"/>
        <v>0</v>
      </c>
      <c r="T573" s="13">
        <f t="shared" si="59"/>
        <v>0</v>
      </c>
      <c r="U573" s="13">
        <f t="shared" si="59"/>
        <v>0</v>
      </c>
      <c r="V573" s="13">
        <f t="shared" si="60"/>
        <v>2917836</v>
      </c>
      <c r="W573" s="13">
        <v>296139</v>
      </c>
      <c r="X573" s="13">
        <v>1264969.3600000001</v>
      </c>
      <c r="Y573" s="13">
        <f t="shared" si="61"/>
        <v>-968830.3600000001</v>
      </c>
      <c r="Z573" s="13">
        <f t="shared" si="62"/>
        <v>427.15392433958385</v>
      </c>
      <c r="AA573" s="13">
        <v>0</v>
      </c>
      <c r="AB573" s="13">
        <v>0</v>
      </c>
      <c r="AC573" s="13">
        <v>0</v>
      </c>
      <c r="AD573" s="13">
        <v>0</v>
      </c>
      <c r="AE573" s="13">
        <v>0</v>
      </c>
    </row>
    <row r="574" spans="1:31" ht="25.5" x14ac:dyDescent="0.2">
      <c r="A574" s="12" t="s">
        <v>79</v>
      </c>
      <c r="B574" s="13">
        <v>0</v>
      </c>
      <c r="C574" s="13">
        <v>0</v>
      </c>
      <c r="D574" s="13">
        <v>0</v>
      </c>
      <c r="E574" s="13">
        <v>0</v>
      </c>
      <c r="F574" s="13">
        <v>9746175</v>
      </c>
      <c r="G574" s="13">
        <f t="shared" si="56"/>
        <v>9746175</v>
      </c>
      <c r="H574" s="13">
        <v>0</v>
      </c>
      <c r="I574" s="13">
        <v>0</v>
      </c>
      <c r="J574" s="13">
        <v>0</v>
      </c>
      <c r="K574" s="13">
        <v>4068980</v>
      </c>
      <c r="L574" s="13">
        <f t="shared" si="57"/>
        <v>4068980</v>
      </c>
      <c r="M574" s="13">
        <v>0</v>
      </c>
      <c r="N574" s="13">
        <v>1286.03</v>
      </c>
      <c r="O574" s="13">
        <v>0</v>
      </c>
      <c r="P574" s="13">
        <v>0</v>
      </c>
      <c r="Q574" s="13">
        <v>9746175</v>
      </c>
      <c r="R574" s="13">
        <f t="shared" si="58"/>
        <v>9747461.0299999993</v>
      </c>
      <c r="S574" s="13">
        <f t="shared" si="59"/>
        <v>-1286.03</v>
      </c>
      <c r="T574" s="13">
        <f t="shared" si="59"/>
        <v>0</v>
      </c>
      <c r="U574" s="13">
        <f t="shared" si="59"/>
        <v>0</v>
      </c>
      <c r="V574" s="13">
        <f t="shared" si="60"/>
        <v>9747461.0299999993</v>
      </c>
      <c r="W574" s="13">
        <v>4068980</v>
      </c>
      <c r="X574" s="13">
        <v>3985053.03</v>
      </c>
      <c r="Y574" s="13">
        <f t="shared" si="61"/>
        <v>83926.970000000205</v>
      </c>
      <c r="Z574" s="13">
        <f t="shared" si="62"/>
        <v>97.937395366897846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</row>
    <row r="575" spans="1:31" ht="25.5" x14ac:dyDescent="0.2">
      <c r="A575" s="12" t="s">
        <v>47</v>
      </c>
      <c r="B575" s="13">
        <v>0</v>
      </c>
      <c r="C575" s="13">
        <v>0</v>
      </c>
      <c r="D575" s="13">
        <v>0</v>
      </c>
      <c r="E575" s="13">
        <v>0</v>
      </c>
      <c r="F575" s="13">
        <v>277867</v>
      </c>
      <c r="G575" s="13">
        <f t="shared" si="56"/>
        <v>277867</v>
      </c>
      <c r="H575" s="13">
        <v>0</v>
      </c>
      <c r="I575" s="13">
        <v>0</v>
      </c>
      <c r="J575" s="13">
        <v>0</v>
      </c>
      <c r="K575" s="13">
        <v>0</v>
      </c>
      <c r="L575" s="13">
        <f t="shared" si="57"/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277867</v>
      </c>
      <c r="R575" s="13">
        <f t="shared" si="58"/>
        <v>277867</v>
      </c>
      <c r="S575" s="13">
        <f t="shared" si="59"/>
        <v>0</v>
      </c>
      <c r="T575" s="13">
        <f t="shared" si="59"/>
        <v>0</v>
      </c>
      <c r="U575" s="13">
        <f t="shared" si="59"/>
        <v>0</v>
      </c>
      <c r="V575" s="13">
        <f t="shared" si="60"/>
        <v>277867</v>
      </c>
      <c r="W575" s="13">
        <v>0</v>
      </c>
      <c r="X575" s="13">
        <v>264620.92</v>
      </c>
      <c r="Y575" s="13">
        <f t="shared" si="61"/>
        <v>-264620.92</v>
      </c>
      <c r="Z575" s="13">
        <f t="shared" si="62"/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</row>
    <row r="576" spans="1:31" s="11" customFormat="1" x14ac:dyDescent="0.2">
      <c r="A576" s="9" t="s">
        <v>427</v>
      </c>
      <c r="B576" s="10">
        <v>0</v>
      </c>
      <c r="C576" s="10">
        <v>5568124</v>
      </c>
      <c r="D576" s="10">
        <v>581682</v>
      </c>
      <c r="E576" s="10">
        <v>954396</v>
      </c>
      <c r="F576" s="10">
        <v>252098312</v>
      </c>
      <c r="G576" s="10">
        <f t="shared" si="56"/>
        <v>259202514</v>
      </c>
      <c r="H576" s="10">
        <v>2794591</v>
      </c>
      <c r="I576" s="10">
        <v>31758</v>
      </c>
      <c r="J576" s="10">
        <v>486946</v>
      </c>
      <c r="K576" s="10">
        <v>133928764</v>
      </c>
      <c r="L576" s="10">
        <f t="shared" si="57"/>
        <v>137242059</v>
      </c>
      <c r="M576" s="10">
        <v>0</v>
      </c>
      <c r="N576" s="10">
        <v>3189204.04</v>
      </c>
      <c r="O576" s="10">
        <v>479868.06</v>
      </c>
      <c r="P576" s="10">
        <v>530305.93000000005</v>
      </c>
      <c r="Q576" s="10">
        <v>252098312</v>
      </c>
      <c r="R576" s="10">
        <f t="shared" si="58"/>
        <v>256297690.03</v>
      </c>
      <c r="S576" s="10">
        <f t="shared" si="59"/>
        <v>-394613.04000000004</v>
      </c>
      <c r="T576" s="10">
        <f t="shared" si="59"/>
        <v>-448110.06</v>
      </c>
      <c r="U576" s="10">
        <f t="shared" si="59"/>
        <v>-43359.930000000051</v>
      </c>
      <c r="V576" s="10">
        <f t="shared" si="60"/>
        <v>256297690.03</v>
      </c>
      <c r="W576" s="10">
        <v>137242059</v>
      </c>
      <c r="X576" s="10">
        <v>136667042.25999999</v>
      </c>
      <c r="Y576" s="10">
        <f t="shared" si="61"/>
        <v>575016.74000000954</v>
      </c>
      <c r="Z576" s="10">
        <f t="shared" si="62"/>
        <v>99.58102002826989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</row>
    <row r="577" spans="1:31" x14ac:dyDescent="0.2">
      <c r="A577" s="12" t="s">
        <v>428</v>
      </c>
      <c r="B577" s="13">
        <v>0</v>
      </c>
      <c r="C577" s="13">
        <v>10000</v>
      </c>
      <c r="D577" s="13">
        <v>0</v>
      </c>
      <c r="E577" s="13">
        <v>0</v>
      </c>
      <c r="F577" s="13">
        <v>54451163</v>
      </c>
      <c r="G577" s="13">
        <f t="shared" si="56"/>
        <v>54461163</v>
      </c>
      <c r="H577" s="13">
        <v>0</v>
      </c>
      <c r="I577" s="13">
        <v>0</v>
      </c>
      <c r="J577" s="13">
        <v>0</v>
      </c>
      <c r="K577" s="13">
        <v>29597106</v>
      </c>
      <c r="L577" s="13">
        <f t="shared" si="57"/>
        <v>29597106</v>
      </c>
      <c r="M577" s="13">
        <v>0</v>
      </c>
      <c r="N577" s="13">
        <v>10893.36</v>
      </c>
      <c r="O577" s="13">
        <v>0</v>
      </c>
      <c r="P577" s="13">
        <v>0</v>
      </c>
      <c r="Q577" s="13">
        <v>54451163</v>
      </c>
      <c r="R577" s="13">
        <f t="shared" si="58"/>
        <v>54462056.359999999</v>
      </c>
      <c r="S577" s="13">
        <f t="shared" si="59"/>
        <v>-10893.36</v>
      </c>
      <c r="T577" s="13">
        <f t="shared" si="59"/>
        <v>0</v>
      </c>
      <c r="U577" s="13">
        <f t="shared" si="59"/>
        <v>0</v>
      </c>
      <c r="V577" s="13">
        <f t="shared" si="60"/>
        <v>54462056.359999999</v>
      </c>
      <c r="W577" s="13">
        <v>29597106</v>
      </c>
      <c r="X577" s="13">
        <v>27842662.5</v>
      </c>
      <c r="Y577" s="13">
        <f t="shared" si="61"/>
        <v>1754443.5</v>
      </c>
      <c r="Z577" s="13">
        <f t="shared" si="62"/>
        <v>94.07224645544737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</row>
    <row r="578" spans="1:31" x14ac:dyDescent="0.2">
      <c r="A578" s="14" t="s">
        <v>429</v>
      </c>
      <c r="B578" s="13">
        <v>0</v>
      </c>
      <c r="C578" s="13">
        <v>10000</v>
      </c>
      <c r="D578" s="13">
        <v>0</v>
      </c>
      <c r="E578" s="13">
        <v>0</v>
      </c>
      <c r="F578" s="13">
        <v>7663871</v>
      </c>
      <c r="G578" s="13">
        <f t="shared" si="56"/>
        <v>7673871</v>
      </c>
      <c r="H578" s="13">
        <v>0</v>
      </c>
      <c r="I578" s="13">
        <v>0</v>
      </c>
      <c r="J578" s="13">
        <v>0</v>
      </c>
      <c r="K578" s="13">
        <v>4374740</v>
      </c>
      <c r="L578" s="13">
        <f t="shared" si="57"/>
        <v>4374740</v>
      </c>
      <c r="M578" s="13">
        <v>0</v>
      </c>
      <c r="N578" s="13">
        <v>10893.36</v>
      </c>
      <c r="O578" s="13">
        <v>0</v>
      </c>
      <c r="P578" s="13">
        <v>0</v>
      </c>
      <c r="Q578" s="13">
        <v>7663871</v>
      </c>
      <c r="R578" s="13">
        <f t="shared" si="58"/>
        <v>7674764.3600000003</v>
      </c>
      <c r="S578" s="13">
        <f t="shared" si="59"/>
        <v>-10893.36</v>
      </c>
      <c r="T578" s="13">
        <f t="shared" si="59"/>
        <v>0</v>
      </c>
      <c r="U578" s="13">
        <f t="shared" si="59"/>
        <v>0</v>
      </c>
      <c r="V578" s="13">
        <f t="shared" si="60"/>
        <v>7674764.3600000003</v>
      </c>
      <c r="W578" s="13">
        <v>4374740</v>
      </c>
      <c r="X578" s="13">
        <v>2786183.18</v>
      </c>
      <c r="Y578" s="13">
        <f t="shared" si="61"/>
        <v>1588556.8199999998</v>
      </c>
      <c r="Z578" s="13">
        <f t="shared" si="62"/>
        <v>63.687971856613203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</row>
    <row r="579" spans="1:31" x14ac:dyDescent="0.2">
      <c r="A579" s="14" t="s">
        <v>430</v>
      </c>
      <c r="B579" s="13">
        <v>0</v>
      </c>
      <c r="C579" s="13">
        <v>0</v>
      </c>
      <c r="D579" s="13">
        <v>0</v>
      </c>
      <c r="E579" s="13">
        <v>0</v>
      </c>
      <c r="F579" s="13">
        <v>46787292</v>
      </c>
      <c r="G579" s="13">
        <f t="shared" si="56"/>
        <v>46787292</v>
      </c>
      <c r="H579" s="13">
        <v>0</v>
      </c>
      <c r="I579" s="13">
        <v>0</v>
      </c>
      <c r="J579" s="13">
        <v>0</v>
      </c>
      <c r="K579" s="13">
        <v>25222366</v>
      </c>
      <c r="L579" s="13">
        <f t="shared" si="57"/>
        <v>25222366</v>
      </c>
      <c r="M579" s="13">
        <v>0</v>
      </c>
      <c r="N579" s="13">
        <v>0</v>
      </c>
      <c r="O579" s="13">
        <v>0</v>
      </c>
      <c r="P579" s="13">
        <v>0</v>
      </c>
      <c r="Q579" s="13">
        <v>46787292</v>
      </c>
      <c r="R579" s="13">
        <f t="shared" si="58"/>
        <v>46787292</v>
      </c>
      <c r="S579" s="13">
        <f t="shared" si="59"/>
        <v>0</v>
      </c>
      <c r="T579" s="13">
        <f t="shared" si="59"/>
        <v>0</v>
      </c>
      <c r="U579" s="13">
        <f t="shared" si="59"/>
        <v>0</v>
      </c>
      <c r="V579" s="13">
        <f t="shared" si="60"/>
        <v>46787292</v>
      </c>
      <c r="W579" s="13">
        <v>25222366</v>
      </c>
      <c r="X579" s="13">
        <v>25056479.32</v>
      </c>
      <c r="Y579" s="13">
        <f t="shared" si="61"/>
        <v>165886.6799999997</v>
      </c>
      <c r="Z579" s="13">
        <f t="shared" si="62"/>
        <v>99.34230325576911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</row>
    <row r="580" spans="1:31" x14ac:dyDescent="0.2">
      <c r="A580" s="12" t="s">
        <v>431</v>
      </c>
      <c r="B580" s="13">
        <v>0</v>
      </c>
      <c r="C580" s="13">
        <v>698231</v>
      </c>
      <c r="D580" s="13">
        <v>0</v>
      </c>
      <c r="E580" s="13">
        <v>149382</v>
      </c>
      <c r="F580" s="13">
        <v>87691869</v>
      </c>
      <c r="G580" s="13">
        <f t="shared" si="56"/>
        <v>88539482</v>
      </c>
      <c r="H580" s="13">
        <v>391242</v>
      </c>
      <c r="I580" s="13">
        <v>0</v>
      </c>
      <c r="J580" s="13">
        <v>50670</v>
      </c>
      <c r="K580" s="13">
        <v>48948258</v>
      </c>
      <c r="L580" s="13">
        <f t="shared" si="57"/>
        <v>49390170</v>
      </c>
      <c r="M580" s="13">
        <v>0</v>
      </c>
      <c r="N580" s="13">
        <v>400949.02</v>
      </c>
      <c r="O580" s="13">
        <v>0</v>
      </c>
      <c r="P580" s="13">
        <v>102922.42</v>
      </c>
      <c r="Q580" s="13">
        <v>87691869</v>
      </c>
      <c r="R580" s="13">
        <f t="shared" si="58"/>
        <v>88195740.439999998</v>
      </c>
      <c r="S580" s="13">
        <f t="shared" si="59"/>
        <v>-9707.0200000000186</v>
      </c>
      <c r="T580" s="13">
        <f t="shared" si="59"/>
        <v>0</v>
      </c>
      <c r="U580" s="13">
        <f t="shared" si="59"/>
        <v>-52252.42</v>
      </c>
      <c r="V580" s="13">
        <f t="shared" si="60"/>
        <v>88195740.439999998</v>
      </c>
      <c r="W580" s="13">
        <v>49390170</v>
      </c>
      <c r="X580" s="13">
        <v>50368035.700000003</v>
      </c>
      <c r="Y580" s="13">
        <f t="shared" si="61"/>
        <v>-977865.70000000298</v>
      </c>
      <c r="Z580" s="13">
        <f t="shared" si="62"/>
        <v>101.97987919458468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</row>
    <row r="581" spans="1:31" x14ac:dyDescent="0.2">
      <c r="A581" s="12" t="s">
        <v>432</v>
      </c>
      <c r="B581" s="13">
        <v>0</v>
      </c>
      <c r="C581" s="13">
        <v>4859893</v>
      </c>
      <c r="D581" s="13">
        <v>0</v>
      </c>
      <c r="E581" s="13">
        <v>576391</v>
      </c>
      <c r="F581" s="13">
        <v>59076765</v>
      </c>
      <c r="G581" s="13">
        <f t="shared" si="56"/>
        <v>64513049</v>
      </c>
      <c r="H581" s="13">
        <v>2403349</v>
      </c>
      <c r="I581" s="13">
        <v>0</v>
      </c>
      <c r="J581" s="13">
        <v>280703</v>
      </c>
      <c r="K581" s="13">
        <v>27425137</v>
      </c>
      <c r="L581" s="13">
        <f t="shared" si="57"/>
        <v>30109189</v>
      </c>
      <c r="M581" s="13">
        <v>0</v>
      </c>
      <c r="N581" s="13">
        <v>2748779.22</v>
      </c>
      <c r="O581" s="13">
        <v>0</v>
      </c>
      <c r="P581" s="13">
        <v>391736.31</v>
      </c>
      <c r="Q581" s="13">
        <v>59076765</v>
      </c>
      <c r="R581" s="13">
        <f t="shared" si="58"/>
        <v>62217280.530000001</v>
      </c>
      <c r="S581" s="13">
        <f t="shared" si="59"/>
        <v>-345430.2200000002</v>
      </c>
      <c r="T581" s="13">
        <f t="shared" si="59"/>
        <v>0</v>
      </c>
      <c r="U581" s="13">
        <f t="shared" si="59"/>
        <v>-111033.31</v>
      </c>
      <c r="V581" s="13">
        <f t="shared" si="60"/>
        <v>62217280.530000001</v>
      </c>
      <c r="W581" s="13">
        <v>30109189</v>
      </c>
      <c r="X581" s="13">
        <v>29079276.829999998</v>
      </c>
      <c r="Y581" s="13">
        <f t="shared" si="61"/>
        <v>1029912.1700000018</v>
      </c>
      <c r="Z581" s="13">
        <f t="shared" si="62"/>
        <v>96.579409129883899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</row>
    <row r="582" spans="1:31" x14ac:dyDescent="0.2">
      <c r="A582" s="12" t="s">
        <v>433</v>
      </c>
      <c r="B582" s="13">
        <v>0</v>
      </c>
      <c r="C582" s="13">
        <v>0</v>
      </c>
      <c r="D582" s="13">
        <v>0</v>
      </c>
      <c r="E582" s="13">
        <v>0</v>
      </c>
      <c r="F582" s="13">
        <v>9429846</v>
      </c>
      <c r="G582" s="13">
        <f t="shared" si="56"/>
        <v>9429846</v>
      </c>
      <c r="H582" s="13">
        <v>0</v>
      </c>
      <c r="I582" s="13">
        <v>0</v>
      </c>
      <c r="J582" s="13">
        <v>0</v>
      </c>
      <c r="K582" s="13">
        <v>6365729</v>
      </c>
      <c r="L582" s="13">
        <f t="shared" si="57"/>
        <v>6365729</v>
      </c>
      <c r="M582" s="13">
        <v>0</v>
      </c>
      <c r="N582" s="13">
        <v>0</v>
      </c>
      <c r="O582" s="13">
        <v>0</v>
      </c>
      <c r="P582" s="13">
        <v>0</v>
      </c>
      <c r="Q582" s="13">
        <v>9429846</v>
      </c>
      <c r="R582" s="13">
        <f t="shared" si="58"/>
        <v>9429846</v>
      </c>
      <c r="S582" s="13">
        <f t="shared" si="59"/>
        <v>0</v>
      </c>
      <c r="T582" s="13">
        <f t="shared" si="59"/>
        <v>0</v>
      </c>
      <c r="U582" s="13">
        <f t="shared" si="59"/>
        <v>0</v>
      </c>
      <c r="V582" s="13">
        <f t="shared" si="60"/>
        <v>9429846</v>
      </c>
      <c r="W582" s="13">
        <v>6365729</v>
      </c>
      <c r="X582" s="13">
        <v>5852413.0099999998</v>
      </c>
      <c r="Y582" s="13">
        <f t="shared" si="61"/>
        <v>513315.99000000022</v>
      </c>
      <c r="Z582" s="13">
        <f t="shared" si="62"/>
        <v>91.936257575526696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</row>
    <row r="583" spans="1:31" ht="25.5" x14ac:dyDescent="0.2">
      <c r="A583" s="14" t="s">
        <v>434</v>
      </c>
      <c r="B583" s="13">
        <v>0</v>
      </c>
      <c r="C583" s="13">
        <v>0</v>
      </c>
      <c r="D583" s="13">
        <v>0</v>
      </c>
      <c r="E583" s="13">
        <v>0</v>
      </c>
      <c r="F583" s="13">
        <v>3244147</v>
      </c>
      <c r="G583" s="13">
        <f t="shared" si="56"/>
        <v>3244147</v>
      </c>
      <c r="H583" s="13">
        <v>0</v>
      </c>
      <c r="I583" s="13">
        <v>0</v>
      </c>
      <c r="J583" s="13">
        <v>0</v>
      </c>
      <c r="K583" s="13">
        <v>2957785</v>
      </c>
      <c r="L583" s="13">
        <f t="shared" si="57"/>
        <v>2957785</v>
      </c>
      <c r="M583" s="13">
        <v>0</v>
      </c>
      <c r="N583" s="13">
        <v>0</v>
      </c>
      <c r="O583" s="13">
        <v>0</v>
      </c>
      <c r="P583" s="13">
        <v>0</v>
      </c>
      <c r="Q583" s="13">
        <v>3244147</v>
      </c>
      <c r="R583" s="13">
        <f t="shared" si="58"/>
        <v>3244147</v>
      </c>
      <c r="S583" s="13">
        <f t="shared" si="59"/>
        <v>0</v>
      </c>
      <c r="T583" s="13">
        <f t="shared" si="59"/>
        <v>0</v>
      </c>
      <c r="U583" s="13">
        <f t="shared" si="59"/>
        <v>0</v>
      </c>
      <c r="V583" s="13">
        <f t="shared" si="60"/>
        <v>3244147</v>
      </c>
      <c r="W583" s="13">
        <v>2957785</v>
      </c>
      <c r="X583" s="13">
        <v>2786094.03</v>
      </c>
      <c r="Y583" s="13">
        <f t="shared" si="61"/>
        <v>171690.9700000002</v>
      </c>
      <c r="Z583" s="13">
        <f t="shared" si="62"/>
        <v>94.195285661398643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</row>
    <row r="584" spans="1:31" ht="25.5" x14ac:dyDescent="0.2">
      <c r="A584" s="14" t="s">
        <v>435</v>
      </c>
      <c r="B584" s="13">
        <v>0</v>
      </c>
      <c r="C584" s="13">
        <v>0</v>
      </c>
      <c r="D584" s="13">
        <v>0</v>
      </c>
      <c r="E584" s="13">
        <v>0</v>
      </c>
      <c r="F584" s="13">
        <v>387171</v>
      </c>
      <c r="G584" s="13">
        <f t="shared" si="56"/>
        <v>387171</v>
      </c>
      <c r="H584" s="13">
        <v>0</v>
      </c>
      <c r="I584" s="13">
        <v>0</v>
      </c>
      <c r="J584" s="13">
        <v>0</v>
      </c>
      <c r="K584" s="13">
        <v>248972</v>
      </c>
      <c r="L584" s="13">
        <f t="shared" si="57"/>
        <v>248972</v>
      </c>
      <c r="M584" s="13">
        <v>0</v>
      </c>
      <c r="N584" s="13">
        <v>0</v>
      </c>
      <c r="O584" s="13">
        <v>0</v>
      </c>
      <c r="P584" s="13">
        <v>0</v>
      </c>
      <c r="Q584" s="13">
        <v>387171</v>
      </c>
      <c r="R584" s="13">
        <f t="shared" si="58"/>
        <v>387171</v>
      </c>
      <c r="S584" s="13">
        <f t="shared" si="59"/>
        <v>0</v>
      </c>
      <c r="T584" s="13">
        <f t="shared" si="59"/>
        <v>0</v>
      </c>
      <c r="U584" s="13">
        <f t="shared" si="59"/>
        <v>0</v>
      </c>
      <c r="V584" s="13">
        <f t="shared" si="60"/>
        <v>387171</v>
      </c>
      <c r="W584" s="13">
        <v>248972</v>
      </c>
      <c r="X584" s="13">
        <v>213361.73</v>
      </c>
      <c r="Y584" s="13">
        <f t="shared" si="61"/>
        <v>35610.26999999999</v>
      </c>
      <c r="Z584" s="13">
        <f t="shared" si="62"/>
        <v>85.697078386324563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</row>
    <row r="585" spans="1:31" ht="38.25" x14ac:dyDescent="0.2">
      <c r="A585" s="14" t="s">
        <v>436</v>
      </c>
      <c r="B585" s="13">
        <v>0</v>
      </c>
      <c r="C585" s="13">
        <v>0</v>
      </c>
      <c r="D585" s="13">
        <v>0</v>
      </c>
      <c r="E585" s="13">
        <v>0</v>
      </c>
      <c r="F585" s="13">
        <v>5621552</v>
      </c>
      <c r="G585" s="13">
        <f t="shared" si="56"/>
        <v>5621552</v>
      </c>
      <c r="H585" s="13">
        <v>0</v>
      </c>
      <c r="I585" s="13">
        <v>0</v>
      </c>
      <c r="J585" s="13">
        <v>0</v>
      </c>
      <c r="K585" s="13">
        <v>3069932</v>
      </c>
      <c r="L585" s="13">
        <f t="shared" si="57"/>
        <v>3069932</v>
      </c>
      <c r="M585" s="13">
        <v>0</v>
      </c>
      <c r="N585" s="13">
        <v>0</v>
      </c>
      <c r="O585" s="13">
        <v>0</v>
      </c>
      <c r="P585" s="13">
        <v>0</v>
      </c>
      <c r="Q585" s="13">
        <v>5621552</v>
      </c>
      <c r="R585" s="13">
        <f t="shared" si="58"/>
        <v>5621552</v>
      </c>
      <c r="S585" s="13">
        <f t="shared" si="59"/>
        <v>0</v>
      </c>
      <c r="T585" s="13">
        <f t="shared" si="59"/>
        <v>0</v>
      </c>
      <c r="U585" s="13">
        <f t="shared" si="59"/>
        <v>0</v>
      </c>
      <c r="V585" s="13">
        <f t="shared" si="60"/>
        <v>5621552</v>
      </c>
      <c r="W585" s="13">
        <v>3069932</v>
      </c>
      <c r="X585" s="13">
        <v>2763917.25</v>
      </c>
      <c r="Y585" s="13">
        <f t="shared" si="61"/>
        <v>306014.75</v>
      </c>
      <c r="Z585" s="13">
        <f t="shared" si="62"/>
        <v>90.031872041465405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</row>
    <row r="586" spans="1:31" ht="25.5" x14ac:dyDescent="0.2">
      <c r="A586" s="14" t="s">
        <v>437</v>
      </c>
      <c r="B586" s="13">
        <v>0</v>
      </c>
      <c r="C586" s="13">
        <v>0</v>
      </c>
      <c r="D586" s="13">
        <v>0</v>
      </c>
      <c r="E586" s="13">
        <v>0</v>
      </c>
      <c r="F586" s="13">
        <v>176976</v>
      </c>
      <c r="G586" s="13">
        <f t="shared" si="56"/>
        <v>176976</v>
      </c>
      <c r="H586" s="13">
        <v>0</v>
      </c>
      <c r="I586" s="13">
        <v>0</v>
      </c>
      <c r="J586" s="13">
        <v>0</v>
      </c>
      <c r="K586" s="13">
        <v>89040</v>
      </c>
      <c r="L586" s="13">
        <f t="shared" si="57"/>
        <v>89040</v>
      </c>
      <c r="M586" s="13">
        <v>0</v>
      </c>
      <c r="N586" s="13">
        <v>0</v>
      </c>
      <c r="O586" s="13">
        <v>0</v>
      </c>
      <c r="P586" s="13">
        <v>0</v>
      </c>
      <c r="Q586" s="13">
        <v>176976</v>
      </c>
      <c r="R586" s="13">
        <f t="shared" si="58"/>
        <v>176976</v>
      </c>
      <c r="S586" s="13">
        <f t="shared" si="59"/>
        <v>0</v>
      </c>
      <c r="T586" s="13">
        <f t="shared" si="59"/>
        <v>0</v>
      </c>
      <c r="U586" s="13">
        <f t="shared" si="59"/>
        <v>0</v>
      </c>
      <c r="V586" s="13">
        <f t="shared" si="60"/>
        <v>176976</v>
      </c>
      <c r="W586" s="13">
        <v>89040</v>
      </c>
      <c r="X586" s="13">
        <v>89040</v>
      </c>
      <c r="Y586" s="13">
        <f t="shared" si="61"/>
        <v>0</v>
      </c>
      <c r="Z586" s="13">
        <f t="shared" si="62"/>
        <v>100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</row>
    <row r="587" spans="1:31" ht="25.5" x14ac:dyDescent="0.2">
      <c r="A587" s="12" t="s">
        <v>438</v>
      </c>
      <c r="B587" s="13">
        <v>0</v>
      </c>
      <c r="C587" s="13">
        <v>0</v>
      </c>
      <c r="D587" s="13">
        <v>0</v>
      </c>
      <c r="E587" s="13">
        <v>0</v>
      </c>
      <c r="F587" s="13">
        <v>609648</v>
      </c>
      <c r="G587" s="13">
        <f t="shared" si="56"/>
        <v>609648</v>
      </c>
      <c r="H587" s="13">
        <v>0</v>
      </c>
      <c r="I587" s="13">
        <v>0</v>
      </c>
      <c r="J587" s="13">
        <v>0</v>
      </c>
      <c r="K587" s="13">
        <v>603000</v>
      </c>
      <c r="L587" s="13">
        <f t="shared" si="57"/>
        <v>603000</v>
      </c>
      <c r="M587" s="13">
        <v>0</v>
      </c>
      <c r="N587" s="13">
        <v>0</v>
      </c>
      <c r="O587" s="13">
        <v>0</v>
      </c>
      <c r="P587" s="13">
        <v>0</v>
      </c>
      <c r="Q587" s="13">
        <v>609648</v>
      </c>
      <c r="R587" s="13">
        <f t="shared" si="58"/>
        <v>609648</v>
      </c>
      <c r="S587" s="13">
        <f t="shared" si="59"/>
        <v>0</v>
      </c>
      <c r="T587" s="13">
        <f t="shared" si="59"/>
        <v>0</v>
      </c>
      <c r="U587" s="13">
        <f t="shared" si="59"/>
        <v>0</v>
      </c>
      <c r="V587" s="13">
        <f t="shared" si="60"/>
        <v>609648</v>
      </c>
      <c r="W587" s="13">
        <v>603000</v>
      </c>
      <c r="X587" s="13">
        <v>497914.7</v>
      </c>
      <c r="Y587" s="13">
        <f t="shared" si="61"/>
        <v>105085.29999999999</v>
      </c>
      <c r="Z587" s="13">
        <f t="shared" si="62"/>
        <v>82.572918739635156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</row>
    <row r="588" spans="1:31" x14ac:dyDescent="0.2">
      <c r="A588" s="12" t="s">
        <v>439</v>
      </c>
      <c r="B588" s="13">
        <v>0</v>
      </c>
      <c r="C588" s="13">
        <v>0</v>
      </c>
      <c r="D588" s="13">
        <v>0</v>
      </c>
      <c r="E588" s="13">
        <v>0</v>
      </c>
      <c r="F588" s="13">
        <v>17826810</v>
      </c>
      <c r="G588" s="13">
        <f t="shared" ref="G588:G651" si="63">C588+D588+E588+F588</f>
        <v>17826810</v>
      </c>
      <c r="H588" s="13">
        <v>0</v>
      </c>
      <c r="I588" s="13">
        <v>0</v>
      </c>
      <c r="J588" s="13">
        <v>0</v>
      </c>
      <c r="K588" s="13">
        <v>11726573</v>
      </c>
      <c r="L588" s="13">
        <f t="shared" ref="L588:L651" si="64">H588+I588+J588+K588</f>
        <v>11726573</v>
      </c>
      <c r="M588" s="13">
        <v>0</v>
      </c>
      <c r="N588" s="13">
        <v>0</v>
      </c>
      <c r="O588" s="13">
        <v>0</v>
      </c>
      <c r="P588" s="13">
        <v>0</v>
      </c>
      <c r="Q588" s="13">
        <v>17826810</v>
      </c>
      <c r="R588" s="13">
        <f t="shared" ref="R588:R651" si="65">M588+N588+O588+P588+Q588</f>
        <v>17826810</v>
      </c>
      <c r="S588" s="13">
        <f t="shared" ref="S588:U651" si="66">H588-N588</f>
        <v>0</v>
      </c>
      <c r="T588" s="13">
        <f t="shared" si="66"/>
        <v>0</v>
      </c>
      <c r="U588" s="13">
        <f t="shared" si="66"/>
        <v>0</v>
      </c>
      <c r="V588" s="13">
        <f t="shared" ref="V588:V651" si="67">R588+B588</f>
        <v>17826810</v>
      </c>
      <c r="W588" s="13">
        <v>11726573</v>
      </c>
      <c r="X588" s="13">
        <v>11570493.67</v>
      </c>
      <c r="Y588" s="13">
        <f t="shared" ref="Y588:Y651" si="68">W588-X588</f>
        <v>156079.33000000007</v>
      </c>
      <c r="Z588" s="13">
        <f t="shared" ref="Z588:Z651" si="69">IF(ISERROR(X588/W588*100),0,X588/W588*100)</f>
        <v>98.669011568853065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</row>
    <row r="589" spans="1:31" ht="25.5" x14ac:dyDescent="0.2">
      <c r="A589" s="14" t="s">
        <v>440</v>
      </c>
      <c r="B589" s="13">
        <v>0</v>
      </c>
      <c r="C589" s="13">
        <v>0</v>
      </c>
      <c r="D589" s="13">
        <v>0</v>
      </c>
      <c r="E589" s="13">
        <v>0</v>
      </c>
      <c r="F589" s="13">
        <v>828118</v>
      </c>
      <c r="G589" s="13">
        <f t="shared" si="63"/>
        <v>828118</v>
      </c>
      <c r="H589" s="13">
        <v>0</v>
      </c>
      <c r="I589" s="13">
        <v>0</v>
      </c>
      <c r="J589" s="13">
        <v>0</v>
      </c>
      <c r="K589" s="13">
        <v>416193</v>
      </c>
      <c r="L589" s="13">
        <f t="shared" si="64"/>
        <v>416193</v>
      </c>
      <c r="M589" s="13">
        <v>0</v>
      </c>
      <c r="N589" s="13">
        <v>0</v>
      </c>
      <c r="O589" s="13">
        <v>0</v>
      </c>
      <c r="P589" s="13">
        <v>0</v>
      </c>
      <c r="Q589" s="13">
        <v>828118</v>
      </c>
      <c r="R589" s="13">
        <f t="shared" si="65"/>
        <v>828118</v>
      </c>
      <c r="S589" s="13">
        <f t="shared" si="66"/>
        <v>0</v>
      </c>
      <c r="T589" s="13">
        <f t="shared" si="66"/>
        <v>0</v>
      </c>
      <c r="U589" s="13">
        <f t="shared" si="66"/>
        <v>0</v>
      </c>
      <c r="V589" s="13">
        <f t="shared" si="67"/>
        <v>828118</v>
      </c>
      <c r="W589" s="13">
        <v>416193</v>
      </c>
      <c r="X589" s="13">
        <v>465200.13</v>
      </c>
      <c r="Y589" s="13">
        <f t="shared" si="68"/>
        <v>-49007.130000000005</v>
      </c>
      <c r="Z589" s="13">
        <f t="shared" si="69"/>
        <v>111.77509713041786</v>
      </c>
      <c r="AA589" s="13">
        <v>0</v>
      </c>
      <c r="AB589" s="13">
        <v>0</v>
      </c>
      <c r="AC589" s="13">
        <v>0</v>
      </c>
      <c r="AD589" s="13">
        <v>0</v>
      </c>
      <c r="AE589" s="13">
        <v>0</v>
      </c>
    </row>
    <row r="590" spans="1:31" ht="25.5" x14ac:dyDescent="0.2">
      <c r="A590" s="14" t="s">
        <v>441</v>
      </c>
      <c r="B590" s="13">
        <v>0</v>
      </c>
      <c r="C590" s="13">
        <v>0</v>
      </c>
      <c r="D590" s="13">
        <v>0</v>
      </c>
      <c r="E590" s="13">
        <v>0</v>
      </c>
      <c r="F590" s="13">
        <v>16998692</v>
      </c>
      <c r="G590" s="13">
        <f t="shared" si="63"/>
        <v>16998692</v>
      </c>
      <c r="H590" s="13">
        <v>0</v>
      </c>
      <c r="I590" s="13">
        <v>0</v>
      </c>
      <c r="J590" s="13">
        <v>0</v>
      </c>
      <c r="K590" s="13">
        <v>11310380</v>
      </c>
      <c r="L590" s="13">
        <f t="shared" si="64"/>
        <v>11310380</v>
      </c>
      <c r="M590" s="13">
        <v>0</v>
      </c>
      <c r="N590" s="13">
        <v>0</v>
      </c>
      <c r="O590" s="13">
        <v>0</v>
      </c>
      <c r="P590" s="13">
        <v>0</v>
      </c>
      <c r="Q590" s="13">
        <v>16998692</v>
      </c>
      <c r="R590" s="13">
        <f t="shared" si="65"/>
        <v>16998692</v>
      </c>
      <c r="S590" s="13">
        <f t="shared" si="66"/>
        <v>0</v>
      </c>
      <c r="T590" s="13">
        <f t="shared" si="66"/>
        <v>0</v>
      </c>
      <c r="U590" s="13">
        <f t="shared" si="66"/>
        <v>0</v>
      </c>
      <c r="V590" s="13">
        <f t="shared" si="67"/>
        <v>16998692</v>
      </c>
      <c r="W590" s="13">
        <v>11310380</v>
      </c>
      <c r="X590" s="13">
        <v>11105293.539999999</v>
      </c>
      <c r="Y590" s="13">
        <f t="shared" si="68"/>
        <v>205086.46000000089</v>
      </c>
      <c r="Z590" s="13">
        <f t="shared" si="69"/>
        <v>98.186741205865758</v>
      </c>
      <c r="AA590" s="13">
        <v>0</v>
      </c>
      <c r="AB590" s="13">
        <v>0</v>
      </c>
      <c r="AC590" s="13">
        <v>0</v>
      </c>
      <c r="AD590" s="13">
        <v>0</v>
      </c>
      <c r="AE590" s="13">
        <v>0</v>
      </c>
    </row>
    <row r="591" spans="1:31" x14ac:dyDescent="0.2">
      <c r="A591" s="12" t="s">
        <v>442</v>
      </c>
      <c r="B591" s="13">
        <v>0</v>
      </c>
      <c r="C591" s="13">
        <v>0</v>
      </c>
      <c r="D591" s="13">
        <v>0</v>
      </c>
      <c r="E591" s="13">
        <v>0</v>
      </c>
      <c r="F591" s="13">
        <v>1523311</v>
      </c>
      <c r="G591" s="13">
        <f t="shared" si="63"/>
        <v>1523311</v>
      </c>
      <c r="H591" s="13">
        <v>0</v>
      </c>
      <c r="I591" s="13">
        <v>0</v>
      </c>
      <c r="J591" s="13">
        <v>0</v>
      </c>
      <c r="K591" s="13">
        <v>831518</v>
      </c>
      <c r="L591" s="13">
        <f t="shared" si="64"/>
        <v>831518</v>
      </c>
      <c r="M591" s="13">
        <v>0</v>
      </c>
      <c r="N591" s="13">
        <v>0</v>
      </c>
      <c r="O591" s="13">
        <v>0</v>
      </c>
      <c r="P591" s="13">
        <v>0</v>
      </c>
      <c r="Q591" s="13">
        <v>1523311</v>
      </c>
      <c r="R591" s="13">
        <f t="shared" si="65"/>
        <v>1523311</v>
      </c>
      <c r="S591" s="13">
        <f t="shared" si="66"/>
        <v>0</v>
      </c>
      <c r="T591" s="13">
        <f t="shared" si="66"/>
        <v>0</v>
      </c>
      <c r="U591" s="13">
        <f t="shared" si="66"/>
        <v>0</v>
      </c>
      <c r="V591" s="13">
        <f t="shared" si="67"/>
        <v>1523311</v>
      </c>
      <c r="W591" s="13">
        <v>831518</v>
      </c>
      <c r="X591" s="13">
        <v>577080.05000000005</v>
      </c>
      <c r="Y591" s="13">
        <f t="shared" si="68"/>
        <v>254437.94999999995</v>
      </c>
      <c r="Z591" s="13">
        <f t="shared" si="69"/>
        <v>69.400788678056273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</row>
    <row r="592" spans="1:31" ht="25.5" x14ac:dyDescent="0.2">
      <c r="A592" s="14" t="s">
        <v>443</v>
      </c>
      <c r="B592" s="13">
        <v>0</v>
      </c>
      <c r="C592" s="13">
        <v>0</v>
      </c>
      <c r="D592" s="13">
        <v>0</v>
      </c>
      <c r="E592" s="13">
        <v>0</v>
      </c>
      <c r="F592" s="13">
        <v>882392</v>
      </c>
      <c r="G592" s="13">
        <f t="shared" si="63"/>
        <v>882392</v>
      </c>
      <c r="H592" s="13">
        <v>0</v>
      </c>
      <c r="I592" s="13">
        <v>0</v>
      </c>
      <c r="J592" s="13">
        <v>0</v>
      </c>
      <c r="K592" s="13">
        <v>352646</v>
      </c>
      <c r="L592" s="13">
        <f t="shared" si="64"/>
        <v>352646</v>
      </c>
      <c r="M592" s="13">
        <v>0</v>
      </c>
      <c r="N592" s="13">
        <v>0</v>
      </c>
      <c r="O592" s="13">
        <v>0</v>
      </c>
      <c r="P592" s="13">
        <v>0</v>
      </c>
      <c r="Q592" s="13">
        <v>882392</v>
      </c>
      <c r="R592" s="13">
        <f t="shared" si="65"/>
        <v>882392</v>
      </c>
      <c r="S592" s="13">
        <f t="shared" si="66"/>
        <v>0</v>
      </c>
      <c r="T592" s="13">
        <f t="shared" si="66"/>
        <v>0</v>
      </c>
      <c r="U592" s="13">
        <f t="shared" si="66"/>
        <v>0</v>
      </c>
      <c r="V592" s="13">
        <f t="shared" si="67"/>
        <v>882392</v>
      </c>
      <c r="W592" s="13">
        <v>352646</v>
      </c>
      <c r="X592" s="13">
        <v>260660.57</v>
      </c>
      <c r="Y592" s="13">
        <f t="shared" si="68"/>
        <v>91985.43</v>
      </c>
      <c r="Z592" s="13">
        <f t="shared" si="69"/>
        <v>73.915646285510121</v>
      </c>
      <c r="AA592" s="13">
        <v>0</v>
      </c>
      <c r="AB592" s="13">
        <v>0</v>
      </c>
      <c r="AC592" s="13">
        <v>0</v>
      </c>
      <c r="AD592" s="13">
        <v>0</v>
      </c>
      <c r="AE592" s="13">
        <v>0</v>
      </c>
    </row>
    <row r="593" spans="1:31" ht="25.5" x14ac:dyDescent="0.2">
      <c r="A593" s="14" t="s">
        <v>444</v>
      </c>
      <c r="B593" s="13">
        <v>0</v>
      </c>
      <c r="C593" s="13">
        <v>0</v>
      </c>
      <c r="D593" s="13">
        <v>0</v>
      </c>
      <c r="E593" s="13">
        <v>0</v>
      </c>
      <c r="F593" s="13">
        <v>640919</v>
      </c>
      <c r="G593" s="13">
        <f t="shared" si="63"/>
        <v>640919</v>
      </c>
      <c r="H593" s="13">
        <v>0</v>
      </c>
      <c r="I593" s="13">
        <v>0</v>
      </c>
      <c r="J593" s="13">
        <v>0</v>
      </c>
      <c r="K593" s="13">
        <v>478872</v>
      </c>
      <c r="L593" s="13">
        <f t="shared" si="64"/>
        <v>478872</v>
      </c>
      <c r="M593" s="13">
        <v>0</v>
      </c>
      <c r="N593" s="13">
        <v>0</v>
      </c>
      <c r="O593" s="13">
        <v>0</v>
      </c>
      <c r="P593" s="13">
        <v>0</v>
      </c>
      <c r="Q593" s="13">
        <v>640919</v>
      </c>
      <c r="R593" s="13">
        <f t="shared" si="65"/>
        <v>640919</v>
      </c>
      <c r="S593" s="13">
        <f t="shared" si="66"/>
        <v>0</v>
      </c>
      <c r="T593" s="13">
        <f t="shared" si="66"/>
        <v>0</v>
      </c>
      <c r="U593" s="13">
        <f t="shared" si="66"/>
        <v>0</v>
      </c>
      <c r="V593" s="13">
        <f t="shared" si="67"/>
        <v>640919</v>
      </c>
      <c r="W593" s="13">
        <v>478872</v>
      </c>
      <c r="X593" s="13">
        <v>316419.48</v>
      </c>
      <c r="Y593" s="13">
        <f t="shared" si="68"/>
        <v>162452.52000000002</v>
      </c>
      <c r="Z593" s="13">
        <f t="shared" si="69"/>
        <v>66.076003608479922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</row>
    <row r="594" spans="1:31" x14ac:dyDescent="0.2">
      <c r="A594" s="12" t="s">
        <v>445</v>
      </c>
      <c r="B594" s="13">
        <v>0</v>
      </c>
      <c r="C594" s="13">
        <v>0</v>
      </c>
      <c r="D594" s="13">
        <v>0</v>
      </c>
      <c r="E594" s="13">
        <v>0</v>
      </c>
      <c r="F594" s="13">
        <v>4788892</v>
      </c>
      <c r="G594" s="13">
        <f t="shared" si="63"/>
        <v>4788892</v>
      </c>
      <c r="H594" s="13">
        <v>0</v>
      </c>
      <c r="I594" s="13">
        <v>0</v>
      </c>
      <c r="J594" s="13">
        <v>0</v>
      </c>
      <c r="K594" s="13">
        <v>3687039</v>
      </c>
      <c r="L594" s="13">
        <f t="shared" si="64"/>
        <v>3687039</v>
      </c>
      <c r="M594" s="13">
        <v>0</v>
      </c>
      <c r="N594" s="13">
        <v>0</v>
      </c>
      <c r="O594" s="13">
        <v>0</v>
      </c>
      <c r="P594" s="13">
        <v>0</v>
      </c>
      <c r="Q594" s="13">
        <v>4788892</v>
      </c>
      <c r="R594" s="13">
        <f t="shared" si="65"/>
        <v>4788892</v>
      </c>
      <c r="S594" s="13">
        <f t="shared" si="66"/>
        <v>0</v>
      </c>
      <c r="T594" s="13">
        <f t="shared" si="66"/>
        <v>0</v>
      </c>
      <c r="U594" s="13">
        <f t="shared" si="66"/>
        <v>0</v>
      </c>
      <c r="V594" s="13">
        <f t="shared" si="67"/>
        <v>4788892</v>
      </c>
      <c r="W594" s="13">
        <v>3687039</v>
      </c>
      <c r="X594" s="13">
        <v>3668327.92</v>
      </c>
      <c r="Y594" s="13">
        <f t="shared" si="68"/>
        <v>18711.080000000075</v>
      </c>
      <c r="Z594" s="13">
        <f t="shared" si="69"/>
        <v>99.492517437434216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</row>
    <row r="595" spans="1:31" ht="38.25" x14ac:dyDescent="0.2">
      <c r="A595" s="12" t="s">
        <v>35</v>
      </c>
      <c r="B595" s="13">
        <v>0</v>
      </c>
      <c r="C595" s="13">
        <v>0</v>
      </c>
      <c r="D595" s="13">
        <v>0</v>
      </c>
      <c r="E595" s="13">
        <v>0</v>
      </c>
      <c r="F595" s="13">
        <v>1836672</v>
      </c>
      <c r="G595" s="13">
        <f t="shared" si="63"/>
        <v>1836672</v>
      </c>
      <c r="H595" s="13">
        <v>0</v>
      </c>
      <c r="I595" s="13">
        <v>0</v>
      </c>
      <c r="J595" s="13">
        <v>0</v>
      </c>
      <c r="K595" s="13">
        <v>0</v>
      </c>
      <c r="L595" s="13">
        <f t="shared" si="64"/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1836672</v>
      </c>
      <c r="R595" s="13">
        <f t="shared" si="65"/>
        <v>1836672</v>
      </c>
      <c r="S595" s="13">
        <f t="shared" si="66"/>
        <v>0</v>
      </c>
      <c r="T595" s="13">
        <f t="shared" si="66"/>
        <v>0</v>
      </c>
      <c r="U595" s="13">
        <f t="shared" si="66"/>
        <v>0</v>
      </c>
      <c r="V595" s="13">
        <f t="shared" si="67"/>
        <v>1836672</v>
      </c>
      <c r="W595" s="13">
        <v>0</v>
      </c>
      <c r="X595" s="13">
        <v>96597.13</v>
      </c>
      <c r="Y595" s="13">
        <f t="shared" si="68"/>
        <v>-96597.13</v>
      </c>
      <c r="Z595" s="13">
        <f t="shared" si="69"/>
        <v>0</v>
      </c>
      <c r="AA595" s="13">
        <v>0</v>
      </c>
      <c r="AB595" s="13">
        <v>0</v>
      </c>
      <c r="AC595" s="13">
        <v>0</v>
      </c>
      <c r="AD595" s="13">
        <v>0</v>
      </c>
      <c r="AE595" s="13">
        <v>0</v>
      </c>
    </row>
    <row r="596" spans="1:31" ht="25.5" x14ac:dyDescent="0.2">
      <c r="A596" s="14" t="s">
        <v>106</v>
      </c>
      <c r="B596" s="13">
        <v>0</v>
      </c>
      <c r="C596" s="13">
        <v>0</v>
      </c>
      <c r="D596" s="13">
        <v>0</v>
      </c>
      <c r="E596" s="13">
        <v>0</v>
      </c>
      <c r="F596" s="13">
        <v>1836672</v>
      </c>
      <c r="G596" s="13">
        <f t="shared" si="63"/>
        <v>1836672</v>
      </c>
      <c r="H596" s="13">
        <v>0</v>
      </c>
      <c r="I596" s="13">
        <v>0</v>
      </c>
      <c r="J596" s="13">
        <v>0</v>
      </c>
      <c r="K596" s="13">
        <v>0</v>
      </c>
      <c r="L596" s="13">
        <f t="shared" si="64"/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1836672</v>
      </c>
      <c r="R596" s="13">
        <f t="shared" si="65"/>
        <v>1836672</v>
      </c>
      <c r="S596" s="13">
        <f t="shared" si="66"/>
        <v>0</v>
      </c>
      <c r="T596" s="13">
        <f t="shared" si="66"/>
        <v>0</v>
      </c>
      <c r="U596" s="13">
        <f t="shared" si="66"/>
        <v>0</v>
      </c>
      <c r="V596" s="13">
        <f t="shared" si="67"/>
        <v>1836672</v>
      </c>
      <c r="W596" s="13">
        <v>0</v>
      </c>
      <c r="X596" s="13">
        <v>96597.13</v>
      </c>
      <c r="Y596" s="13">
        <f t="shared" si="68"/>
        <v>-96597.13</v>
      </c>
      <c r="Z596" s="13">
        <f t="shared" si="69"/>
        <v>0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</row>
    <row r="597" spans="1:31" ht="25.5" x14ac:dyDescent="0.2">
      <c r="A597" s="12" t="s">
        <v>37</v>
      </c>
      <c r="B597" s="13">
        <v>0</v>
      </c>
      <c r="C597" s="13">
        <v>0</v>
      </c>
      <c r="D597" s="13">
        <v>0</v>
      </c>
      <c r="E597" s="13">
        <v>0</v>
      </c>
      <c r="F597" s="13">
        <v>18659</v>
      </c>
      <c r="G597" s="13">
        <f t="shared" si="63"/>
        <v>18659</v>
      </c>
      <c r="H597" s="13">
        <v>0</v>
      </c>
      <c r="I597" s="13">
        <v>0</v>
      </c>
      <c r="J597" s="13">
        <v>0</v>
      </c>
      <c r="K597" s="13">
        <v>0</v>
      </c>
      <c r="L597" s="13">
        <f t="shared" si="64"/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18659</v>
      </c>
      <c r="R597" s="13">
        <f t="shared" si="65"/>
        <v>18659</v>
      </c>
      <c r="S597" s="13">
        <f t="shared" si="66"/>
        <v>0</v>
      </c>
      <c r="T597" s="13">
        <f t="shared" si="66"/>
        <v>0</v>
      </c>
      <c r="U597" s="13">
        <f t="shared" si="66"/>
        <v>0</v>
      </c>
      <c r="V597" s="13">
        <f t="shared" si="67"/>
        <v>18659</v>
      </c>
      <c r="W597" s="13">
        <v>0</v>
      </c>
      <c r="X597" s="13">
        <v>0</v>
      </c>
      <c r="Y597" s="13">
        <f t="shared" si="68"/>
        <v>0</v>
      </c>
      <c r="Z597" s="13">
        <f t="shared" si="69"/>
        <v>0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</row>
    <row r="598" spans="1:31" ht="38.25" x14ac:dyDescent="0.2">
      <c r="A598" s="14" t="s">
        <v>107</v>
      </c>
      <c r="B598" s="13">
        <v>0</v>
      </c>
      <c r="C598" s="13">
        <v>0</v>
      </c>
      <c r="D598" s="13">
        <v>0</v>
      </c>
      <c r="E598" s="13">
        <v>0</v>
      </c>
      <c r="F598" s="13">
        <v>18659</v>
      </c>
      <c r="G598" s="13">
        <f t="shared" si="63"/>
        <v>18659</v>
      </c>
      <c r="H598" s="13">
        <v>0</v>
      </c>
      <c r="I598" s="13">
        <v>0</v>
      </c>
      <c r="J598" s="13">
        <v>0</v>
      </c>
      <c r="K598" s="13">
        <v>0</v>
      </c>
      <c r="L598" s="13">
        <f t="shared" si="64"/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18659</v>
      </c>
      <c r="R598" s="13">
        <f t="shared" si="65"/>
        <v>18659</v>
      </c>
      <c r="S598" s="13">
        <f t="shared" si="66"/>
        <v>0</v>
      </c>
      <c r="T598" s="13">
        <f t="shared" si="66"/>
        <v>0</v>
      </c>
      <c r="U598" s="13">
        <f t="shared" si="66"/>
        <v>0</v>
      </c>
      <c r="V598" s="13">
        <f t="shared" si="67"/>
        <v>18659</v>
      </c>
      <c r="W598" s="13">
        <v>0</v>
      </c>
      <c r="X598" s="13">
        <v>0</v>
      </c>
      <c r="Y598" s="13">
        <f t="shared" si="68"/>
        <v>0</v>
      </c>
      <c r="Z598" s="13">
        <f t="shared" si="69"/>
        <v>0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</row>
    <row r="599" spans="1:31" ht="25.5" x14ac:dyDescent="0.2">
      <c r="A599" s="12" t="s">
        <v>108</v>
      </c>
      <c r="B599" s="13">
        <v>0</v>
      </c>
      <c r="C599" s="13">
        <v>0</v>
      </c>
      <c r="D599" s="13">
        <v>390676</v>
      </c>
      <c r="E599" s="13">
        <v>0</v>
      </c>
      <c r="F599" s="13">
        <v>285185</v>
      </c>
      <c r="G599" s="13">
        <f t="shared" si="63"/>
        <v>675861</v>
      </c>
      <c r="H599" s="13">
        <v>0</v>
      </c>
      <c r="I599" s="13">
        <v>13100</v>
      </c>
      <c r="J599" s="13">
        <v>0</v>
      </c>
      <c r="K599" s="13">
        <v>184951</v>
      </c>
      <c r="L599" s="13">
        <f t="shared" si="64"/>
        <v>198051</v>
      </c>
      <c r="M599" s="13">
        <v>0</v>
      </c>
      <c r="N599" s="13">
        <v>0</v>
      </c>
      <c r="O599" s="13">
        <v>385825.34</v>
      </c>
      <c r="P599" s="13">
        <v>0</v>
      </c>
      <c r="Q599" s="13">
        <v>285185</v>
      </c>
      <c r="R599" s="13">
        <f t="shared" si="65"/>
        <v>671010.34000000008</v>
      </c>
      <c r="S599" s="13">
        <f t="shared" si="66"/>
        <v>0</v>
      </c>
      <c r="T599" s="13">
        <f t="shared" si="66"/>
        <v>-372725.34</v>
      </c>
      <c r="U599" s="13">
        <f t="shared" si="66"/>
        <v>0</v>
      </c>
      <c r="V599" s="13">
        <f t="shared" si="67"/>
        <v>671010.34000000008</v>
      </c>
      <c r="W599" s="13">
        <v>198051</v>
      </c>
      <c r="X599" s="13">
        <v>333938.99</v>
      </c>
      <c r="Y599" s="13">
        <f t="shared" si="68"/>
        <v>-135887.99</v>
      </c>
      <c r="Z599" s="13">
        <f t="shared" si="69"/>
        <v>168.61262503092638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</row>
    <row r="600" spans="1:31" ht="25.5" x14ac:dyDescent="0.2">
      <c r="A600" s="14" t="s">
        <v>446</v>
      </c>
      <c r="B600" s="13">
        <v>0</v>
      </c>
      <c r="C600" s="13">
        <v>0</v>
      </c>
      <c r="D600" s="13">
        <v>390676</v>
      </c>
      <c r="E600" s="13">
        <v>0</v>
      </c>
      <c r="F600" s="13">
        <v>285185</v>
      </c>
      <c r="G600" s="13">
        <f t="shared" si="63"/>
        <v>675861</v>
      </c>
      <c r="H600" s="13">
        <v>0</v>
      </c>
      <c r="I600" s="13">
        <v>13100</v>
      </c>
      <c r="J600" s="13">
        <v>0</v>
      </c>
      <c r="K600" s="13">
        <v>184951</v>
      </c>
      <c r="L600" s="13">
        <f t="shared" si="64"/>
        <v>198051</v>
      </c>
      <c r="M600" s="13">
        <v>0</v>
      </c>
      <c r="N600" s="13">
        <v>0</v>
      </c>
      <c r="O600" s="13">
        <v>385825.34</v>
      </c>
      <c r="P600" s="13">
        <v>0</v>
      </c>
      <c r="Q600" s="13">
        <v>285185</v>
      </c>
      <c r="R600" s="13">
        <f t="shared" si="65"/>
        <v>671010.34000000008</v>
      </c>
      <c r="S600" s="13">
        <f t="shared" si="66"/>
        <v>0</v>
      </c>
      <c r="T600" s="13">
        <f t="shared" si="66"/>
        <v>-372725.34</v>
      </c>
      <c r="U600" s="13">
        <f t="shared" si="66"/>
        <v>0</v>
      </c>
      <c r="V600" s="13">
        <f t="shared" si="67"/>
        <v>671010.34000000008</v>
      </c>
      <c r="W600" s="13">
        <v>198051</v>
      </c>
      <c r="X600" s="13">
        <v>333938.99</v>
      </c>
      <c r="Y600" s="13">
        <f t="shared" si="68"/>
        <v>-135887.99</v>
      </c>
      <c r="Z600" s="13">
        <f t="shared" si="69"/>
        <v>168.61262503092638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</row>
    <row r="601" spans="1:31" ht="51" x14ac:dyDescent="0.2">
      <c r="A601" s="12" t="s">
        <v>111</v>
      </c>
      <c r="B601" s="13">
        <v>0</v>
      </c>
      <c r="C601" s="13">
        <v>0</v>
      </c>
      <c r="D601" s="13">
        <v>26007</v>
      </c>
      <c r="E601" s="13">
        <v>0</v>
      </c>
      <c r="F601" s="13">
        <v>32437</v>
      </c>
      <c r="G601" s="13">
        <f t="shared" si="63"/>
        <v>58444</v>
      </c>
      <c r="H601" s="13">
        <v>0</v>
      </c>
      <c r="I601" s="13">
        <v>0</v>
      </c>
      <c r="J601" s="13">
        <v>0</v>
      </c>
      <c r="K601" s="13">
        <v>24144</v>
      </c>
      <c r="L601" s="13">
        <f t="shared" si="64"/>
        <v>24144</v>
      </c>
      <c r="M601" s="13">
        <v>0</v>
      </c>
      <c r="N601" s="13">
        <v>26102.42</v>
      </c>
      <c r="O601" s="13">
        <v>0</v>
      </c>
      <c r="P601" s="13">
        <v>0</v>
      </c>
      <c r="Q601" s="13">
        <v>32437</v>
      </c>
      <c r="R601" s="13">
        <f t="shared" si="65"/>
        <v>58539.42</v>
      </c>
      <c r="S601" s="13">
        <f t="shared" si="66"/>
        <v>-26102.42</v>
      </c>
      <c r="T601" s="13">
        <f t="shared" si="66"/>
        <v>0</v>
      </c>
      <c r="U601" s="13">
        <f t="shared" si="66"/>
        <v>0</v>
      </c>
      <c r="V601" s="13">
        <f t="shared" si="67"/>
        <v>58539.42</v>
      </c>
      <c r="W601" s="13">
        <v>24144</v>
      </c>
      <c r="X601" s="13">
        <v>21299.58</v>
      </c>
      <c r="Y601" s="13">
        <f t="shared" si="68"/>
        <v>2844.4199999999983</v>
      </c>
      <c r="Z601" s="13">
        <f t="shared" si="69"/>
        <v>88.218936381709739</v>
      </c>
      <c r="AA601" s="13">
        <v>0</v>
      </c>
      <c r="AB601" s="13">
        <v>0</v>
      </c>
      <c r="AC601" s="13">
        <v>0</v>
      </c>
      <c r="AD601" s="13">
        <v>0</v>
      </c>
      <c r="AE601" s="13">
        <v>0</v>
      </c>
    </row>
    <row r="602" spans="1:31" ht="38.25" x14ac:dyDescent="0.2">
      <c r="A602" s="14" t="s">
        <v>447</v>
      </c>
      <c r="B602" s="13">
        <v>0</v>
      </c>
      <c r="C602" s="13">
        <v>0</v>
      </c>
      <c r="D602" s="13">
        <v>0</v>
      </c>
      <c r="E602" s="13">
        <v>0</v>
      </c>
      <c r="F602" s="13">
        <v>32437</v>
      </c>
      <c r="G602" s="13">
        <f t="shared" si="63"/>
        <v>32437</v>
      </c>
      <c r="H602" s="13">
        <v>0</v>
      </c>
      <c r="I602" s="13">
        <v>0</v>
      </c>
      <c r="J602" s="13">
        <v>0</v>
      </c>
      <c r="K602" s="13">
        <v>24144</v>
      </c>
      <c r="L602" s="13">
        <f t="shared" si="64"/>
        <v>24144</v>
      </c>
      <c r="M602" s="13">
        <v>0</v>
      </c>
      <c r="N602" s="13">
        <v>26102.42</v>
      </c>
      <c r="O602" s="13">
        <v>0</v>
      </c>
      <c r="P602" s="13">
        <v>0</v>
      </c>
      <c r="Q602" s="13">
        <v>32437</v>
      </c>
      <c r="R602" s="13">
        <f t="shared" si="65"/>
        <v>58539.42</v>
      </c>
      <c r="S602" s="13">
        <f t="shared" si="66"/>
        <v>-26102.42</v>
      </c>
      <c r="T602" s="13">
        <f t="shared" si="66"/>
        <v>0</v>
      </c>
      <c r="U602" s="13">
        <f t="shared" si="66"/>
        <v>0</v>
      </c>
      <c r="V602" s="13">
        <f t="shared" si="67"/>
        <v>58539.42</v>
      </c>
      <c r="W602" s="13">
        <v>24144</v>
      </c>
      <c r="X602" s="13">
        <v>21299.58</v>
      </c>
      <c r="Y602" s="13">
        <f t="shared" si="68"/>
        <v>2844.4199999999983</v>
      </c>
      <c r="Z602" s="13">
        <f t="shared" si="69"/>
        <v>88.218936381709739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</row>
    <row r="603" spans="1:31" ht="38.25" x14ac:dyDescent="0.2">
      <c r="A603" s="14" t="s">
        <v>341</v>
      </c>
      <c r="B603" s="13">
        <v>0</v>
      </c>
      <c r="C603" s="13">
        <v>0</v>
      </c>
      <c r="D603" s="13">
        <v>26007</v>
      </c>
      <c r="E603" s="13">
        <v>0</v>
      </c>
      <c r="F603" s="13">
        <v>0</v>
      </c>
      <c r="G603" s="13">
        <f t="shared" si="63"/>
        <v>26007</v>
      </c>
      <c r="H603" s="13">
        <v>0</v>
      </c>
      <c r="I603" s="13">
        <v>0</v>
      </c>
      <c r="J603" s="13">
        <v>0</v>
      </c>
      <c r="K603" s="13">
        <v>0</v>
      </c>
      <c r="L603" s="13">
        <f t="shared" si="64"/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f t="shared" si="65"/>
        <v>0</v>
      </c>
      <c r="S603" s="13">
        <f t="shared" si="66"/>
        <v>0</v>
      </c>
      <c r="T603" s="13">
        <f t="shared" si="66"/>
        <v>0</v>
      </c>
      <c r="U603" s="13">
        <f t="shared" si="66"/>
        <v>0</v>
      </c>
      <c r="V603" s="13">
        <f t="shared" si="67"/>
        <v>0</v>
      </c>
      <c r="W603" s="13">
        <v>0</v>
      </c>
      <c r="X603" s="13">
        <v>0</v>
      </c>
      <c r="Y603" s="13">
        <f t="shared" si="68"/>
        <v>0</v>
      </c>
      <c r="Z603" s="13">
        <f t="shared" si="69"/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</row>
    <row r="604" spans="1:31" ht="38.25" x14ac:dyDescent="0.2">
      <c r="A604" s="12" t="s">
        <v>39</v>
      </c>
      <c r="B604" s="13">
        <v>0</v>
      </c>
      <c r="C604" s="13">
        <v>0</v>
      </c>
      <c r="D604" s="13">
        <v>59111</v>
      </c>
      <c r="E604" s="13">
        <v>228623</v>
      </c>
      <c r="F604" s="13">
        <v>2502802</v>
      </c>
      <c r="G604" s="13">
        <f t="shared" si="63"/>
        <v>2790536</v>
      </c>
      <c r="H604" s="13">
        <v>0</v>
      </c>
      <c r="I604" s="13">
        <v>18658</v>
      </c>
      <c r="J604" s="13">
        <v>155573</v>
      </c>
      <c r="K604" s="13">
        <v>1582776</v>
      </c>
      <c r="L604" s="13">
        <f t="shared" si="64"/>
        <v>1757007</v>
      </c>
      <c r="M604" s="13">
        <v>0</v>
      </c>
      <c r="N604" s="13">
        <v>0</v>
      </c>
      <c r="O604" s="13">
        <v>32107.88</v>
      </c>
      <c r="P604" s="13">
        <v>35647.199999999997</v>
      </c>
      <c r="Q604" s="13">
        <v>2502802</v>
      </c>
      <c r="R604" s="13">
        <f t="shared" si="65"/>
        <v>2570557.08</v>
      </c>
      <c r="S604" s="13">
        <f t="shared" si="66"/>
        <v>0</v>
      </c>
      <c r="T604" s="13">
        <f t="shared" si="66"/>
        <v>-13449.880000000001</v>
      </c>
      <c r="U604" s="13">
        <f t="shared" si="66"/>
        <v>119925.8</v>
      </c>
      <c r="V604" s="13">
        <f t="shared" si="67"/>
        <v>2570557.08</v>
      </c>
      <c r="W604" s="13">
        <v>1757007</v>
      </c>
      <c r="X604" s="13">
        <v>2058642.59</v>
      </c>
      <c r="Y604" s="13">
        <f t="shared" si="68"/>
        <v>-301635.59000000008</v>
      </c>
      <c r="Z604" s="13">
        <f t="shared" si="69"/>
        <v>117.16758043650368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</row>
    <row r="605" spans="1:31" ht="63.75" x14ac:dyDescent="0.2">
      <c r="A605" s="14" t="s">
        <v>82</v>
      </c>
      <c r="B605" s="13">
        <v>0</v>
      </c>
      <c r="C605" s="13">
        <v>0</v>
      </c>
      <c r="D605" s="13">
        <v>0</v>
      </c>
      <c r="E605" s="13">
        <v>16108</v>
      </c>
      <c r="F605" s="13">
        <v>0</v>
      </c>
      <c r="G605" s="13">
        <f t="shared" si="63"/>
        <v>16108</v>
      </c>
      <c r="H605" s="13">
        <v>0</v>
      </c>
      <c r="I605" s="13">
        <v>0</v>
      </c>
      <c r="J605" s="13">
        <v>0</v>
      </c>
      <c r="K605" s="13">
        <v>0</v>
      </c>
      <c r="L605" s="13">
        <f t="shared" si="64"/>
        <v>0</v>
      </c>
      <c r="M605" s="13">
        <v>0</v>
      </c>
      <c r="N605" s="13">
        <v>0</v>
      </c>
      <c r="O605" s="13">
        <v>0</v>
      </c>
      <c r="P605" s="13">
        <v>10610</v>
      </c>
      <c r="Q605" s="13">
        <v>0</v>
      </c>
      <c r="R605" s="13">
        <f t="shared" si="65"/>
        <v>10610</v>
      </c>
      <c r="S605" s="13">
        <f t="shared" si="66"/>
        <v>0</v>
      </c>
      <c r="T605" s="13">
        <f t="shared" si="66"/>
        <v>0</v>
      </c>
      <c r="U605" s="13">
        <f t="shared" si="66"/>
        <v>-10610</v>
      </c>
      <c r="V605" s="13">
        <f t="shared" si="67"/>
        <v>10610</v>
      </c>
      <c r="W605" s="13">
        <v>0</v>
      </c>
      <c r="X605" s="13">
        <v>3759.15</v>
      </c>
      <c r="Y605" s="13">
        <f t="shared" si="68"/>
        <v>-3759.15</v>
      </c>
      <c r="Z605" s="13">
        <f t="shared" si="69"/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</row>
    <row r="606" spans="1:31" ht="38.25" x14ac:dyDescent="0.2">
      <c r="A606" s="14" t="s">
        <v>77</v>
      </c>
      <c r="B606" s="13">
        <v>0</v>
      </c>
      <c r="C606" s="13">
        <v>0</v>
      </c>
      <c r="D606" s="13">
        <v>59111</v>
      </c>
      <c r="E606" s="13">
        <v>212515</v>
      </c>
      <c r="F606" s="13">
        <v>118926</v>
      </c>
      <c r="G606" s="13">
        <f t="shared" si="63"/>
        <v>390552</v>
      </c>
      <c r="H606" s="13">
        <v>0</v>
      </c>
      <c r="I606" s="13">
        <v>18658</v>
      </c>
      <c r="J606" s="13">
        <v>155573</v>
      </c>
      <c r="K606" s="13">
        <v>0</v>
      </c>
      <c r="L606" s="13">
        <f t="shared" si="64"/>
        <v>174231</v>
      </c>
      <c r="M606" s="13">
        <v>0</v>
      </c>
      <c r="N606" s="13">
        <v>0</v>
      </c>
      <c r="O606" s="13">
        <v>32107.88</v>
      </c>
      <c r="P606" s="13">
        <v>25037.200000000001</v>
      </c>
      <c r="Q606" s="13">
        <v>118926</v>
      </c>
      <c r="R606" s="13">
        <f t="shared" si="65"/>
        <v>176071.08000000002</v>
      </c>
      <c r="S606" s="13">
        <f t="shared" si="66"/>
        <v>0</v>
      </c>
      <c r="T606" s="13">
        <f t="shared" si="66"/>
        <v>-13449.880000000001</v>
      </c>
      <c r="U606" s="13">
        <f t="shared" si="66"/>
        <v>130535.8</v>
      </c>
      <c r="V606" s="13">
        <f t="shared" si="67"/>
        <v>176071.08000000002</v>
      </c>
      <c r="W606" s="13">
        <v>174231</v>
      </c>
      <c r="X606" s="13">
        <v>479562.82</v>
      </c>
      <c r="Y606" s="13">
        <f t="shared" si="68"/>
        <v>-305331.82</v>
      </c>
      <c r="Z606" s="13">
        <f t="shared" si="69"/>
        <v>275.24540408997251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</row>
    <row r="607" spans="1:31" ht="63.75" x14ac:dyDescent="0.2">
      <c r="A607" s="14" t="s">
        <v>62</v>
      </c>
      <c r="B607" s="13">
        <v>0</v>
      </c>
      <c r="C607" s="13">
        <v>0</v>
      </c>
      <c r="D607" s="13">
        <v>0</v>
      </c>
      <c r="E607" s="13">
        <v>0</v>
      </c>
      <c r="F607" s="13">
        <v>2013045</v>
      </c>
      <c r="G607" s="13">
        <f t="shared" si="63"/>
        <v>2013045</v>
      </c>
      <c r="H607" s="13">
        <v>0</v>
      </c>
      <c r="I607" s="13">
        <v>0</v>
      </c>
      <c r="J607" s="13">
        <v>0</v>
      </c>
      <c r="K607" s="13">
        <v>1442060</v>
      </c>
      <c r="L607" s="13">
        <f t="shared" si="64"/>
        <v>1442060</v>
      </c>
      <c r="M607" s="13">
        <v>0</v>
      </c>
      <c r="N607" s="13">
        <v>0</v>
      </c>
      <c r="O607" s="13">
        <v>0</v>
      </c>
      <c r="P607" s="13">
        <v>0</v>
      </c>
      <c r="Q607" s="13">
        <v>2013045</v>
      </c>
      <c r="R607" s="13">
        <f t="shared" si="65"/>
        <v>2013045</v>
      </c>
      <c r="S607" s="13">
        <f t="shared" si="66"/>
        <v>0</v>
      </c>
      <c r="T607" s="13">
        <f t="shared" si="66"/>
        <v>0</v>
      </c>
      <c r="U607" s="13">
        <f t="shared" si="66"/>
        <v>0</v>
      </c>
      <c r="V607" s="13">
        <f t="shared" si="67"/>
        <v>2013045</v>
      </c>
      <c r="W607" s="13">
        <v>1442060</v>
      </c>
      <c r="X607" s="13">
        <v>1496164.15</v>
      </c>
      <c r="Y607" s="13">
        <f t="shared" si="68"/>
        <v>-54104.149999999907</v>
      </c>
      <c r="Z607" s="13">
        <f t="shared" si="69"/>
        <v>103.7518653870158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</row>
    <row r="608" spans="1:31" ht="38.25" x14ac:dyDescent="0.2">
      <c r="A608" s="14" t="s">
        <v>41</v>
      </c>
      <c r="B608" s="13">
        <v>0</v>
      </c>
      <c r="C608" s="13">
        <v>0</v>
      </c>
      <c r="D608" s="13">
        <v>0</v>
      </c>
      <c r="E608" s="13">
        <v>0</v>
      </c>
      <c r="F608" s="13">
        <v>370831</v>
      </c>
      <c r="G608" s="13">
        <f t="shared" si="63"/>
        <v>370831</v>
      </c>
      <c r="H608" s="13">
        <v>0</v>
      </c>
      <c r="I608" s="13">
        <v>0</v>
      </c>
      <c r="J608" s="13">
        <v>0</v>
      </c>
      <c r="K608" s="13">
        <v>140716</v>
      </c>
      <c r="L608" s="13">
        <f t="shared" si="64"/>
        <v>140716</v>
      </c>
      <c r="M608" s="13">
        <v>0</v>
      </c>
      <c r="N608" s="13">
        <v>0</v>
      </c>
      <c r="O608" s="13">
        <v>0</v>
      </c>
      <c r="P608" s="13">
        <v>0</v>
      </c>
      <c r="Q608" s="13">
        <v>370831</v>
      </c>
      <c r="R608" s="13">
        <f t="shared" si="65"/>
        <v>370831</v>
      </c>
      <c r="S608" s="13">
        <f t="shared" si="66"/>
        <v>0</v>
      </c>
      <c r="T608" s="13">
        <f t="shared" si="66"/>
        <v>0</v>
      </c>
      <c r="U608" s="13">
        <f t="shared" si="66"/>
        <v>0</v>
      </c>
      <c r="V608" s="13">
        <f t="shared" si="67"/>
        <v>370831</v>
      </c>
      <c r="W608" s="13">
        <v>140716</v>
      </c>
      <c r="X608" s="13">
        <v>79156.47</v>
      </c>
      <c r="Y608" s="13">
        <f t="shared" si="68"/>
        <v>61559.53</v>
      </c>
      <c r="Z608" s="13">
        <f t="shared" si="69"/>
        <v>56.252643622615764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</row>
    <row r="609" spans="1:31" ht="51" x14ac:dyDescent="0.2">
      <c r="A609" s="12" t="s">
        <v>51</v>
      </c>
      <c r="B609" s="13">
        <v>0</v>
      </c>
      <c r="C609" s="13">
        <v>0</v>
      </c>
      <c r="D609" s="13">
        <v>0</v>
      </c>
      <c r="E609" s="13">
        <v>0</v>
      </c>
      <c r="F609" s="13">
        <v>54840</v>
      </c>
      <c r="G609" s="13">
        <f t="shared" si="63"/>
        <v>54840</v>
      </c>
      <c r="H609" s="13">
        <v>0</v>
      </c>
      <c r="I609" s="13">
        <v>0</v>
      </c>
      <c r="J609" s="13">
        <v>0</v>
      </c>
      <c r="K609" s="13">
        <v>18633</v>
      </c>
      <c r="L609" s="13">
        <f t="shared" si="64"/>
        <v>18633</v>
      </c>
      <c r="M609" s="13">
        <v>0</v>
      </c>
      <c r="N609" s="13">
        <v>0</v>
      </c>
      <c r="O609" s="13">
        <v>0</v>
      </c>
      <c r="P609" s="13">
        <v>0</v>
      </c>
      <c r="Q609" s="13">
        <v>54840</v>
      </c>
      <c r="R609" s="13">
        <f t="shared" si="65"/>
        <v>54840</v>
      </c>
      <c r="S609" s="13">
        <f t="shared" si="66"/>
        <v>0</v>
      </c>
      <c r="T609" s="13">
        <f t="shared" si="66"/>
        <v>0</v>
      </c>
      <c r="U609" s="13">
        <f t="shared" si="66"/>
        <v>0</v>
      </c>
      <c r="V609" s="13">
        <f t="shared" si="67"/>
        <v>54840</v>
      </c>
      <c r="W609" s="13">
        <v>18633</v>
      </c>
      <c r="X609" s="13">
        <v>46289.13</v>
      </c>
      <c r="Y609" s="13">
        <f t="shared" si="68"/>
        <v>-27656.129999999997</v>
      </c>
      <c r="Z609" s="13">
        <f t="shared" si="69"/>
        <v>248.42553534052487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</row>
    <row r="610" spans="1:31" ht="63.75" x14ac:dyDescent="0.2">
      <c r="A610" s="14" t="s">
        <v>448</v>
      </c>
      <c r="B610" s="13">
        <v>0</v>
      </c>
      <c r="C610" s="13">
        <v>0</v>
      </c>
      <c r="D610" s="13">
        <v>0</v>
      </c>
      <c r="E610" s="13">
        <v>0</v>
      </c>
      <c r="F610" s="13">
        <v>54840</v>
      </c>
      <c r="G610" s="13">
        <f t="shared" si="63"/>
        <v>54840</v>
      </c>
      <c r="H610" s="13">
        <v>0</v>
      </c>
      <c r="I610" s="13">
        <v>0</v>
      </c>
      <c r="J610" s="13">
        <v>0</v>
      </c>
      <c r="K610" s="13">
        <v>18633</v>
      </c>
      <c r="L610" s="13">
        <f t="shared" si="64"/>
        <v>18633</v>
      </c>
      <c r="M610" s="13">
        <v>0</v>
      </c>
      <c r="N610" s="13">
        <v>0</v>
      </c>
      <c r="O610" s="13">
        <v>0</v>
      </c>
      <c r="P610" s="13">
        <v>0</v>
      </c>
      <c r="Q610" s="13">
        <v>54840</v>
      </c>
      <c r="R610" s="13">
        <f t="shared" si="65"/>
        <v>54840</v>
      </c>
      <c r="S610" s="13">
        <f t="shared" si="66"/>
        <v>0</v>
      </c>
      <c r="T610" s="13">
        <f t="shared" si="66"/>
        <v>0</v>
      </c>
      <c r="U610" s="13">
        <f t="shared" si="66"/>
        <v>0</v>
      </c>
      <c r="V610" s="13">
        <f t="shared" si="67"/>
        <v>54840</v>
      </c>
      <c r="W610" s="13">
        <v>18633</v>
      </c>
      <c r="X610" s="13">
        <v>46289.13</v>
      </c>
      <c r="Y610" s="13">
        <f t="shared" si="68"/>
        <v>-27656.129999999997</v>
      </c>
      <c r="Z610" s="13">
        <f t="shared" si="69"/>
        <v>248.42553534052487</v>
      </c>
      <c r="AA610" s="13">
        <v>0</v>
      </c>
      <c r="AB610" s="13">
        <v>0</v>
      </c>
      <c r="AC610" s="13">
        <v>0</v>
      </c>
      <c r="AD610" s="13">
        <v>0</v>
      </c>
      <c r="AE610" s="13">
        <v>0</v>
      </c>
    </row>
    <row r="611" spans="1:31" ht="25.5" x14ac:dyDescent="0.2">
      <c r="A611" s="12" t="s">
        <v>42</v>
      </c>
      <c r="B611" s="13">
        <v>0</v>
      </c>
      <c r="C611" s="13">
        <v>0</v>
      </c>
      <c r="D611" s="13">
        <v>105888</v>
      </c>
      <c r="E611" s="13">
        <v>0</v>
      </c>
      <c r="F611" s="13">
        <v>0</v>
      </c>
      <c r="G611" s="13">
        <f t="shared" si="63"/>
        <v>105888</v>
      </c>
      <c r="H611" s="13">
        <v>0</v>
      </c>
      <c r="I611" s="13">
        <v>0</v>
      </c>
      <c r="J611" s="13">
        <v>0</v>
      </c>
      <c r="K611" s="13">
        <v>0</v>
      </c>
      <c r="L611" s="13">
        <f t="shared" si="64"/>
        <v>0</v>
      </c>
      <c r="M611" s="13">
        <v>0</v>
      </c>
      <c r="N611" s="13">
        <v>0</v>
      </c>
      <c r="O611" s="13">
        <v>61934.84</v>
      </c>
      <c r="P611" s="13">
        <v>0</v>
      </c>
      <c r="Q611" s="13">
        <v>0</v>
      </c>
      <c r="R611" s="13">
        <f t="shared" si="65"/>
        <v>61934.84</v>
      </c>
      <c r="S611" s="13">
        <f t="shared" si="66"/>
        <v>0</v>
      </c>
      <c r="T611" s="13">
        <f t="shared" si="66"/>
        <v>-61934.84</v>
      </c>
      <c r="U611" s="13">
        <f t="shared" si="66"/>
        <v>0</v>
      </c>
      <c r="V611" s="13">
        <f t="shared" si="67"/>
        <v>61934.84</v>
      </c>
      <c r="W611" s="13">
        <v>0</v>
      </c>
      <c r="X611" s="13">
        <v>87601.91</v>
      </c>
      <c r="Y611" s="13">
        <f t="shared" si="68"/>
        <v>-87601.91</v>
      </c>
      <c r="Z611" s="13">
        <f t="shared" si="69"/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</row>
    <row r="612" spans="1:31" ht="25.5" x14ac:dyDescent="0.2">
      <c r="A612" s="14" t="s">
        <v>425</v>
      </c>
      <c r="B612" s="13">
        <v>0</v>
      </c>
      <c r="C612" s="13">
        <v>0</v>
      </c>
      <c r="D612" s="13">
        <v>105888</v>
      </c>
      <c r="E612" s="13">
        <v>0</v>
      </c>
      <c r="F612" s="13">
        <v>0</v>
      </c>
      <c r="G612" s="13">
        <f t="shared" si="63"/>
        <v>105888</v>
      </c>
      <c r="H612" s="13">
        <v>0</v>
      </c>
      <c r="I612" s="13">
        <v>0</v>
      </c>
      <c r="J612" s="13">
        <v>0</v>
      </c>
      <c r="K612" s="13">
        <v>0</v>
      </c>
      <c r="L612" s="13">
        <f t="shared" si="64"/>
        <v>0</v>
      </c>
      <c r="M612" s="13">
        <v>0</v>
      </c>
      <c r="N612" s="13">
        <v>0</v>
      </c>
      <c r="O612" s="13">
        <v>61934.84</v>
      </c>
      <c r="P612" s="13">
        <v>0</v>
      </c>
      <c r="Q612" s="13">
        <v>0</v>
      </c>
      <c r="R612" s="13">
        <f t="shared" si="65"/>
        <v>61934.84</v>
      </c>
      <c r="S612" s="13">
        <f t="shared" si="66"/>
        <v>0</v>
      </c>
      <c r="T612" s="13">
        <f t="shared" si="66"/>
        <v>-61934.84</v>
      </c>
      <c r="U612" s="13">
        <f t="shared" si="66"/>
        <v>0</v>
      </c>
      <c r="V612" s="13">
        <f t="shared" si="67"/>
        <v>61934.84</v>
      </c>
      <c r="W612" s="13">
        <v>0</v>
      </c>
      <c r="X612" s="13">
        <v>87601.91</v>
      </c>
      <c r="Y612" s="13">
        <f t="shared" si="68"/>
        <v>-87601.91</v>
      </c>
      <c r="Z612" s="13">
        <f t="shared" si="69"/>
        <v>0</v>
      </c>
      <c r="AA612" s="13">
        <v>0</v>
      </c>
      <c r="AB612" s="13">
        <v>0</v>
      </c>
      <c r="AC612" s="13">
        <v>0</v>
      </c>
      <c r="AD612" s="13">
        <v>0</v>
      </c>
      <c r="AE612" s="13">
        <v>0</v>
      </c>
    </row>
    <row r="613" spans="1:31" ht="38.25" x14ac:dyDescent="0.2">
      <c r="A613" s="12" t="s">
        <v>44</v>
      </c>
      <c r="B613" s="13">
        <v>0</v>
      </c>
      <c r="C613" s="13">
        <v>0</v>
      </c>
      <c r="D613" s="13">
        <v>0</v>
      </c>
      <c r="E613" s="13">
        <v>0</v>
      </c>
      <c r="F613" s="13">
        <v>6974604</v>
      </c>
      <c r="G613" s="13">
        <f t="shared" si="63"/>
        <v>6974604</v>
      </c>
      <c r="H613" s="13">
        <v>0</v>
      </c>
      <c r="I613" s="13">
        <v>0</v>
      </c>
      <c r="J613" s="13">
        <v>0</v>
      </c>
      <c r="K613" s="13">
        <v>733900</v>
      </c>
      <c r="L613" s="13">
        <f t="shared" si="64"/>
        <v>733900</v>
      </c>
      <c r="M613" s="13">
        <v>0</v>
      </c>
      <c r="N613" s="13">
        <v>2480.02</v>
      </c>
      <c r="O613" s="13">
        <v>0</v>
      </c>
      <c r="P613" s="13">
        <v>0</v>
      </c>
      <c r="Q613" s="13">
        <v>6974604</v>
      </c>
      <c r="R613" s="13">
        <f t="shared" si="65"/>
        <v>6977084.0199999996</v>
      </c>
      <c r="S613" s="13">
        <f t="shared" si="66"/>
        <v>-2480.02</v>
      </c>
      <c r="T613" s="13">
        <f t="shared" si="66"/>
        <v>0</v>
      </c>
      <c r="U613" s="13">
        <f t="shared" si="66"/>
        <v>0</v>
      </c>
      <c r="V613" s="13">
        <f t="shared" si="67"/>
        <v>6977084.0199999996</v>
      </c>
      <c r="W613" s="13">
        <v>733900</v>
      </c>
      <c r="X613" s="13">
        <v>2011030.14</v>
      </c>
      <c r="Y613" s="13">
        <f t="shared" si="68"/>
        <v>-1277130.1399999999</v>
      </c>
      <c r="Z613" s="13">
        <f t="shared" si="69"/>
        <v>274.01964027796703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</row>
    <row r="614" spans="1:31" ht="25.5" x14ac:dyDescent="0.2">
      <c r="A614" s="14" t="s">
        <v>45</v>
      </c>
      <c r="B614" s="13">
        <v>0</v>
      </c>
      <c r="C614" s="13">
        <v>0</v>
      </c>
      <c r="D614" s="13">
        <v>0</v>
      </c>
      <c r="E614" s="13">
        <v>0</v>
      </c>
      <c r="F614" s="13">
        <v>6923134</v>
      </c>
      <c r="G614" s="13">
        <f t="shared" si="63"/>
        <v>6923134</v>
      </c>
      <c r="H614" s="13">
        <v>0</v>
      </c>
      <c r="I614" s="13">
        <v>0</v>
      </c>
      <c r="J614" s="13">
        <v>0</v>
      </c>
      <c r="K614" s="13">
        <v>708164</v>
      </c>
      <c r="L614" s="13">
        <f t="shared" si="64"/>
        <v>708164</v>
      </c>
      <c r="M614" s="13">
        <v>0</v>
      </c>
      <c r="N614" s="13">
        <v>2480.02</v>
      </c>
      <c r="O614" s="13">
        <v>0</v>
      </c>
      <c r="P614" s="13">
        <v>0</v>
      </c>
      <c r="Q614" s="13">
        <v>6923134</v>
      </c>
      <c r="R614" s="13">
        <f t="shared" si="65"/>
        <v>6925614.0199999996</v>
      </c>
      <c r="S614" s="13">
        <f t="shared" si="66"/>
        <v>-2480.02</v>
      </c>
      <c r="T614" s="13">
        <f t="shared" si="66"/>
        <v>0</v>
      </c>
      <c r="U614" s="13">
        <f t="shared" si="66"/>
        <v>0</v>
      </c>
      <c r="V614" s="13">
        <f t="shared" si="67"/>
        <v>6925614.0199999996</v>
      </c>
      <c r="W614" s="13">
        <v>708164</v>
      </c>
      <c r="X614" s="13">
        <v>1995094</v>
      </c>
      <c r="Y614" s="13">
        <f t="shared" si="68"/>
        <v>-1286930</v>
      </c>
      <c r="Z614" s="13">
        <f t="shared" si="69"/>
        <v>281.72767889923807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</row>
    <row r="615" spans="1:31" ht="38.25" x14ac:dyDescent="0.2">
      <c r="A615" s="14" t="s">
        <v>46</v>
      </c>
      <c r="B615" s="13">
        <v>0</v>
      </c>
      <c r="C615" s="13">
        <v>0</v>
      </c>
      <c r="D615" s="13">
        <v>0</v>
      </c>
      <c r="E615" s="13">
        <v>0</v>
      </c>
      <c r="F615" s="13">
        <v>51470</v>
      </c>
      <c r="G615" s="13">
        <f t="shared" si="63"/>
        <v>51470</v>
      </c>
      <c r="H615" s="13">
        <v>0</v>
      </c>
      <c r="I615" s="13">
        <v>0</v>
      </c>
      <c r="J615" s="13">
        <v>0</v>
      </c>
      <c r="K615" s="13">
        <v>25736</v>
      </c>
      <c r="L615" s="13">
        <f t="shared" si="64"/>
        <v>25736</v>
      </c>
      <c r="M615" s="13">
        <v>0</v>
      </c>
      <c r="N615" s="13">
        <v>0</v>
      </c>
      <c r="O615" s="13">
        <v>0</v>
      </c>
      <c r="P615" s="13">
        <v>0</v>
      </c>
      <c r="Q615" s="13">
        <v>51470</v>
      </c>
      <c r="R615" s="13">
        <f t="shared" si="65"/>
        <v>51470</v>
      </c>
      <c r="S615" s="13">
        <f t="shared" si="66"/>
        <v>0</v>
      </c>
      <c r="T615" s="13">
        <f t="shared" si="66"/>
        <v>0</v>
      </c>
      <c r="U615" s="13">
        <f t="shared" si="66"/>
        <v>0</v>
      </c>
      <c r="V615" s="13">
        <f t="shared" si="67"/>
        <v>51470</v>
      </c>
      <c r="W615" s="13">
        <v>25736</v>
      </c>
      <c r="X615" s="13">
        <v>15936.14</v>
      </c>
      <c r="Y615" s="13">
        <f t="shared" si="68"/>
        <v>9799.86</v>
      </c>
      <c r="Z615" s="13">
        <f t="shared" si="69"/>
        <v>61.921588436431449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</row>
    <row r="616" spans="1:31" ht="25.5" x14ac:dyDescent="0.2">
      <c r="A616" s="12" t="s">
        <v>79</v>
      </c>
      <c r="B616" s="13">
        <v>0</v>
      </c>
      <c r="C616" s="13">
        <v>0</v>
      </c>
      <c r="D616" s="13">
        <v>0</v>
      </c>
      <c r="E616" s="13">
        <v>0</v>
      </c>
      <c r="F616" s="13">
        <v>4544809</v>
      </c>
      <c r="G616" s="13">
        <f t="shared" si="63"/>
        <v>4544809</v>
      </c>
      <c r="H616" s="13">
        <v>0</v>
      </c>
      <c r="I616" s="13">
        <v>0</v>
      </c>
      <c r="J616" s="13">
        <v>0</v>
      </c>
      <c r="K616" s="13">
        <v>2200000</v>
      </c>
      <c r="L616" s="13">
        <f t="shared" si="64"/>
        <v>2200000</v>
      </c>
      <c r="M616" s="13">
        <v>0</v>
      </c>
      <c r="N616" s="13">
        <v>0</v>
      </c>
      <c r="O616" s="13">
        <v>0</v>
      </c>
      <c r="P616" s="13">
        <v>0</v>
      </c>
      <c r="Q616" s="13">
        <v>4544809</v>
      </c>
      <c r="R616" s="13">
        <f t="shared" si="65"/>
        <v>4544809</v>
      </c>
      <c r="S616" s="13">
        <f t="shared" si="66"/>
        <v>0</v>
      </c>
      <c r="T616" s="13">
        <f t="shared" si="66"/>
        <v>0</v>
      </c>
      <c r="U616" s="13">
        <f t="shared" si="66"/>
        <v>0</v>
      </c>
      <c r="V616" s="13">
        <f t="shared" si="67"/>
        <v>4544809</v>
      </c>
      <c r="W616" s="13">
        <v>2200000</v>
      </c>
      <c r="X616" s="13">
        <v>2131666.37</v>
      </c>
      <c r="Y616" s="13">
        <f t="shared" si="68"/>
        <v>68333.629999999888</v>
      </c>
      <c r="Z616" s="13">
        <f t="shared" si="69"/>
        <v>96.89392590909091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</row>
    <row r="617" spans="1:31" ht="25.5" x14ac:dyDescent="0.2">
      <c r="A617" s="12" t="s">
        <v>47</v>
      </c>
      <c r="B617" s="13">
        <v>0</v>
      </c>
      <c r="C617" s="13">
        <v>0</v>
      </c>
      <c r="D617" s="13">
        <v>0</v>
      </c>
      <c r="E617" s="13">
        <v>0</v>
      </c>
      <c r="F617" s="13">
        <v>450000</v>
      </c>
      <c r="G617" s="13">
        <f t="shared" si="63"/>
        <v>450000</v>
      </c>
      <c r="H617" s="13">
        <v>0</v>
      </c>
      <c r="I617" s="13">
        <v>0</v>
      </c>
      <c r="J617" s="13">
        <v>0</v>
      </c>
      <c r="K617" s="13">
        <v>0</v>
      </c>
      <c r="L617" s="13">
        <f t="shared" si="64"/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450000</v>
      </c>
      <c r="R617" s="13">
        <f t="shared" si="65"/>
        <v>450000</v>
      </c>
      <c r="S617" s="13">
        <f t="shared" si="66"/>
        <v>0</v>
      </c>
      <c r="T617" s="13">
        <f t="shared" si="66"/>
        <v>0</v>
      </c>
      <c r="U617" s="13">
        <f t="shared" si="66"/>
        <v>0</v>
      </c>
      <c r="V617" s="13">
        <f t="shared" si="67"/>
        <v>450000</v>
      </c>
      <c r="W617" s="13">
        <v>0</v>
      </c>
      <c r="X617" s="13">
        <v>423772.04</v>
      </c>
      <c r="Y617" s="13">
        <f t="shared" si="68"/>
        <v>-423772.04</v>
      </c>
      <c r="Z617" s="13">
        <f t="shared" si="69"/>
        <v>0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</row>
    <row r="618" spans="1:31" s="11" customFormat="1" x14ac:dyDescent="0.2">
      <c r="A618" s="9" t="s">
        <v>449</v>
      </c>
      <c r="B618" s="10">
        <v>0</v>
      </c>
      <c r="C618" s="10">
        <v>0</v>
      </c>
      <c r="D618" s="10">
        <v>0</v>
      </c>
      <c r="E618" s="10">
        <v>34000</v>
      </c>
      <c r="F618" s="10">
        <v>8348528</v>
      </c>
      <c r="G618" s="10">
        <f t="shared" si="63"/>
        <v>8382528</v>
      </c>
      <c r="H618" s="10">
        <v>0</v>
      </c>
      <c r="I618" s="10">
        <v>0</v>
      </c>
      <c r="J618" s="10">
        <v>0</v>
      </c>
      <c r="K618" s="10">
        <v>4087835</v>
      </c>
      <c r="L618" s="10">
        <f t="shared" si="64"/>
        <v>4087835</v>
      </c>
      <c r="M618" s="10">
        <v>0</v>
      </c>
      <c r="N618" s="10">
        <v>0</v>
      </c>
      <c r="O618" s="10">
        <v>0</v>
      </c>
      <c r="P618" s="10">
        <v>34000</v>
      </c>
      <c r="Q618" s="10">
        <v>8348528</v>
      </c>
      <c r="R618" s="10">
        <f t="shared" si="65"/>
        <v>8382528</v>
      </c>
      <c r="S618" s="10">
        <f t="shared" si="66"/>
        <v>0</v>
      </c>
      <c r="T618" s="10">
        <f t="shared" si="66"/>
        <v>0</v>
      </c>
      <c r="U618" s="10">
        <f t="shared" si="66"/>
        <v>-34000</v>
      </c>
      <c r="V618" s="10">
        <f t="shared" si="67"/>
        <v>8382528</v>
      </c>
      <c r="W618" s="10">
        <v>4087835</v>
      </c>
      <c r="X618" s="10">
        <v>3084049.93</v>
      </c>
      <c r="Y618" s="10">
        <f t="shared" si="68"/>
        <v>1003785.0699999998</v>
      </c>
      <c r="Z618" s="10">
        <f t="shared" si="69"/>
        <v>75.444579587972612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</row>
    <row r="619" spans="1:31" x14ac:dyDescent="0.2">
      <c r="A619" s="12" t="s">
        <v>450</v>
      </c>
      <c r="B619" s="13">
        <v>0</v>
      </c>
      <c r="C619" s="13">
        <v>0</v>
      </c>
      <c r="D619" s="13">
        <v>0</v>
      </c>
      <c r="E619" s="13">
        <v>34000</v>
      </c>
      <c r="F619" s="13">
        <v>8348528</v>
      </c>
      <c r="G619" s="13">
        <f t="shared" si="63"/>
        <v>8382528</v>
      </c>
      <c r="H619" s="13">
        <v>0</v>
      </c>
      <c r="I619" s="13">
        <v>0</v>
      </c>
      <c r="J619" s="13">
        <v>0</v>
      </c>
      <c r="K619" s="13">
        <v>4087835</v>
      </c>
      <c r="L619" s="13">
        <f t="shared" si="64"/>
        <v>4087835</v>
      </c>
      <c r="M619" s="13">
        <v>0</v>
      </c>
      <c r="N619" s="13">
        <v>0</v>
      </c>
      <c r="O619" s="13">
        <v>0</v>
      </c>
      <c r="P619" s="13">
        <v>34000</v>
      </c>
      <c r="Q619" s="13">
        <v>8348528</v>
      </c>
      <c r="R619" s="13">
        <f t="shared" si="65"/>
        <v>8382528</v>
      </c>
      <c r="S619" s="13">
        <f t="shared" si="66"/>
        <v>0</v>
      </c>
      <c r="T619" s="13">
        <f t="shared" si="66"/>
        <v>0</v>
      </c>
      <c r="U619" s="13">
        <f t="shared" si="66"/>
        <v>-34000</v>
      </c>
      <c r="V619" s="13">
        <f t="shared" si="67"/>
        <v>8382528</v>
      </c>
      <c r="W619" s="13">
        <v>4087835</v>
      </c>
      <c r="X619" s="13">
        <v>3084049.93</v>
      </c>
      <c r="Y619" s="13">
        <f t="shared" si="68"/>
        <v>1003785.0699999998</v>
      </c>
      <c r="Z619" s="13">
        <f t="shared" si="69"/>
        <v>75.444579587972612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</row>
    <row r="620" spans="1:31" s="11" customFormat="1" x14ac:dyDescent="0.2">
      <c r="A620" s="9" t="s">
        <v>451</v>
      </c>
      <c r="B620" s="10">
        <v>0</v>
      </c>
      <c r="C620" s="10">
        <v>1000</v>
      </c>
      <c r="D620" s="10">
        <v>0</v>
      </c>
      <c r="E620" s="10">
        <v>0</v>
      </c>
      <c r="F620" s="10">
        <v>10182787</v>
      </c>
      <c r="G620" s="10">
        <f t="shared" si="63"/>
        <v>10183787</v>
      </c>
      <c r="H620" s="10">
        <v>500</v>
      </c>
      <c r="I620" s="10">
        <v>0</v>
      </c>
      <c r="J620" s="10">
        <v>0</v>
      </c>
      <c r="K620" s="10">
        <v>5099870</v>
      </c>
      <c r="L620" s="10">
        <f t="shared" si="64"/>
        <v>5100370</v>
      </c>
      <c r="M620" s="10">
        <v>0</v>
      </c>
      <c r="N620" s="10">
        <v>0</v>
      </c>
      <c r="O620" s="10">
        <v>0</v>
      </c>
      <c r="P620" s="10">
        <v>0</v>
      </c>
      <c r="Q620" s="10">
        <v>10182787</v>
      </c>
      <c r="R620" s="10">
        <f t="shared" si="65"/>
        <v>10182787</v>
      </c>
      <c r="S620" s="10">
        <f t="shared" si="66"/>
        <v>500</v>
      </c>
      <c r="T620" s="10">
        <f t="shared" si="66"/>
        <v>0</v>
      </c>
      <c r="U620" s="10">
        <f t="shared" si="66"/>
        <v>0</v>
      </c>
      <c r="V620" s="10">
        <f t="shared" si="67"/>
        <v>10182787</v>
      </c>
      <c r="W620" s="10">
        <v>5100370</v>
      </c>
      <c r="X620" s="10">
        <v>4314169.7300000004</v>
      </c>
      <c r="Y620" s="10">
        <f t="shared" si="68"/>
        <v>786200.26999999955</v>
      </c>
      <c r="Z620" s="10">
        <f t="shared" si="69"/>
        <v>84.585426743549988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</row>
    <row r="621" spans="1:31" x14ac:dyDescent="0.2">
      <c r="A621" s="12" t="s">
        <v>452</v>
      </c>
      <c r="B621" s="13">
        <v>0</v>
      </c>
      <c r="C621" s="13">
        <v>1000</v>
      </c>
      <c r="D621" s="13">
        <v>0</v>
      </c>
      <c r="E621" s="13">
        <v>0</v>
      </c>
      <c r="F621" s="13">
        <v>10182787</v>
      </c>
      <c r="G621" s="13">
        <f t="shared" si="63"/>
        <v>10183787</v>
      </c>
      <c r="H621" s="13">
        <v>500</v>
      </c>
      <c r="I621" s="13">
        <v>0</v>
      </c>
      <c r="J621" s="13">
        <v>0</v>
      </c>
      <c r="K621" s="13">
        <v>5099870</v>
      </c>
      <c r="L621" s="13">
        <f t="shared" si="64"/>
        <v>5100370</v>
      </c>
      <c r="M621" s="13">
        <v>0</v>
      </c>
      <c r="N621" s="13">
        <v>0</v>
      </c>
      <c r="O621" s="13">
        <v>0</v>
      </c>
      <c r="P621" s="13">
        <v>0</v>
      </c>
      <c r="Q621" s="13">
        <v>10182787</v>
      </c>
      <c r="R621" s="13">
        <f t="shared" si="65"/>
        <v>10182787</v>
      </c>
      <c r="S621" s="13">
        <f t="shared" si="66"/>
        <v>500</v>
      </c>
      <c r="T621" s="13">
        <f t="shared" si="66"/>
        <v>0</v>
      </c>
      <c r="U621" s="13">
        <f t="shared" si="66"/>
        <v>0</v>
      </c>
      <c r="V621" s="13">
        <f t="shared" si="67"/>
        <v>10182787</v>
      </c>
      <c r="W621" s="13">
        <v>5100370</v>
      </c>
      <c r="X621" s="13">
        <v>4314169.7300000004</v>
      </c>
      <c r="Y621" s="13">
        <f t="shared" si="68"/>
        <v>786200.26999999955</v>
      </c>
      <c r="Z621" s="13">
        <f t="shared" si="69"/>
        <v>84.585426743549988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</row>
    <row r="622" spans="1:31" s="11" customFormat="1" x14ac:dyDescent="0.2">
      <c r="A622" s="9" t="s">
        <v>453</v>
      </c>
      <c r="B622" s="10">
        <v>624.04</v>
      </c>
      <c r="C622" s="10">
        <v>23921900</v>
      </c>
      <c r="D622" s="10">
        <v>423813</v>
      </c>
      <c r="E622" s="10">
        <v>531316</v>
      </c>
      <c r="F622" s="10">
        <v>1916325668</v>
      </c>
      <c r="G622" s="10">
        <f t="shared" si="63"/>
        <v>1941202697</v>
      </c>
      <c r="H622" s="10">
        <v>16436921</v>
      </c>
      <c r="I622" s="10">
        <v>0</v>
      </c>
      <c r="J622" s="10">
        <v>18888</v>
      </c>
      <c r="K622" s="10">
        <v>943346398</v>
      </c>
      <c r="L622" s="10">
        <f t="shared" si="64"/>
        <v>959802207</v>
      </c>
      <c r="M622" s="10">
        <v>0</v>
      </c>
      <c r="N622" s="10">
        <v>17444556.969999999</v>
      </c>
      <c r="O622" s="10">
        <v>411688</v>
      </c>
      <c r="P622" s="10">
        <v>468422.91</v>
      </c>
      <c r="Q622" s="10">
        <v>1916283279</v>
      </c>
      <c r="R622" s="10">
        <f t="shared" si="65"/>
        <v>1934607946.8800001</v>
      </c>
      <c r="S622" s="10">
        <f t="shared" si="66"/>
        <v>-1007635.9699999988</v>
      </c>
      <c r="T622" s="10">
        <f t="shared" si="66"/>
        <v>-411688</v>
      </c>
      <c r="U622" s="10">
        <f t="shared" si="66"/>
        <v>-449534.91</v>
      </c>
      <c r="V622" s="10">
        <f t="shared" si="67"/>
        <v>1934608570.9200001</v>
      </c>
      <c r="W622" s="10">
        <v>960322191</v>
      </c>
      <c r="X622" s="10">
        <v>957194452.70000005</v>
      </c>
      <c r="Y622" s="10">
        <f t="shared" si="68"/>
        <v>3127738.2999999523</v>
      </c>
      <c r="Z622" s="10">
        <f t="shared" si="69"/>
        <v>99.674303236006352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</row>
    <row r="623" spans="1:31" x14ac:dyDescent="0.2">
      <c r="A623" s="12" t="s">
        <v>454</v>
      </c>
      <c r="B623" s="13">
        <v>0</v>
      </c>
      <c r="C623" s="13">
        <v>0</v>
      </c>
      <c r="D623" s="13">
        <v>0</v>
      </c>
      <c r="E623" s="13">
        <v>0</v>
      </c>
      <c r="F623" s="13">
        <v>70545444</v>
      </c>
      <c r="G623" s="13">
        <f t="shared" si="63"/>
        <v>70545444</v>
      </c>
      <c r="H623" s="13">
        <v>0</v>
      </c>
      <c r="I623" s="13">
        <v>0</v>
      </c>
      <c r="J623" s="13">
        <v>0</v>
      </c>
      <c r="K623" s="13">
        <v>35043364</v>
      </c>
      <c r="L623" s="13">
        <f t="shared" si="64"/>
        <v>35043364</v>
      </c>
      <c r="M623" s="13">
        <v>0</v>
      </c>
      <c r="N623" s="13">
        <v>0</v>
      </c>
      <c r="O623" s="13">
        <v>0</v>
      </c>
      <c r="P623" s="13">
        <v>0</v>
      </c>
      <c r="Q623" s="13">
        <v>70545444</v>
      </c>
      <c r="R623" s="13">
        <f t="shared" si="65"/>
        <v>70545444</v>
      </c>
      <c r="S623" s="13">
        <f t="shared" si="66"/>
        <v>0</v>
      </c>
      <c r="T623" s="13">
        <f t="shared" si="66"/>
        <v>0</v>
      </c>
      <c r="U623" s="13">
        <f t="shared" si="66"/>
        <v>0</v>
      </c>
      <c r="V623" s="13">
        <f t="shared" si="67"/>
        <v>70545444</v>
      </c>
      <c r="W623" s="13">
        <v>35043364</v>
      </c>
      <c r="X623" s="13">
        <v>35969480.829999998</v>
      </c>
      <c r="Y623" s="13">
        <f t="shared" si="68"/>
        <v>-926116.82999999821</v>
      </c>
      <c r="Z623" s="13">
        <f t="shared" si="69"/>
        <v>102.64277376452786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</row>
    <row r="624" spans="1:31" x14ac:dyDescent="0.2">
      <c r="A624" s="14" t="s">
        <v>455</v>
      </c>
      <c r="B624" s="13">
        <v>0</v>
      </c>
      <c r="C624" s="13">
        <v>0</v>
      </c>
      <c r="D624" s="13">
        <v>0</v>
      </c>
      <c r="E624" s="13">
        <v>0</v>
      </c>
      <c r="F624" s="13">
        <v>25861338</v>
      </c>
      <c r="G624" s="13">
        <f t="shared" si="63"/>
        <v>25861338</v>
      </c>
      <c r="H624" s="13">
        <v>0</v>
      </c>
      <c r="I624" s="13">
        <v>0</v>
      </c>
      <c r="J624" s="13">
        <v>0</v>
      </c>
      <c r="K624" s="13">
        <v>12714264</v>
      </c>
      <c r="L624" s="13">
        <f t="shared" si="64"/>
        <v>12714264</v>
      </c>
      <c r="M624" s="13">
        <v>0</v>
      </c>
      <c r="N624" s="13">
        <v>0</v>
      </c>
      <c r="O624" s="13">
        <v>0</v>
      </c>
      <c r="P624" s="13">
        <v>0</v>
      </c>
      <c r="Q624" s="13">
        <v>25861338</v>
      </c>
      <c r="R624" s="13">
        <f t="shared" si="65"/>
        <v>25861338</v>
      </c>
      <c r="S624" s="13">
        <f t="shared" si="66"/>
        <v>0</v>
      </c>
      <c r="T624" s="13">
        <f t="shared" si="66"/>
        <v>0</v>
      </c>
      <c r="U624" s="13">
        <f t="shared" si="66"/>
        <v>0</v>
      </c>
      <c r="V624" s="13">
        <f t="shared" si="67"/>
        <v>25861338</v>
      </c>
      <c r="W624" s="13">
        <v>12714264</v>
      </c>
      <c r="X624" s="13">
        <v>13713252</v>
      </c>
      <c r="Y624" s="13">
        <f t="shared" si="68"/>
        <v>-998988</v>
      </c>
      <c r="Z624" s="13">
        <f t="shared" si="69"/>
        <v>107.85722240784052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</row>
    <row r="625" spans="1:31" x14ac:dyDescent="0.2">
      <c r="A625" s="14" t="s">
        <v>456</v>
      </c>
      <c r="B625" s="13">
        <v>0</v>
      </c>
      <c r="C625" s="13">
        <v>0</v>
      </c>
      <c r="D625" s="13">
        <v>0</v>
      </c>
      <c r="E625" s="13">
        <v>0</v>
      </c>
      <c r="F625" s="13">
        <v>44684106</v>
      </c>
      <c r="G625" s="13">
        <f t="shared" si="63"/>
        <v>44684106</v>
      </c>
      <c r="H625" s="13">
        <v>0</v>
      </c>
      <c r="I625" s="13">
        <v>0</v>
      </c>
      <c r="J625" s="13">
        <v>0</v>
      </c>
      <c r="K625" s="13">
        <v>22329100</v>
      </c>
      <c r="L625" s="13">
        <f t="shared" si="64"/>
        <v>22329100</v>
      </c>
      <c r="M625" s="13">
        <v>0</v>
      </c>
      <c r="N625" s="13">
        <v>0</v>
      </c>
      <c r="O625" s="13">
        <v>0</v>
      </c>
      <c r="P625" s="13">
        <v>0</v>
      </c>
      <c r="Q625" s="13">
        <v>44684106</v>
      </c>
      <c r="R625" s="13">
        <f t="shared" si="65"/>
        <v>44684106</v>
      </c>
      <c r="S625" s="13">
        <f t="shared" si="66"/>
        <v>0</v>
      </c>
      <c r="T625" s="13">
        <f t="shared" si="66"/>
        <v>0</v>
      </c>
      <c r="U625" s="13">
        <f t="shared" si="66"/>
        <v>0</v>
      </c>
      <c r="V625" s="13">
        <f t="shared" si="67"/>
        <v>44684106</v>
      </c>
      <c r="W625" s="13">
        <v>22329100</v>
      </c>
      <c r="X625" s="13">
        <v>22256228.829999998</v>
      </c>
      <c r="Y625" s="13">
        <f t="shared" si="68"/>
        <v>72871.170000001788</v>
      </c>
      <c r="Z625" s="13">
        <f t="shared" si="69"/>
        <v>99.673649318602173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</row>
    <row r="626" spans="1:31" x14ac:dyDescent="0.2">
      <c r="A626" s="12" t="s">
        <v>457</v>
      </c>
      <c r="B626" s="13">
        <v>0</v>
      </c>
      <c r="C626" s="13">
        <v>80821</v>
      </c>
      <c r="D626" s="13">
        <v>0</v>
      </c>
      <c r="E626" s="13">
        <v>3000</v>
      </c>
      <c r="F626" s="13">
        <v>1554641</v>
      </c>
      <c r="G626" s="13">
        <f t="shared" si="63"/>
        <v>1638462</v>
      </c>
      <c r="H626" s="13">
        <v>40410</v>
      </c>
      <c r="I626" s="13">
        <v>0</v>
      </c>
      <c r="J626" s="13">
        <v>0</v>
      </c>
      <c r="K626" s="13">
        <v>786758</v>
      </c>
      <c r="L626" s="13">
        <f t="shared" si="64"/>
        <v>827168</v>
      </c>
      <c r="M626" s="13">
        <v>0</v>
      </c>
      <c r="N626" s="13">
        <v>42419.82</v>
      </c>
      <c r="O626" s="13">
        <v>0</v>
      </c>
      <c r="P626" s="13">
        <v>3000</v>
      </c>
      <c r="Q626" s="13">
        <v>1554641</v>
      </c>
      <c r="R626" s="13">
        <f t="shared" si="65"/>
        <v>1600060.82</v>
      </c>
      <c r="S626" s="13">
        <f t="shared" si="66"/>
        <v>-2009.8199999999997</v>
      </c>
      <c r="T626" s="13">
        <f t="shared" si="66"/>
        <v>0</v>
      </c>
      <c r="U626" s="13">
        <f t="shared" si="66"/>
        <v>-3000</v>
      </c>
      <c r="V626" s="13">
        <f t="shared" si="67"/>
        <v>1600060.82</v>
      </c>
      <c r="W626" s="13">
        <v>827168</v>
      </c>
      <c r="X626" s="13">
        <v>669636.71</v>
      </c>
      <c r="Y626" s="13">
        <f t="shared" si="68"/>
        <v>157531.29000000004</v>
      </c>
      <c r="Z626" s="13">
        <f t="shared" si="69"/>
        <v>80.95534522612094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</row>
    <row r="627" spans="1:31" x14ac:dyDescent="0.2">
      <c r="A627" s="14" t="s">
        <v>458</v>
      </c>
      <c r="B627" s="13">
        <v>0</v>
      </c>
      <c r="C627" s="13">
        <v>80821</v>
      </c>
      <c r="D627" s="13">
        <v>0</v>
      </c>
      <c r="E627" s="13">
        <v>3000</v>
      </c>
      <c r="F627" s="13">
        <v>1554641</v>
      </c>
      <c r="G627" s="13">
        <f t="shared" si="63"/>
        <v>1638462</v>
      </c>
      <c r="H627" s="13">
        <v>40410</v>
      </c>
      <c r="I627" s="13">
        <v>0</v>
      </c>
      <c r="J627" s="13">
        <v>0</v>
      </c>
      <c r="K627" s="13">
        <v>786758</v>
      </c>
      <c r="L627" s="13">
        <f t="shared" si="64"/>
        <v>827168</v>
      </c>
      <c r="M627" s="13">
        <v>0</v>
      </c>
      <c r="N627" s="13">
        <v>42419.82</v>
      </c>
      <c r="O627" s="13">
        <v>0</v>
      </c>
      <c r="P627" s="13">
        <v>3000</v>
      </c>
      <c r="Q627" s="13">
        <v>1554641</v>
      </c>
      <c r="R627" s="13">
        <f t="shared" si="65"/>
        <v>1600060.82</v>
      </c>
      <c r="S627" s="13">
        <f t="shared" si="66"/>
        <v>-2009.8199999999997</v>
      </c>
      <c r="T627" s="13">
        <f t="shared" si="66"/>
        <v>0</v>
      </c>
      <c r="U627" s="13">
        <f t="shared" si="66"/>
        <v>-3000</v>
      </c>
      <c r="V627" s="13">
        <f t="shared" si="67"/>
        <v>1600060.82</v>
      </c>
      <c r="W627" s="13">
        <v>827168</v>
      </c>
      <c r="X627" s="13">
        <v>669636.71</v>
      </c>
      <c r="Y627" s="13">
        <f t="shared" si="68"/>
        <v>157531.29000000004</v>
      </c>
      <c r="Z627" s="13">
        <f t="shared" si="69"/>
        <v>80.95534522612094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</row>
    <row r="628" spans="1:31" x14ac:dyDescent="0.2">
      <c r="A628" s="12" t="s">
        <v>459</v>
      </c>
      <c r="B628" s="13">
        <v>0</v>
      </c>
      <c r="C628" s="13">
        <v>19167690</v>
      </c>
      <c r="D628" s="13">
        <v>0</v>
      </c>
      <c r="E628" s="13">
        <v>0</v>
      </c>
      <c r="F628" s="13">
        <v>1644540692</v>
      </c>
      <c r="G628" s="13">
        <f t="shared" si="63"/>
        <v>1663708382</v>
      </c>
      <c r="H628" s="13">
        <v>13861660</v>
      </c>
      <c r="I628" s="13">
        <v>0</v>
      </c>
      <c r="J628" s="13">
        <v>0</v>
      </c>
      <c r="K628" s="13">
        <v>817453493</v>
      </c>
      <c r="L628" s="13">
        <f t="shared" si="64"/>
        <v>831315153</v>
      </c>
      <c r="M628" s="13">
        <v>0</v>
      </c>
      <c r="N628" s="13">
        <v>14663024.640000001</v>
      </c>
      <c r="O628" s="13">
        <v>0</v>
      </c>
      <c r="P628" s="13">
        <v>0</v>
      </c>
      <c r="Q628" s="13">
        <v>1644540692</v>
      </c>
      <c r="R628" s="13">
        <f t="shared" si="65"/>
        <v>1659203716.6400001</v>
      </c>
      <c r="S628" s="13">
        <f t="shared" si="66"/>
        <v>-801364.6400000006</v>
      </c>
      <c r="T628" s="13">
        <f t="shared" si="66"/>
        <v>0</v>
      </c>
      <c r="U628" s="13">
        <f t="shared" si="66"/>
        <v>0</v>
      </c>
      <c r="V628" s="13">
        <f t="shared" si="67"/>
        <v>1659203716.6400001</v>
      </c>
      <c r="W628" s="13">
        <v>831315153</v>
      </c>
      <c r="X628" s="13">
        <v>833510401.77999997</v>
      </c>
      <c r="Y628" s="13">
        <f t="shared" si="68"/>
        <v>-2195248.7799999714</v>
      </c>
      <c r="Z628" s="13">
        <f t="shared" si="69"/>
        <v>100.26406938115801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</row>
    <row r="629" spans="1:31" ht="25.5" x14ac:dyDescent="0.2">
      <c r="A629" s="14" t="s">
        <v>460</v>
      </c>
      <c r="B629" s="13">
        <v>0</v>
      </c>
      <c r="C629" s="13">
        <v>15444378</v>
      </c>
      <c r="D629" s="13">
        <v>0</v>
      </c>
      <c r="E629" s="13">
        <v>0</v>
      </c>
      <c r="F629" s="13">
        <v>294482570</v>
      </c>
      <c r="G629" s="13">
        <f t="shared" si="63"/>
        <v>309926948</v>
      </c>
      <c r="H629" s="13">
        <v>12000000</v>
      </c>
      <c r="I629" s="13">
        <v>0</v>
      </c>
      <c r="J629" s="13">
        <v>0</v>
      </c>
      <c r="K629" s="13">
        <v>143696730</v>
      </c>
      <c r="L629" s="13">
        <f t="shared" si="64"/>
        <v>155696730</v>
      </c>
      <c r="M629" s="13">
        <v>0</v>
      </c>
      <c r="N629" s="13">
        <v>12239843.25</v>
      </c>
      <c r="O629" s="13">
        <v>0</v>
      </c>
      <c r="P629" s="13">
        <v>0</v>
      </c>
      <c r="Q629" s="13">
        <v>294482570</v>
      </c>
      <c r="R629" s="13">
        <f t="shared" si="65"/>
        <v>306722413.25</v>
      </c>
      <c r="S629" s="13">
        <f t="shared" si="66"/>
        <v>-239843.25</v>
      </c>
      <c r="T629" s="13">
        <f t="shared" si="66"/>
        <v>0</v>
      </c>
      <c r="U629" s="13">
        <f t="shared" si="66"/>
        <v>0</v>
      </c>
      <c r="V629" s="13">
        <f t="shared" si="67"/>
        <v>306722413.25</v>
      </c>
      <c r="W629" s="13">
        <v>155696730</v>
      </c>
      <c r="X629" s="13">
        <v>158256733.84999999</v>
      </c>
      <c r="Y629" s="13">
        <f t="shared" si="68"/>
        <v>-2560003.849999994</v>
      </c>
      <c r="Z629" s="13">
        <f t="shared" si="69"/>
        <v>101.64422454472873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</row>
    <row r="630" spans="1:31" ht="25.5" x14ac:dyDescent="0.2">
      <c r="A630" s="14" t="s">
        <v>461</v>
      </c>
      <c r="B630" s="13">
        <v>0</v>
      </c>
      <c r="C630" s="13">
        <v>0</v>
      </c>
      <c r="D630" s="13">
        <v>0</v>
      </c>
      <c r="E630" s="13">
        <v>0</v>
      </c>
      <c r="F630" s="13">
        <v>23962394</v>
      </c>
      <c r="G630" s="13">
        <f t="shared" si="63"/>
        <v>23962394</v>
      </c>
      <c r="H630" s="13">
        <v>0</v>
      </c>
      <c r="I630" s="13">
        <v>0</v>
      </c>
      <c r="J630" s="13">
        <v>0</v>
      </c>
      <c r="K630" s="13">
        <v>10671042</v>
      </c>
      <c r="L630" s="13">
        <f t="shared" si="64"/>
        <v>10671042</v>
      </c>
      <c r="M630" s="13">
        <v>0</v>
      </c>
      <c r="N630" s="13">
        <v>0</v>
      </c>
      <c r="O630" s="13">
        <v>0</v>
      </c>
      <c r="P630" s="13">
        <v>0</v>
      </c>
      <c r="Q630" s="13">
        <v>23962394</v>
      </c>
      <c r="R630" s="13">
        <f t="shared" si="65"/>
        <v>23962394</v>
      </c>
      <c r="S630" s="13">
        <f t="shared" si="66"/>
        <v>0</v>
      </c>
      <c r="T630" s="13">
        <f t="shared" si="66"/>
        <v>0</v>
      </c>
      <c r="U630" s="13">
        <f t="shared" si="66"/>
        <v>0</v>
      </c>
      <c r="V630" s="13">
        <f t="shared" si="67"/>
        <v>23962394</v>
      </c>
      <c r="W630" s="13">
        <v>10671042</v>
      </c>
      <c r="X630" s="13">
        <v>7334668.5300000003</v>
      </c>
      <c r="Y630" s="13">
        <f t="shared" si="68"/>
        <v>3336373.4699999997</v>
      </c>
      <c r="Z630" s="13">
        <f t="shared" si="69"/>
        <v>68.734323508425888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</row>
    <row r="631" spans="1:31" ht="25.5" x14ac:dyDescent="0.2">
      <c r="A631" s="14" t="s">
        <v>462</v>
      </c>
      <c r="B631" s="13">
        <v>0</v>
      </c>
      <c r="C631" s="13">
        <v>0</v>
      </c>
      <c r="D631" s="13">
        <v>0</v>
      </c>
      <c r="E631" s="13">
        <v>0</v>
      </c>
      <c r="F631" s="13">
        <v>119521</v>
      </c>
      <c r="G631" s="13">
        <f t="shared" si="63"/>
        <v>119521</v>
      </c>
      <c r="H631" s="13">
        <v>0</v>
      </c>
      <c r="I631" s="13">
        <v>0</v>
      </c>
      <c r="J631" s="13">
        <v>0</v>
      </c>
      <c r="K631" s="13">
        <v>59760</v>
      </c>
      <c r="L631" s="13">
        <f t="shared" si="64"/>
        <v>59760</v>
      </c>
      <c r="M631" s="13">
        <v>0</v>
      </c>
      <c r="N631" s="13">
        <v>0</v>
      </c>
      <c r="O631" s="13">
        <v>0</v>
      </c>
      <c r="P631" s="13">
        <v>0</v>
      </c>
      <c r="Q631" s="13">
        <v>119521</v>
      </c>
      <c r="R631" s="13">
        <f t="shared" si="65"/>
        <v>119521</v>
      </c>
      <c r="S631" s="13">
        <f t="shared" si="66"/>
        <v>0</v>
      </c>
      <c r="T631" s="13">
        <f t="shared" si="66"/>
        <v>0</v>
      </c>
      <c r="U631" s="13">
        <f t="shared" si="66"/>
        <v>0</v>
      </c>
      <c r="V631" s="13">
        <f t="shared" si="67"/>
        <v>119521</v>
      </c>
      <c r="W631" s="13">
        <v>59760</v>
      </c>
      <c r="X631" s="13">
        <v>59761</v>
      </c>
      <c r="Y631" s="13">
        <f t="shared" si="68"/>
        <v>-1</v>
      </c>
      <c r="Z631" s="13">
        <f t="shared" si="69"/>
        <v>100.00167336010711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</row>
    <row r="632" spans="1:31" ht="38.25" x14ac:dyDescent="0.2">
      <c r="A632" s="14" t="s">
        <v>463</v>
      </c>
      <c r="B632" s="13">
        <v>0</v>
      </c>
      <c r="C632" s="13">
        <v>0</v>
      </c>
      <c r="D632" s="13">
        <v>0</v>
      </c>
      <c r="E632" s="13">
        <v>0</v>
      </c>
      <c r="F632" s="13">
        <v>369740</v>
      </c>
      <c r="G632" s="13">
        <f t="shared" si="63"/>
        <v>369740</v>
      </c>
      <c r="H632" s="13">
        <v>0</v>
      </c>
      <c r="I632" s="13">
        <v>0</v>
      </c>
      <c r="J632" s="13">
        <v>0</v>
      </c>
      <c r="K632" s="13">
        <v>180876</v>
      </c>
      <c r="L632" s="13">
        <f t="shared" si="64"/>
        <v>180876</v>
      </c>
      <c r="M632" s="13">
        <v>0</v>
      </c>
      <c r="N632" s="13">
        <v>0</v>
      </c>
      <c r="O632" s="13">
        <v>0</v>
      </c>
      <c r="P632" s="13">
        <v>0</v>
      </c>
      <c r="Q632" s="13">
        <v>369740</v>
      </c>
      <c r="R632" s="13">
        <f t="shared" si="65"/>
        <v>369740</v>
      </c>
      <c r="S632" s="13">
        <f t="shared" si="66"/>
        <v>0</v>
      </c>
      <c r="T632" s="13">
        <f t="shared" si="66"/>
        <v>0</v>
      </c>
      <c r="U632" s="13">
        <f t="shared" si="66"/>
        <v>0</v>
      </c>
      <c r="V632" s="13">
        <f t="shared" si="67"/>
        <v>369740</v>
      </c>
      <c r="W632" s="13">
        <v>180876</v>
      </c>
      <c r="X632" s="13">
        <v>180877.02</v>
      </c>
      <c r="Y632" s="13">
        <f t="shared" si="68"/>
        <v>-1.0199999999895226</v>
      </c>
      <c r="Z632" s="13">
        <f t="shared" si="69"/>
        <v>100.00056392224508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</row>
    <row r="633" spans="1:31" x14ac:dyDescent="0.2">
      <c r="A633" s="14" t="s">
        <v>464</v>
      </c>
      <c r="B633" s="13">
        <v>0</v>
      </c>
      <c r="C633" s="13">
        <v>0</v>
      </c>
      <c r="D633" s="13">
        <v>0</v>
      </c>
      <c r="E633" s="13">
        <v>0</v>
      </c>
      <c r="F633" s="13">
        <v>238222</v>
      </c>
      <c r="G633" s="13">
        <f t="shared" si="63"/>
        <v>238222</v>
      </c>
      <c r="H633" s="13">
        <v>0</v>
      </c>
      <c r="I633" s="13">
        <v>0</v>
      </c>
      <c r="J633" s="13">
        <v>0</v>
      </c>
      <c r="K633" s="13">
        <v>119106</v>
      </c>
      <c r="L633" s="13">
        <f t="shared" si="64"/>
        <v>119106</v>
      </c>
      <c r="M633" s="13">
        <v>0</v>
      </c>
      <c r="N633" s="13">
        <v>0</v>
      </c>
      <c r="O633" s="13">
        <v>0</v>
      </c>
      <c r="P633" s="13">
        <v>0</v>
      </c>
      <c r="Q633" s="13">
        <v>238222</v>
      </c>
      <c r="R633" s="13">
        <f t="shared" si="65"/>
        <v>238222</v>
      </c>
      <c r="S633" s="13">
        <f t="shared" si="66"/>
        <v>0</v>
      </c>
      <c r="T633" s="13">
        <f t="shared" si="66"/>
        <v>0</v>
      </c>
      <c r="U633" s="13">
        <f t="shared" si="66"/>
        <v>0</v>
      </c>
      <c r="V633" s="13">
        <f t="shared" si="67"/>
        <v>238222</v>
      </c>
      <c r="W633" s="13">
        <v>119106</v>
      </c>
      <c r="X633" s="13">
        <v>84598.59</v>
      </c>
      <c r="Y633" s="13">
        <f t="shared" si="68"/>
        <v>34507.410000000003</v>
      </c>
      <c r="Z633" s="13">
        <f t="shared" si="69"/>
        <v>71.027983476902918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</row>
    <row r="634" spans="1:31" ht="25.5" x14ac:dyDescent="0.2">
      <c r="A634" s="14" t="s">
        <v>465</v>
      </c>
      <c r="B634" s="13">
        <v>0</v>
      </c>
      <c r="C634" s="13">
        <v>13304</v>
      </c>
      <c r="D634" s="13">
        <v>0</v>
      </c>
      <c r="E634" s="13">
        <v>0</v>
      </c>
      <c r="F634" s="13">
        <v>226639262</v>
      </c>
      <c r="G634" s="13">
        <f t="shared" si="63"/>
        <v>226652566</v>
      </c>
      <c r="H634" s="13">
        <v>6652</v>
      </c>
      <c r="I634" s="13">
        <v>0</v>
      </c>
      <c r="J634" s="13">
        <v>0</v>
      </c>
      <c r="K634" s="13">
        <v>112723610</v>
      </c>
      <c r="L634" s="13">
        <f t="shared" si="64"/>
        <v>112730262</v>
      </c>
      <c r="M634" s="13">
        <v>0</v>
      </c>
      <c r="N634" s="13">
        <v>0</v>
      </c>
      <c r="O634" s="13">
        <v>0</v>
      </c>
      <c r="P634" s="13">
        <v>0</v>
      </c>
      <c r="Q634" s="13">
        <v>226639262</v>
      </c>
      <c r="R634" s="13">
        <f t="shared" si="65"/>
        <v>226639262</v>
      </c>
      <c r="S634" s="13">
        <f t="shared" si="66"/>
        <v>6652</v>
      </c>
      <c r="T634" s="13">
        <f t="shared" si="66"/>
        <v>0</v>
      </c>
      <c r="U634" s="13">
        <f t="shared" si="66"/>
        <v>0</v>
      </c>
      <c r="V634" s="13">
        <f t="shared" si="67"/>
        <v>226639262</v>
      </c>
      <c r="W634" s="13">
        <v>112730262</v>
      </c>
      <c r="X634" s="13">
        <v>113120535.5</v>
      </c>
      <c r="Y634" s="13">
        <f t="shared" si="68"/>
        <v>-390273.5</v>
      </c>
      <c r="Z634" s="13">
        <f t="shared" si="69"/>
        <v>100.34620118242961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</row>
    <row r="635" spans="1:31" ht="25.5" x14ac:dyDescent="0.2">
      <c r="A635" s="14" t="s">
        <v>466</v>
      </c>
      <c r="B635" s="13">
        <v>0</v>
      </c>
      <c r="C635" s="13">
        <v>0</v>
      </c>
      <c r="D635" s="13">
        <v>0</v>
      </c>
      <c r="E635" s="13">
        <v>0</v>
      </c>
      <c r="F635" s="13">
        <v>62672830</v>
      </c>
      <c r="G635" s="13">
        <f t="shared" si="63"/>
        <v>62672830</v>
      </c>
      <c r="H635" s="13">
        <v>0</v>
      </c>
      <c r="I635" s="13">
        <v>0</v>
      </c>
      <c r="J635" s="13">
        <v>0</v>
      </c>
      <c r="K635" s="13">
        <v>31336416</v>
      </c>
      <c r="L635" s="13">
        <f t="shared" si="64"/>
        <v>31336416</v>
      </c>
      <c r="M635" s="13">
        <v>0</v>
      </c>
      <c r="N635" s="13">
        <v>0</v>
      </c>
      <c r="O635" s="13">
        <v>0</v>
      </c>
      <c r="P635" s="13">
        <v>0</v>
      </c>
      <c r="Q635" s="13">
        <v>62672830</v>
      </c>
      <c r="R635" s="13">
        <f t="shared" si="65"/>
        <v>62672830</v>
      </c>
      <c r="S635" s="13">
        <f t="shared" si="66"/>
        <v>0</v>
      </c>
      <c r="T635" s="13">
        <f t="shared" si="66"/>
        <v>0</v>
      </c>
      <c r="U635" s="13">
        <f t="shared" si="66"/>
        <v>0</v>
      </c>
      <c r="V635" s="13">
        <f t="shared" si="67"/>
        <v>62672830</v>
      </c>
      <c r="W635" s="13">
        <v>31336416</v>
      </c>
      <c r="X635" s="13">
        <v>34701121.950000003</v>
      </c>
      <c r="Y635" s="13">
        <f t="shared" si="68"/>
        <v>-3364705.950000003</v>
      </c>
      <c r="Z635" s="13">
        <f t="shared" si="69"/>
        <v>110.73736687054449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</row>
    <row r="636" spans="1:31" ht="25.5" x14ac:dyDescent="0.2">
      <c r="A636" s="14" t="s">
        <v>467</v>
      </c>
      <c r="B636" s="13">
        <v>0</v>
      </c>
      <c r="C636" s="13">
        <v>25052</v>
      </c>
      <c r="D636" s="13">
        <v>0</v>
      </c>
      <c r="E636" s="13">
        <v>0</v>
      </c>
      <c r="F636" s="13">
        <v>361060248</v>
      </c>
      <c r="G636" s="13">
        <f t="shared" si="63"/>
        <v>361085300</v>
      </c>
      <c r="H636" s="13">
        <v>12526</v>
      </c>
      <c r="I636" s="13">
        <v>0</v>
      </c>
      <c r="J636" s="13">
        <v>0</v>
      </c>
      <c r="K636" s="13">
        <v>181148003</v>
      </c>
      <c r="L636" s="13">
        <f t="shared" si="64"/>
        <v>181160529</v>
      </c>
      <c r="M636" s="13">
        <v>0</v>
      </c>
      <c r="N636" s="13">
        <v>4500.13</v>
      </c>
      <c r="O636" s="13">
        <v>0</v>
      </c>
      <c r="P636" s="13">
        <v>0</v>
      </c>
      <c r="Q636" s="13">
        <v>361060248</v>
      </c>
      <c r="R636" s="13">
        <f t="shared" si="65"/>
        <v>361064748.13</v>
      </c>
      <c r="S636" s="13">
        <f t="shared" si="66"/>
        <v>8025.87</v>
      </c>
      <c r="T636" s="13">
        <f t="shared" si="66"/>
        <v>0</v>
      </c>
      <c r="U636" s="13">
        <f t="shared" si="66"/>
        <v>0</v>
      </c>
      <c r="V636" s="13">
        <f t="shared" si="67"/>
        <v>361064748.13</v>
      </c>
      <c r="W636" s="13">
        <v>181160529</v>
      </c>
      <c r="X636" s="13">
        <v>174453636.55000001</v>
      </c>
      <c r="Y636" s="13">
        <f t="shared" si="68"/>
        <v>6706892.4499999881</v>
      </c>
      <c r="Z636" s="13">
        <f t="shared" si="69"/>
        <v>96.297818025249867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</row>
    <row r="637" spans="1:31" ht="38.25" x14ac:dyDescent="0.2">
      <c r="A637" s="14" t="s">
        <v>468</v>
      </c>
      <c r="B637" s="13">
        <v>0</v>
      </c>
      <c r="C637" s="13">
        <v>816391</v>
      </c>
      <c r="D637" s="13">
        <v>0</v>
      </c>
      <c r="E637" s="13">
        <v>0</v>
      </c>
      <c r="F637" s="13">
        <v>442271835</v>
      </c>
      <c r="G637" s="13">
        <f t="shared" si="63"/>
        <v>443088226</v>
      </c>
      <c r="H637" s="13">
        <v>408198</v>
      </c>
      <c r="I637" s="13">
        <v>0</v>
      </c>
      <c r="J637" s="13">
        <v>0</v>
      </c>
      <c r="K637" s="13">
        <v>221135916</v>
      </c>
      <c r="L637" s="13">
        <f t="shared" si="64"/>
        <v>221544114</v>
      </c>
      <c r="M637" s="13">
        <v>0</v>
      </c>
      <c r="N637" s="13">
        <v>727662.99</v>
      </c>
      <c r="O637" s="13">
        <v>0</v>
      </c>
      <c r="P637" s="13">
        <v>0</v>
      </c>
      <c r="Q637" s="13">
        <v>442271835</v>
      </c>
      <c r="R637" s="13">
        <f t="shared" si="65"/>
        <v>442999497.99000001</v>
      </c>
      <c r="S637" s="13">
        <f t="shared" si="66"/>
        <v>-319464.99</v>
      </c>
      <c r="T637" s="13">
        <f t="shared" si="66"/>
        <v>0</v>
      </c>
      <c r="U637" s="13">
        <f t="shared" si="66"/>
        <v>0</v>
      </c>
      <c r="V637" s="13">
        <f t="shared" si="67"/>
        <v>442999497.99000001</v>
      </c>
      <c r="W637" s="13">
        <v>221544114</v>
      </c>
      <c r="X637" s="13">
        <v>229641009.22999999</v>
      </c>
      <c r="Y637" s="13">
        <f t="shared" si="68"/>
        <v>-8096895.2299999893</v>
      </c>
      <c r="Z637" s="13">
        <f t="shared" si="69"/>
        <v>103.65475529176098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</row>
    <row r="638" spans="1:31" ht="25.5" x14ac:dyDescent="0.2">
      <c r="A638" s="14" t="s">
        <v>469</v>
      </c>
      <c r="B638" s="13">
        <v>0</v>
      </c>
      <c r="C638" s="13">
        <v>230707</v>
      </c>
      <c r="D638" s="13">
        <v>0</v>
      </c>
      <c r="E638" s="13">
        <v>0</v>
      </c>
      <c r="F638" s="13">
        <v>232724070</v>
      </c>
      <c r="G638" s="13">
        <f t="shared" si="63"/>
        <v>232954777</v>
      </c>
      <c r="H638" s="13">
        <v>115356</v>
      </c>
      <c r="I638" s="13">
        <v>0</v>
      </c>
      <c r="J638" s="13">
        <v>0</v>
      </c>
      <c r="K638" s="13">
        <v>116382034</v>
      </c>
      <c r="L638" s="13">
        <f t="shared" si="64"/>
        <v>116497390</v>
      </c>
      <c r="M638" s="13">
        <v>0</v>
      </c>
      <c r="N638" s="13">
        <v>477831.33</v>
      </c>
      <c r="O638" s="13">
        <v>0</v>
      </c>
      <c r="P638" s="13">
        <v>0</v>
      </c>
      <c r="Q638" s="13">
        <v>232724070</v>
      </c>
      <c r="R638" s="13">
        <f t="shared" si="65"/>
        <v>233201901.33000001</v>
      </c>
      <c r="S638" s="13">
        <f t="shared" si="66"/>
        <v>-362475.33</v>
      </c>
      <c r="T638" s="13">
        <f t="shared" si="66"/>
        <v>0</v>
      </c>
      <c r="U638" s="13">
        <f t="shared" si="66"/>
        <v>0</v>
      </c>
      <c r="V638" s="13">
        <f t="shared" si="67"/>
        <v>233201901.33000001</v>
      </c>
      <c r="W638" s="13">
        <v>116497390</v>
      </c>
      <c r="X638" s="13">
        <v>114991261.28</v>
      </c>
      <c r="Y638" s="13">
        <f t="shared" si="68"/>
        <v>1506128.7199999988</v>
      </c>
      <c r="Z638" s="13">
        <f t="shared" si="69"/>
        <v>98.707156683939445</v>
      </c>
      <c r="AA638" s="13">
        <v>0</v>
      </c>
      <c r="AB638" s="13">
        <v>0</v>
      </c>
      <c r="AC638" s="13">
        <v>0</v>
      </c>
      <c r="AD638" s="13">
        <v>0</v>
      </c>
      <c r="AE638" s="13">
        <v>0</v>
      </c>
    </row>
    <row r="639" spans="1:31" ht="38.25" x14ac:dyDescent="0.2">
      <c r="A639" s="14" t="s">
        <v>470</v>
      </c>
      <c r="B639" s="13">
        <v>0</v>
      </c>
      <c r="C639" s="13">
        <v>2637858</v>
      </c>
      <c r="D639" s="13">
        <v>0</v>
      </c>
      <c r="E639" s="13">
        <v>0</v>
      </c>
      <c r="F639" s="13">
        <v>0</v>
      </c>
      <c r="G639" s="13">
        <f t="shared" si="63"/>
        <v>2637858</v>
      </c>
      <c r="H639" s="13">
        <v>1318928</v>
      </c>
      <c r="I639" s="13">
        <v>0</v>
      </c>
      <c r="J639" s="13">
        <v>0</v>
      </c>
      <c r="K639" s="13">
        <v>0</v>
      </c>
      <c r="L639" s="13">
        <f t="shared" si="64"/>
        <v>1318928</v>
      </c>
      <c r="M639" s="13">
        <v>0</v>
      </c>
      <c r="N639" s="13">
        <v>1213186.94</v>
      </c>
      <c r="O639" s="13">
        <v>0</v>
      </c>
      <c r="P639" s="13">
        <v>0</v>
      </c>
      <c r="Q639" s="13">
        <v>0</v>
      </c>
      <c r="R639" s="13">
        <f t="shared" si="65"/>
        <v>1213186.94</v>
      </c>
      <c r="S639" s="13">
        <f t="shared" si="66"/>
        <v>105741.06000000006</v>
      </c>
      <c r="T639" s="13">
        <f t="shared" si="66"/>
        <v>0</v>
      </c>
      <c r="U639" s="13">
        <f t="shared" si="66"/>
        <v>0</v>
      </c>
      <c r="V639" s="13">
        <f t="shared" si="67"/>
        <v>1213186.94</v>
      </c>
      <c r="W639" s="13">
        <v>1318928</v>
      </c>
      <c r="X639" s="13">
        <v>686198.28</v>
      </c>
      <c r="Y639" s="13">
        <f t="shared" si="68"/>
        <v>632729.72</v>
      </c>
      <c r="Z639" s="13">
        <f t="shared" si="69"/>
        <v>52.026970388072733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</row>
    <row r="640" spans="1:31" ht="25.5" x14ac:dyDescent="0.2">
      <c r="A640" s="12" t="s">
        <v>471</v>
      </c>
      <c r="B640" s="13">
        <v>0</v>
      </c>
      <c r="C640" s="13">
        <v>0</v>
      </c>
      <c r="D640" s="13">
        <v>0</v>
      </c>
      <c r="E640" s="13">
        <v>0</v>
      </c>
      <c r="F640" s="13">
        <v>415821</v>
      </c>
      <c r="G640" s="13">
        <f t="shared" si="63"/>
        <v>415821</v>
      </c>
      <c r="H640" s="13">
        <v>0</v>
      </c>
      <c r="I640" s="13">
        <v>0</v>
      </c>
      <c r="J640" s="13">
        <v>0</v>
      </c>
      <c r="K640" s="13">
        <v>415821</v>
      </c>
      <c r="L640" s="13">
        <f t="shared" si="64"/>
        <v>415821</v>
      </c>
      <c r="M640" s="13">
        <v>0</v>
      </c>
      <c r="N640" s="13">
        <v>0</v>
      </c>
      <c r="O640" s="13">
        <v>0</v>
      </c>
      <c r="P640" s="13">
        <v>0</v>
      </c>
      <c r="Q640" s="13">
        <v>415821</v>
      </c>
      <c r="R640" s="13">
        <f t="shared" si="65"/>
        <v>415821</v>
      </c>
      <c r="S640" s="13">
        <f t="shared" si="66"/>
        <v>0</v>
      </c>
      <c r="T640" s="13">
        <f t="shared" si="66"/>
        <v>0</v>
      </c>
      <c r="U640" s="13">
        <f t="shared" si="66"/>
        <v>0</v>
      </c>
      <c r="V640" s="13">
        <f t="shared" si="67"/>
        <v>415821</v>
      </c>
      <c r="W640" s="13">
        <v>415821</v>
      </c>
      <c r="X640" s="13">
        <v>188062.61</v>
      </c>
      <c r="Y640" s="13">
        <f t="shared" si="68"/>
        <v>227758.39</v>
      </c>
      <c r="Z640" s="13">
        <f t="shared" si="69"/>
        <v>45.22681875133771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</row>
    <row r="641" spans="1:31" ht="25.5" x14ac:dyDescent="0.2">
      <c r="A641" s="14" t="s">
        <v>472</v>
      </c>
      <c r="B641" s="13">
        <v>0</v>
      </c>
      <c r="C641" s="13">
        <v>0</v>
      </c>
      <c r="D641" s="13">
        <v>0</v>
      </c>
      <c r="E641" s="13">
        <v>0</v>
      </c>
      <c r="F641" s="13">
        <v>415821</v>
      </c>
      <c r="G641" s="13">
        <f t="shared" si="63"/>
        <v>415821</v>
      </c>
      <c r="H641" s="13">
        <v>0</v>
      </c>
      <c r="I641" s="13">
        <v>0</v>
      </c>
      <c r="J641" s="13">
        <v>0</v>
      </c>
      <c r="K641" s="13">
        <v>415821</v>
      </c>
      <c r="L641" s="13">
        <f t="shared" si="64"/>
        <v>415821</v>
      </c>
      <c r="M641" s="13">
        <v>0</v>
      </c>
      <c r="N641" s="13">
        <v>0</v>
      </c>
      <c r="O641" s="13">
        <v>0</v>
      </c>
      <c r="P641" s="13">
        <v>0</v>
      </c>
      <c r="Q641" s="13">
        <v>415821</v>
      </c>
      <c r="R641" s="13">
        <f t="shared" si="65"/>
        <v>415821</v>
      </c>
      <c r="S641" s="13">
        <f t="shared" si="66"/>
        <v>0</v>
      </c>
      <c r="T641" s="13">
        <f t="shared" si="66"/>
        <v>0</v>
      </c>
      <c r="U641" s="13">
        <f t="shared" si="66"/>
        <v>0</v>
      </c>
      <c r="V641" s="13">
        <f t="shared" si="67"/>
        <v>415821</v>
      </c>
      <c r="W641" s="13">
        <v>415821</v>
      </c>
      <c r="X641" s="13">
        <v>188062.61</v>
      </c>
      <c r="Y641" s="13">
        <f t="shared" si="68"/>
        <v>227758.39</v>
      </c>
      <c r="Z641" s="13">
        <f t="shared" si="69"/>
        <v>45.22681875133771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</row>
    <row r="642" spans="1:31" ht="25.5" x14ac:dyDescent="0.2">
      <c r="A642" s="12" t="s">
        <v>473</v>
      </c>
      <c r="B642" s="13">
        <v>0</v>
      </c>
      <c r="C642" s="13">
        <v>1286509</v>
      </c>
      <c r="D642" s="13">
        <v>0</v>
      </c>
      <c r="E642" s="13">
        <v>0</v>
      </c>
      <c r="F642" s="13">
        <v>136706300</v>
      </c>
      <c r="G642" s="13">
        <f t="shared" si="63"/>
        <v>137992809</v>
      </c>
      <c r="H642" s="13">
        <v>580689</v>
      </c>
      <c r="I642" s="13">
        <v>0</v>
      </c>
      <c r="J642" s="13">
        <v>0</v>
      </c>
      <c r="K642" s="13">
        <v>65011479</v>
      </c>
      <c r="L642" s="13">
        <f t="shared" si="64"/>
        <v>65592168</v>
      </c>
      <c r="M642" s="13">
        <v>0</v>
      </c>
      <c r="N642" s="13">
        <v>566563.83999999997</v>
      </c>
      <c r="O642" s="13">
        <v>0</v>
      </c>
      <c r="P642" s="13">
        <v>0</v>
      </c>
      <c r="Q642" s="13">
        <v>136706300</v>
      </c>
      <c r="R642" s="13">
        <f t="shared" si="65"/>
        <v>137272863.84</v>
      </c>
      <c r="S642" s="13">
        <f t="shared" si="66"/>
        <v>14125.160000000033</v>
      </c>
      <c r="T642" s="13">
        <f t="shared" si="66"/>
        <v>0</v>
      </c>
      <c r="U642" s="13">
        <f t="shared" si="66"/>
        <v>0</v>
      </c>
      <c r="V642" s="13">
        <f t="shared" si="67"/>
        <v>137272863.84</v>
      </c>
      <c r="W642" s="13">
        <v>65592168</v>
      </c>
      <c r="X642" s="13">
        <v>62647062.009999998</v>
      </c>
      <c r="Y642" s="13">
        <f t="shared" si="68"/>
        <v>2945105.9900000021</v>
      </c>
      <c r="Z642" s="13">
        <f t="shared" si="69"/>
        <v>95.509973096178186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</row>
    <row r="643" spans="1:31" ht="25.5" x14ac:dyDescent="0.2">
      <c r="A643" s="14" t="s">
        <v>474</v>
      </c>
      <c r="B643" s="13">
        <v>0</v>
      </c>
      <c r="C643" s="13">
        <v>183309</v>
      </c>
      <c r="D643" s="13">
        <v>0</v>
      </c>
      <c r="E643" s="13">
        <v>0</v>
      </c>
      <c r="F643" s="13">
        <v>9693727</v>
      </c>
      <c r="G643" s="13">
        <f t="shared" si="63"/>
        <v>9877036</v>
      </c>
      <c r="H643" s="13">
        <v>91656</v>
      </c>
      <c r="I643" s="13">
        <v>0</v>
      </c>
      <c r="J643" s="13">
        <v>0</v>
      </c>
      <c r="K643" s="13">
        <v>4937340</v>
      </c>
      <c r="L643" s="13">
        <f t="shared" si="64"/>
        <v>5028996</v>
      </c>
      <c r="M643" s="13">
        <v>0</v>
      </c>
      <c r="N643" s="13">
        <v>90121.54</v>
      </c>
      <c r="O643" s="13">
        <v>0</v>
      </c>
      <c r="P643" s="13">
        <v>0</v>
      </c>
      <c r="Q643" s="13">
        <v>9693727</v>
      </c>
      <c r="R643" s="13">
        <f t="shared" si="65"/>
        <v>9783848.5399999991</v>
      </c>
      <c r="S643" s="13">
        <f t="shared" si="66"/>
        <v>1534.4600000000064</v>
      </c>
      <c r="T643" s="13">
        <f t="shared" si="66"/>
        <v>0</v>
      </c>
      <c r="U643" s="13">
        <f t="shared" si="66"/>
        <v>0</v>
      </c>
      <c r="V643" s="13">
        <f t="shared" si="67"/>
        <v>9783848.5399999991</v>
      </c>
      <c r="W643" s="13">
        <v>5028996</v>
      </c>
      <c r="X643" s="13">
        <v>5830007.0199999996</v>
      </c>
      <c r="Y643" s="13">
        <f t="shared" si="68"/>
        <v>-801011.01999999955</v>
      </c>
      <c r="Z643" s="13">
        <f t="shared" si="69"/>
        <v>115.92785160298395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</row>
    <row r="644" spans="1:31" ht="25.5" x14ac:dyDescent="0.2">
      <c r="A644" s="14" t="s">
        <v>475</v>
      </c>
      <c r="B644" s="13">
        <v>0</v>
      </c>
      <c r="C644" s="13">
        <v>912416</v>
      </c>
      <c r="D644" s="13">
        <v>0</v>
      </c>
      <c r="E644" s="13">
        <v>0</v>
      </c>
      <c r="F644" s="13">
        <v>121190728</v>
      </c>
      <c r="G644" s="13">
        <f t="shared" si="63"/>
        <v>122103144</v>
      </c>
      <c r="H644" s="13">
        <v>393649</v>
      </c>
      <c r="I644" s="13">
        <v>0</v>
      </c>
      <c r="J644" s="13">
        <v>0</v>
      </c>
      <c r="K644" s="13">
        <v>57232976</v>
      </c>
      <c r="L644" s="13">
        <f t="shared" si="64"/>
        <v>57626625</v>
      </c>
      <c r="M644" s="13">
        <v>0</v>
      </c>
      <c r="N644" s="13">
        <v>441121.14</v>
      </c>
      <c r="O644" s="13">
        <v>0</v>
      </c>
      <c r="P644" s="13">
        <v>0</v>
      </c>
      <c r="Q644" s="13">
        <v>121190728</v>
      </c>
      <c r="R644" s="13">
        <f t="shared" si="65"/>
        <v>121631849.14</v>
      </c>
      <c r="S644" s="13">
        <f t="shared" si="66"/>
        <v>-47472.140000000014</v>
      </c>
      <c r="T644" s="13">
        <f t="shared" si="66"/>
        <v>0</v>
      </c>
      <c r="U644" s="13">
        <f t="shared" si="66"/>
        <v>0</v>
      </c>
      <c r="V644" s="13">
        <f t="shared" si="67"/>
        <v>121631849.14</v>
      </c>
      <c r="W644" s="13">
        <v>57626625</v>
      </c>
      <c r="X644" s="13">
        <v>54276367.609999999</v>
      </c>
      <c r="Y644" s="13">
        <f t="shared" si="68"/>
        <v>3350257.3900000006</v>
      </c>
      <c r="Z644" s="13">
        <f t="shared" si="69"/>
        <v>94.186268257077344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</row>
    <row r="645" spans="1:31" x14ac:dyDescent="0.2">
      <c r="A645" s="14" t="s">
        <v>476</v>
      </c>
      <c r="B645" s="13">
        <v>0</v>
      </c>
      <c r="C645" s="13">
        <v>138977</v>
      </c>
      <c r="D645" s="13">
        <v>0</v>
      </c>
      <c r="E645" s="13">
        <v>0</v>
      </c>
      <c r="F645" s="13">
        <v>5163571</v>
      </c>
      <c r="G645" s="13">
        <f t="shared" si="63"/>
        <v>5302548</v>
      </c>
      <c r="H645" s="13">
        <v>69488</v>
      </c>
      <c r="I645" s="13">
        <v>0</v>
      </c>
      <c r="J645" s="13">
        <v>0</v>
      </c>
      <c r="K645" s="13">
        <v>2522281</v>
      </c>
      <c r="L645" s="13">
        <f t="shared" si="64"/>
        <v>2591769</v>
      </c>
      <c r="M645" s="13">
        <v>0</v>
      </c>
      <c r="N645" s="13">
        <v>30825.54</v>
      </c>
      <c r="O645" s="13">
        <v>0</v>
      </c>
      <c r="P645" s="13">
        <v>0</v>
      </c>
      <c r="Q645" s="13">
        <v>5163571</v>
      </c>
      <c r="R645" s="13">
        <f t="shared" si="65"/>
        <v>5194396.54</v>
      </c>
      <c r="S645" s="13">
        <f t="shared" si="66"/>
        <v>38662.46</v>
      </c>
      <c r="T645" s="13">
        <f t="shared" si="66"/>
        <v>0</v>
      </c>
      <c r="U645" s="13">
        <f t="shared" si="66"/>
        <v>0</v>
      </c>
      <c r="V645" s="13">
        <f t="shared" si="67"/>
        <v>5194396.54</v>
      </c>
      <c r="W645" s="13">
        <v>2591769</v>
      </c>
      <c r="X645" s="13">
        <v>2286325.54</v>
      </c>
      <c r="Y645" s="13">
        <f t="shared" si="68"/>
        <v>305443.45999999996</v>
      </c>
      <c r="Z645" s="13">
        <f t="shared" si="69"/>
        <v>88.214865599519101</v>
      </c>
      <c r="AA645" s="13">
        <v>0</v>
      </c>
      <c r="AB645" s="13">
        <v>0</v>
      </c>
      <c r="AC645" s="13">
        <v>0</v>
      </c>
      <c r="AD645" s="13">
        <v>0</v>
      </c>
      <c r="AE645" s="13">
        <v>0</v>
      </c>
    </row>
    <row r="646" spans="1:31" ht="25.5" x14ac:dyDescent="0.2">
      <c r="A646" s="14" t="s">
        <v>477</v>
      </c>
      <c r="B646" s="13">
        <v>0</v>
      </c>
      <c r="C646" s="13">
        <v>51807</v>
      </c>
      <c r="D646" s="13">
        <v>0</v>
      </c>
      <c r="E646" s="13">
        <v>0</v>
      </c>
      <c r="F646" s="13">
        <v>658274</v>
      </c>
      <c r="G646" s="13">
        <f t="shared" si="63"/>
        <v>710081</v>
      </c>
      <c r="H646" s="13">
        <v>25896</v>
      </c>
      <c r="I646" s="13">
        <v>0</v>
      </c>
      <c r="J646" s="13">
        <v>0</v>
      </c>
      <c r="K646" s="13">
        <v>318882</v>
      </c>
      <c r="L646" s="13">
        <f t="shared" si="64"/>
        <v>344778</v>
      </c>
      <c r="M646" s="13">
        <v>0</v>
      </c>
      <c r="N646" s="13">
        <v>4495.62</v>
      </c>
      <c r="O646" s="13">
        <v>0</v>
      </c>
      <c r="P646" s="13">
        <v>0</v>
      </c>
      <c r="Q646" s="13">
        <v>658274</v>
      </c>
      <c r="R646" s="13">
        <f t="shared" si="65"/>
        <v>662769.62</v>
      </c>
      <c r="S646" s="13">
        <f t="shared" si="66"/>
        <v>21400.38</v>
      </c>
      <c r="T646" s="13">
        <f t="shared" si="66"/>
        <v>0</v>
      </c>
      <c r="U646" s="13">
        <f t="shared" si="66"/>
        <v>0</v>
      </c>
      <c r="V646" s="13">
        <f t="shared" si="67"/>
        <v>662769.62</v>
      </c>
      <c r="W646" s="13">
        <v>344778</v>
      </c>
      <c r="X646" s="13">
        <v>254361.84</v>
      </c>
      <c r="Y646" s="13">
        <f t="shared" si="68"/>
        <v>90416.16</v>
      </c>
      <c r="Z646" s="13">
        <f t="shared" si="69"/>
        <v>73.775542523014806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</row>
    <row r="647" spans="1:31" ht="25.5" x14ac:dyDescent="0.2">
      <c r="A647" s="12" t="s">
        <v>478</v>
      </c>
      <c r="B647" s="13">
        <v>0</v>
      </c>
      <c r="C647" s="13">
        <v>2907485</v>
      </c>
      <c r="D647" s="13">
        <v>0</v>
      </c>
      <c r="E647" s="13">
        <v>0</v>
      </c>
      <c r="F647" s="13">
        <v>20322356</v>
      </c>
      <c r="G647" s="13">
        <f t="shared" si="63"/>
        <v>23229841</v>
      </c>
      <c r="H647" s="13">
        <v>1739454</v>
      </c>
      <c r="I647" s="13">
        <v>0</v>
      </c>
      <c r="J647" s="13">
        <v>0</v>
      </c>
      <c r="K647" s="13">
        <v>8641222</v>
      </c>
      <c r="L647" s="13">
        <f t="shared" si="64"/>
        <v>10380676</v>
      </c>
      <c r="M647" s="13">
        <v>0</v>
      </c>
      <c r="N647" s="13">
        <v>1734953.26</v>
      </c>
      <c r="O647" s="13">
        <v>0</v>
      </c>
      <c r="P647" s="13">
        <v>0</v>
      </c>
      <c r="Q647" s="13">
        <v>20322356</v>
      </c>
      <c r="R647" s="13">
        <f t="shared" si="65"/>
        <v>22057309.260000002</v>
      </c>
      <c r="S647" s="13">
        <f t="shared" si="66"/>
        <v>4500.7399999999907</v>
      </c>
      <c r="T647" s="13">
        <f t="shared" si="66"/>
        <v>0</v>
      </c>
      <c r="U647" s="13">
        <f t="shared" si="66"/>
        <v>0</v>
      </c>
      <c r="V647" s="13">
        <f t="shared" si="67"/>
        <v>22057309.260000002</v>
      </c>
      <c r="W647" s="13">
        <v>10830676</v>
      </c>
      <c r="X647" s="13">
        <v>9698237.6099999994</v>
      </c>
      <c r="Y647" s="13">
        <f t="shared" si="68"/>
        <v>1132438.3900000006</v>
      </c>
      <c r="Z647" s="13">
        <f t="shared" si="69"/>
        <v>89.544157816188019</v>
      </c>
      <c r="AA647" s="13">
        <v>0</v>
      </c>
      <c r="AB647" s="13">
        <v>0</v>
      </c>
      <c r="AC647" s="13">
        <v>0</v>
      </c>
      <c r="AD647" s="13">
        <v>0</v>
      </c>
      <c r="AE647" s="13">
        <v>0</v>
      </c>
    </row>
    <row r="648" spans="1:31" ht="38.25" x14ac:dyDescent="0.2">
      <c r="A648" s="14" t="s">
        <v>479</v>
      </c>
      <c r="B648" s="13">
        <v>0</v>
      </c>
      <c r="C648" s="13">
        <v>1486099</v>
      </c>
      <c r="D648" s="13">
        <v>0</v>
      </c>
      <c r="E648" s="13">
        <v>0</v>
      </c>
      <c r="F648" s="13">
        <v>20322356</v>
      </c>
      <c r="G648" s="13">
        <f t="shared" si="63"/>
        <v>21808455</v>
      </c>
      <c r="H648" s="13">
        <v>1018068</v>
      </c>
      <c r="I648" s="13">
        <v>0</v>
      </c>
      <c r="J648" s="13">
        <v>0</v>
      </c>
      <c r="K648" s="13">
        <v>8641222</v>
      </c>
      <c r="L648" s="13">
        <f t="shared" si="64"/>
        <v>9659290</v>
      </c>
      <c r="M648" s="13">
        <v>0</v>
      </c>
      <c r="N648" s="13">
        <v>558352.56999999995</v>
      </c>
      <c r="O648" s="13">
        <v>0</v>
      </c>
      <c r="P648" s="13">
        <v>0</v>
      </c>
      <c r="Q648" s="13">
        <v>20322356</v>
      </c>
      <c r="R648" s="13">
        <f t="shared" si="65"/>
        <v>20880708.57</v>
      </c>
      <c r="S648" s="13">
        <f t="shared" si="66"/>
        <v>459715.43000000005</v>
      </c>
      <c r="T648" s="13">
        <f t="shared" si="66"/>
        <v>0</v>
      </c>
      <c r="U648" s="13">
        <f t="shared" si="66"/>
        <v>0</v>
      </c>
      <c r="V648" s="13">
        <f t="shared" si="67"/>
        <v>20880708.57</v>
      </c>
      <c r="W648" s="13">
        <v>9659290</v>
      </c>
      <c r="X648" s="13">
        <v>7823017.4800000004</v>
      </c>
      <c r="Y648" s="13">
        <f t="shared" si="68"/>
        <v>1836272.5199999996</v>
      </c>
      <c r="Z648" s="13">
        <f t="shared" si="69"/>
        <v>80.989570454971343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</row>
    <row r="649" spans="1:31" ht="25.5" x14ac:dyDescent="0.2">
      <c r="A649" s="14" t="s">
        <v>480</v>
      </c>
      <c r="B649" s="13">
        <v>0</v>
      </c>
      <c r="C649" s="13">
        <v>1421386</v>
      </c>
      <c r="D649" s="13">
        <v>0</v>
      </c>
      <c r="E649" s="13">
        <v>0</v>
      </c>
      <c r="F649" s="13">
        <v>0</v>
      </c>
      <c r="G649" s="13">
        <f t="shared" si="63"/>
        <v>1421386</v>
      </c>
      <c r="H649" s="13">
        <v>721386</v>
      </c>
      <c r="I649" s="13">
        <v>0</v>
      </c>
      <c r="J649" s="13">
        <v>0</v>
      </c>
      <c r="K649" s="13">
        <v>0</v>
      </c>
      <c r="L649" s="13">
        <f t="shared" si="64"/>
        <v>721386</v>
      </c>
      <c r="M649" s="13">
        <v>0</v>
      </c>
      <c r="N649" s="13">
        <v>1176600.69</v>
      </c>
      <c r="O649" s="13">
        <v>0</v>
      </c>
      <c r="P649" s="13">
        <v>0</v>
      </c>
      <c r="Q649" s="13">
        <v>0</v>
      </c>
      <c r="R649" s="13">
        <f t="shared" si="65"/>
        <v>1176600.69</v>
      </c>
      <c r="S649" s="13">
        <f t="shared" si="66"/>
        <v>-455214.68999999994</v>
      </c>
      <c r="T649" s="13">
        <f t="shared" si="66"/>
        <v>0</v>
      </c>
      <c r="U649" s="13">
        <f t="shared" si="66"/>
        <v>0</v>
      </c>
      <c r="V649" s="13">
        <f t="shared" si="67"/>
        <v>1176600.69</v>
      </c>
      <c r="W649" s="13">
        <v>1171386</v>
      </c>
      <c r="X649" s="13">
        <v>1875220.13</v>
      </c>
      <c r="Y649" s="13">
        <f t="shared" si="68"/>
        <v>-703834.12999999989</v>
      </c>
      <c r="Z649" s="13">
        <f t="shared" si="69"/>
        <v>160.08558493955022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</row>
    <row r="650" spans="1:31" x14ac:dyDescent="0.2">
      <c r="A650" s="12" t="s">
        <v>481</v>
      </c>
      <c r="B650" s="13">
        <v>253.5</v>
      </c>
      <c r="C650" s="13">
        <v>479395</v>
      </c>
      <c r="D650" s="13">
        <v>0</v>
      </c>
      <c r="E650" s="13">
        <v>0</v>
      </c>
      <c r="F650" s="13">
        <v>11249306</v>
      </c>
      <c r="G650" s="13">
        <f t="shared" si="63"/>
        <v>11728701</v>
      </c>
      <c r="H650" s="13">
        <v>214708</v>
      </c>
      <c r="I650" s="13">
        <v>0</v>
      </c>
      <c r="J650" s="13">
        <v>0</v>
      </c>
      <c r="K650" s="13">
        <v>4746782</v>
      </c>
      <c r="L650" s="13">
        <f t="shared" si="64"/>
        <v>4961490</v>
      </c>
      <c r="M650" s="13">
        <v>0</v>
      </c>
      <c r="N650" s="13">
        <v>303124.11</v>
      </c>
      <c r="O650" s="13">
        <v>0</v>
      </c>
      <c r="P650" s="13">
        <v>0</v>
      </c>
      <c r="Q650" s="13">
        <v>11249306</v>
      </c>
      <c r="R650" s="13">
        <f t="shared" si="65"/>
        <v>11552430.109999999</v>
      </c>
      <c r="S650" s="13">
        <f t="shared" si="66"/>
        <v>-88416.109999999986</v>
      </c>
      <c r="T650" s="13">
        <f t="shared" si="66"/>
        <v>0</v>
      </c>
      <c r="U650" s="13">
        <f t="shared" si="66"/>
        <v>0</v>
      </c>
      <c r="V650" s="13">
        <f t="shared" si="67"/>
        <v>11552683.609999999</v>
      </c>
      <c r="W650" s="13">
        <v>5031474</v>
      </c>
      <c r="X650" s="13">
        <v>4857430.8899999997</v>
      </c>
      <c r="Y650" s="13">
        <f t="shared" si="68"/>
        <v>174043.11000000034</v>
      </c>
      <c r="Z650" s="13">
        <f t="shared" si="69"/>
        <v>96.540912066722385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</row>
    <row r="651" spans="1:31" x14ac:dyDescent="0.2">
      <c r="A651" s="14" t="s">
        <v>482</v>
      </c>
      <c r="B651" s="13">
        <v>0</v>
      </c>
      <c r="C651" s="13">
        <v>465680</v>
      </c>
      <c r="D651" s="13">
        <v>0</v>
      </c>
      <c r="E651" s="13">
        <v>0</v>
      </c>
      <c r="F651" s="13">
        <v>6129093</v>
      </c>
      <c r="G651" s="13">
        <f t="shared" si="63"/>
        <v>6594773</v>
      </c>
      <c r="H651" s="13">
        <v>207850</v>
      </c>
      <c r="I651" s="13">
        <v>0</v>
      </c>
      <c r="J651" s="13">
        <v>0</v>
      </c>
      <c r="K651" s="13">
        <v>2362966</v>
      </c>
      <c r="L651" s="13">
        <f t="shared" si="64"/>
        <v>2570816</v>
      </c>
      <c r="M651" s="13">
        <v>0</v>
      </c>
      <c r="N651" s="13">
        <v>259090.83</v>
      </c>
      <c r="O651" s="13">
        <v>0</v>
      </c>
      <c r="P651" s="13">
        <v>0</v>
      </c>
      <c r="Q651" s="13">
        <v>6129093</v>
      </c>
      <c r="R651" s="13">
        <f t="shared" si="65"/>
        <v>6388183.8300000001</v>
      </c>
      <c r="S651" s="13">
        <f t="shared" si="66"/>
        <v>-51240.829999999987</v>
      </c>
      <c r="T651" s="13">
        <f t="shared" si="66"/>
        <v>0</v>
      </c>
      <c r="U651" s="13">
        <f t="shared" si="66"/>
        <v>0</v>
      </c>
      <c r="V651" s="13">
        <f t="shared" si="67"/>
        <v>6388183.8300000001</v>
      </c>
      <c r="W651" s="13">
        <v>2640800</v>
      </c>
      <c r="X651" s="13">
        <v>2762540.63</v>
      </c>
      <c r="Y651" s="13">
        <f t="shared" si="68"/>
        <v>-121740.62999999989</v>
      </c>
      <c r="Z651" s="13">
        <f t="shared" si="69"/>
        <v>104.60999053317177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</row>
    <row r="652" spans="1:31" ht="25.5" x14ac:dyDescent="0.2">
      <c r="A652" s="14" t="s">
        <v>483</v>
      </c>
      <c r="B652" s="13">
        <v>253.5</v>
      </c>
      <c r="C652" s="13">
        <v>13715</v>
      </c>
      <c r="D652" s="13">
        <v>0</v>
      </c>
      <c r="E652" s="13">
        <v>0</v>
      </c>
      <c r="F652" s="13">
        <v>4881498</v>
      </c>
      <c r="G652" s="13">
        <f t="shared" ref="G652:G708" si="70">C652+D652+E652+F652</f>
        <v>4895213</v>
      </c>
      <c r="H652" s="13">
        <v>6858</v>
      </c>
      <c r="I652" s="13">
        <v>0</v>
      </c>
      <c r="J652" s="13">
        <v>0</v>
      </c>
      <c r="K652" s="13">
        <v>2348816</v>
      </c>
      <c r="L652" s="13">
        <f t="shared" ref="L652:L708" si="71">H652+I652+J652+K652</f>
        <v>2355674</v>
      </c>
      <c r="M652" s="13">
        <v>0</v>
      </c>
      <c r="N652" s="13">
        <v>44033.279999999999</v>
      </c>
      <c r="O652" s="13">
        <v>0</v>
      </c>
      <c r="P652" s="13">
        <v>0</v>
      </c>
      <c r="Q652" s="13">
        <v>4881498</v>
      </c>
      <c r="R652" s="13">
        <f t="shared" ref="R652:R708" si="72">M652+N652+O652+P652+Q652</f>
        <v>4925531.28</v>
      </c>
      <c r="S652" s="13">
        <f t="shared" ref="S652:U708" si="73">H652-N652</f>
        <v>-37175.279999999999</v>
      </c>
      <c r="T652" s="13">
        <f t="shared" si="73"/>
        <v>0</v>
      </c>
      <c r="U652" s="13">
        <f t="shared" si="73"/>
        <v>0</v>
      </c>
      <c r="V652" s="13">
        <f t="shared" ref="V652:V708" si="74">R652+B652</f>
        <v>4925784.78</v>
      </c>
      <c r="W652" s="13">
        <v>2355674</v>
      </c>
      <c r="X652" s="13">
        <v>2071836.71</v>
      </c>
      <c r="Y652" s="13">
        <f t="shared" ref="Y652:Y708" si="75">W652-X652</f>
        <v>283837.29000000004</v>
      </c>
      <c r="Z652" s="13">
        <f t="shared" ref="Z652:Z708" si="76">IF(ISERROR(X652/W652*100),0,X652/W652*100)</f>
        <v>87.950909591055478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</row>
    <row r="653" spans="1:31" x14ac:dyDescent="0.2">
      <c r="A653" s="14" t="s">
        <v>484</v>
      </c>
      <c r="B653" s="13">
        <v>0</v>
      </c>
      <c r="C653" s="13">
        <v>0</v>
      </c>
      <c r="D653" s="13">
        <v>0</v>
      </c>
      <c r="E653" s="13">
        <v>0</v>
      </c>
      <c r="F653" s="13">
        <v>238715</v>
      </c>
      <c r="G653" s="13">
        <f t="shared" si="70"/>
        <v>238715</v>
      </c>
      <c r="H653" s="13">
        <v>0</v>
      </c>
      <c r="I653" s="13">
        <v>0</v>
      </c>
      <c r="J653" s="13">
        <v>0</v>
      </c>
      <c r="K653" s="13">
        <v>35000</v>
      </c>
      <c r="L653" s="13">
        <f t="shared" si="71"/>
        <v>35000</v>
      </c>
      <c r="M653" s="13">
        <v>0</v>
      </c>
      <c r="N653" s="13">
        <v>0</v>
      </c>
      <c r="O653" s="13">
        <v>0</v>
      </c>
      <c r="P653" s="13">
        <v>0</v>
      </c>
      <c r="Q653" s="13">
        <v>238715</v>
      </c>
      <c r="R653" s="13">
        <f t="shared" si="72"/>
        <v>238715</v>
      </c>
      <c r="S653" s="13">
        <f t="shared" si="73"/>
        <v>0</v>
      </c>
      <c r="T653" s="13">
        <f t="shared" si="73"/>
        <v>0</v>
      </c>
      <c r="U653" s="13">
        <f t="shared" si="73"/>
        <v>0</v>
      </c>
      <c r="V653" s="13">
        <f t="shared" si="74"/>
        <v>238715</v>
      </c>
      <c r="W653" s="13">
        <v>35000</v>
      </c>
      <c r="X653" s="13">
        <v>23053.55</v>
      </c>
      <c r="Y653" s="13">
        <f t="shared" si="75"/>
        <v>11946.45</v>
      </c>
      <c r="Z653" s="13">
        <f t="shared" si="76"/>
        <v>65.867285714285714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</row>
    <row r="654" spans="1:31" ht="38.25" x14ac:dyDescent="0.2">
      <c r="A654" s="12" t="s">
        <v>35</v>
      </c>
      <c r="B654" s="13">
        <v>0</v>
      </c>
      <c r="C654" s="13">
        <v>0</v>
      </c>
      <c r="D654" s="13">
        <v>0</v>
      </c>
      <c r="E654" s="13">
        <v>0</v>
      </c>
      <c r="F654" s="13">
        <v>3681842</v>
      </c>
      <c r="G654" s="13">
        <f t="shared" si="70"/>
        <v>3681842</v>
      </c>
      <c r="H654" s="13">
        <v>0</v>
      </c>
      <c r="I654" s="13">
        <v>0</v>
      </c>
      <c r="J654" s="13">
        <v>0</v>
      </c>
      <c r="K654" s="13">
        <v>0</v>
      </c>
      <c r="L654" s="13">
        <f t="shared" si="71"/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3681842</v>
      </c>
      <c r="R654" s="13">
        <f t="shared" si="72"/>
        <v>3681842</v>
      </c>
      <c r="S654" s="13">
        <f t="shared" si="73"/>
        <v>0</v>
      </c>
      <c r="T654" s="13">
        <f t="shared" si="73"/>
        <v>0</v>
      </c>
      <c r="U654" s="13">
        <f t="shared" si="73"/>
        <v>0</v>
      </c>
      <c r="V654" s="13">
        <f t="shared" si="74"/>
        <v>3681842</v>
      </c>
      <c r="W654" s="13">
        <v>0</v>
      </c>
      <c r="X654" s="13">
        <v>1456888.38</v>
      </c>
      <c r="Y654" s="13">
        <f t="shared" si="75"/>
        <v>-1456888.38</v>
      </c>
      <c r="Z654" s="13">
        <f t="shared" si="76"/>
        <v>0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</row>
    <row r="655" spans="1:31" ht="25.5" x14ac:dyDescent="0.2">
      <c r="A655" s="14" t="s">
        <v>231</v>
      </c>
      <c r="B655" s="13">
        <v>0</v>
      </c>
      <c r="C655" s="13">
        <v>0</v>
      </c>
      <c r="D655" s="13">
        <v>0</v>
      </c>
      <c r="E655" s="13">
        <v>0</v>
      </c>
      <c r="F655" s="13">
        <v>3681842</v>
      </c>
      <c r="G655" s="13">
        <f t="shared" si="70"/>
        <v>3681842</v>
      </c>
      <c r="H655" s="13">
        <v>0</v>
      </c>
      <c r="I655" s="13">
        <v>0</v>
      </c>
      <c r="J655" s="13">
        <v>0</v>
      </c>
      <c r="K655" s="13">
        <v>0</v>
      </c>
      <c r="L655" s="13">
        <f t="shared" si="71"/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3681842</v>
      </c>
      <c r="R655" s="13">
        <f t="shared" si="72"/>
        <v>3681842</v>
      </c>
      <c r="S655" s="13">
        <f t="shared" si="73"/>
        <v>0</v>
      </c>
      <c r="T655" s="13">
        <f t="shared" si="73"/>
        <v>0</v>
      </c>
      <c r="U655" s="13">
        <f t="shared" si="73"/>
        <v>0</v>
      </c>
      <c r="V655" s="13">
        <f t="shared" si="74"/>
        <v>3681842</v>
      </c>
      <c r="W655" s="13">
        <v>0</v>
      </c>
      <c r="X655" s="13">
        <v>1456888.38</v>
      </c>
      <c r="Y655" s="13">
        <f t="shared" si="75"/>
        <v>-1456888.38</v>
      </c>
      <c r="Z655" s="13">
        <f t="shared" si="76"/>
        <v>0</v>
      </c>
      <c r="AA655" s="13">
        <v>0</v>
      </c>
      <c r="AB655" s="13">
        <v>0</v>
      </c>
      <c r="AC655" s="13">
        <v>0</v>
      </c>
      <c r="AD655" s="13">
        <v>0</v>
      </c>
      <c r="AE655" s="13">
        <v>0</v>
      </c>
    </row>
    <row r="656" spans="1:31" ht="25.5" x14ac:dyDescent="0.2">
      <c r="A656" s="12" t="s">
        <v>37</v>
      </c>
      <c r="B656" s="13">
        <v>0</v>
      </c>
      <c r="C656" s="13">
        <v>0</v>
      </c>
      <c r="D656" s="13">
        <v>0</v>
      </c>
      <c r="E656" s="13">
        <v>0</v>
      </c>
      <c r="F656" s="13">
        <v>5832960</v>
      </c>
      <c r="G656" s="13">
        <f t="shared" si="70"/>
        <v>5832960</v>
      </c>
      <c r="H656" s="13">
        <v>0</v>
      </c>
      <c r="I656" s="13">
        <v>0</v>
      </c>
      <c r="J656" s="13">
        <v>0</v>
      </c>
      <c r="K656" s="13">
        <v>1563506</v>
      </c>
      <c r="L656" s="13">
        <f t="shared" si="71"/>
        <v>1563506</v>
      </c>
      <c r="M656" s="13">
        <v>0</v>
      </c>
      <c r="N656" s="13">
        <v>0</v>
      </c>
      <c r="O656" s="13">
        <v>0</v>
      </c>
      <c r="P656" s="13">
        <v>0</v>
      </c>
      <c r="Q656" s="13">
        <v>5832960</v>
      </c>
      <c r="R656" s="13">
        <f t="shared" si="72"/>
        <v>5832960</v>
      </c>
      <c r="S656" s="13">
        <f t="shared" si="73"/>
        <v>0</v>
      </c>
      <c r="T656" s="13">
        <f t="shared" si="73"/>
        <v>0</v>
      </c>
      <c r="U656" s="13">
        <f t="shared" si="73"/>
        <v>0</v>
      </c>
      <c r="V656" s="13">
        <f t="shared" si="74"/>
        <v>5832960</v>
      </c>
      <c r="W656" s="13">
        <v>1563506</v>
      </c>
      <c r="X656" s="13">
        <v>2552723.12</v>
      </c>
      <c r="Y656" s="13">
        <f t="shared" si="75"/>
        <v>-989217.12000000011</v>
      </c>
      <c r="Z656" s="13">
        <f t="shared" si="76"/>
        <v>163.26916046372705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</row>
    <row r="657" spans="1:31" ht="25.5" x14ac:dyDescent="0.2">
      <c r="A657" s="14" t="s">
        <v>485</v>
      </c>
      <c r="B657" s="13">
        <v>0</v>
      </c>
      <c r="C657" s="13">
        <v>0</v>
      </c>
      <c r="D657" s="13">
        <v>0</v>
      </c>
      <c r="E657" s="13">
        <v>0</v>
      </c>
      <c r="F657" s="13">
        <v>5832960</v>
      </c>
      <c r="G657" s="13">
        <f t="shared" si="70"/>
        <v>5832960</v>
      </c>
      <c r="H657" s="13">
        <v>0</v>
      </c>
      <c r="I657" s="13">
        <v>0</v>
      </c>
      <c r="J657" s="13">
        <v>0</v>
      </c>
      <c r="K657" s="13">
        <v>1563506</v>
      </c>
      <c r="L657" s="13">
        <f t="shared" si="71"/>
        <v>1563506</v>
      </c>
      <c r="M657" s="13">
        <v>0</v>
      </c>
      <c r="N657" s="13">
        <v>0</v>
      </c>
      <c r="O657" s="13">
        <v>0</v>
      </c>
      <c r="P657" s="13">
        <v>0</v>
      </c>
      <c r="Q657" s="13">
        <v>5832960</v>
      </c>
      <c r="R657" s="13">
        <f t="shared" si="72"/>
        <v>5832960</v>
      </c>
      <c r="S657" s="13">
        <f t="shared" si="73"/>
        <v>0</v>
      </c>
      <c r="T657" s="13">
        <f t="shared" si="73"/>
        <v>0</v>
      </c>
      <c r="U657" s="13">
        <f t="shared" si="73"/>
        <v>0</v>
      </c>
      <c r="V657" s="13">
        <f t="shared" si="74"/>
        <v>5832960</v>
      </c>
      <c r="W657" s="13">
        <v>1563506</v>
      </c>
      <c r="X657" s="13">
        <v>2552723.12</v>
      </c>
      <c r="Y657" s="13">
        <f t="shared" si="75"/>
        <v>-989217.12000000011</v>
      </c>
      <c r="Z657" s="13">
        <f t="shared" si="76"/>
        <v>163.26916046372705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</row>
    <row r="658" spans="1:31" ht="25.5" x14ac:dyDescent="0.2">
      <c r="A658" s="12" t="s">
        <v>108</v>
      </c>
      <c r="B658" s="13">
        <v>0</v>
      </c>
      <c r="C658" s="13">
        <v>0</v>
      </c>
      <c r="D658" s="13">
        <v>0</v>
      </c>
      <c r="E658" s="13">
        <v>4715</v>
      </c>
      <c r="F658" s="13">
        <v>0</v>
      </c>
      <c r="G658" s="13">
        <f t="shared" si="70"/>
        <v>4715</v>
      </c>
      <c r="H658" s="13">
        <v>0</v>
      </c>
      <c r="I658" s="13">
        <v>0</v>
      </c>
      <c r="J658" s="13">
        <v>0</v>
      </c>
      <c r="K658" s="13">
        <v>0</v>
      </c>
      <c r="L658" s="13">
        <f t="shared" si="71"/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f t="shared" si="72"/>
        <v>0</v>
      </c>
      <c r="S658" s="13">
        <f t="shared" si="73"/>
        <v>0</v>
      </c>
      <c r="T658" s="13">
        <f t="shared" si="73"/>
        <v>0</v>
      </c>
      <c r="U658" s="13">
        <f t="shared" si="73"/>
        <v>0</v>
      </c>
      <c r="V658" s="13">
        <f t="shared" si="74"/>
        <v>0</v>
      </c>
      <c r="W658" s="13">
        <v>0</v>
      </c>
      <c r="X658" s="13">
        <v>0</v>
      </c>
      <c r="Y658" s="13">
        <f t="shared" si="75"/>
        <v>0</v>
      </c>
      <c r="Z658" s="13">
        <f t="shared" si="76"/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</row>
    <row r="659" spans="1:31" ht="25.5" x14ac:dyDescent="0.2">
      <c r="A659" s="14" t="s">
        <v>418</v>
      </c>
      <c r="B659" s="13">
        <v>0</v>
      </c>
      <c r="C659" s="13">
        <v>0</v>
      </c>
      <c r="D659" s="13">
        <v>0</v>
      </c>
      <c r="E659" s="13">
        <v>4715</v>
      </c>
      <c r="F659" s="13">
        <v>0</v>
      </c>
      <c r="G659" s="13">
        <f t="shared" si="70"/>
        <v>4715</v>
      </c>
      <c r="H659" s="13">
        <v>0</v>
      </c>
      <c r="I659" s="13">
        <v>0</v>
      </c>
      <c r="J659" s="13">
        <v>0</v>
      </c>
      <c r="K659" s="13">
        <v>0</v>
      </c>
      <c r="L659" s="13">
        <f t="shared" si="71"/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f t="shared" si="72"/>
        <v>0</v>
      </c>
      <c r="S659" s="13">
        <f t="shared" si="73"/>
        <v>0</v>
      </c>
      <c r="T659" s="13">
        <f t="shared" si="73"/>
        <v>0</v>
      </c>
      <c r="U659" s="13">
        <f t="shared" si="73"/>
        <v>0</v>
      </c>
      <c r="V659" s="13">
        <f t="shared" si="74"/>
        <v>0</v>
      </c>
      <c r="W659" s="13">
        <v>0</v>
      </c>
      <c r="X659" s="13">
        <v>0</v>
      </c>
      <c r="Y659" s="13">
        <f t="shared" si="75"/>
        <v>0</v>
      </c>
      <c r="Z659" s="13">
        <f t="shared" si="76"/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</row>
    <row r="660" spans="1:31" ht="38.25" x14ac:dyDescent="0.2">
      <c r="A660" s="12" t="s">
        <v>39</v>
      </c>
      <c r="B660" s="13">
        <v>0</v>
      </c>
      <c r="C660" s="13">
        <v>0</v>
      </c>
      <c r="D660" s="13">
        <v>423813</v>
      </c>
      <c r="E660" s="13">
        <v>86028</v>
      </c>
      <c r="F660" s="13">
        <v>1105672</v>
      </c>
      <c r="G660" s="13">
        <f t="shared" si="70"/>
        <v>1615513</v>
      </c>
      <c r="H660" s="13">
        <v>0</v>
      </c>
      <c r="I660" s="13">
        <v>0</v>
      </c>
      <c r="J660" s="13">
        <v>18888</v>
      </c>
      <c r="K660" s="13">
        <v>320584</v>
      </c>
      <c r="L660" s="13">
        <f t="shared" si="71"/>
        <v>339472</v>
      </c>
      <c r="M660" s="13">
        <v>0</v>
      </c>
      <c r="N660" s="13">
        <v>0</v>
      </c>
      <c r="O660" s="13">
        <v>411688</v>
      </c>
      <c r="P660" s="13">
        <v>70761</v>
      </c>
      <c r="Q660" s="13">
        <v>1063283</v>
      </c>
      <c r="R660" s="13">
        <f t="shared" si="72"/>
        <v>1545732</v>
      </c>
      <c r="S660" s="13">
        <f t="shared" si="73"/>
        <v>0</v>
      </c>
      <c r="T660" s="13">
        <f t="shared" si="73"/>
        <v>-411688</v>
      </c>
      <c r="U660" s="13">
        <f t="shared" si="73"/>
        <v>-51873</v>
      </c>
      <c r="V660" s="13">
        <f t="shared" si="74"/>
        <v>1545732</v>
      </c>
      <c r="W660" s="13">
        <v>339472</v>
      </c>
      <c r="X660" s="13">
        <v>481896.73</v>
      </c>
      <c r="Y660" s="13">
        <f t="shared" si="75"/>
        <v>-142424.72999999998</v>
      </c>
      <c r="Z660" s="13">
        <f t="shared" si="76"/>
        <v>141.95477977565159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</row>
    <row r="661" spans="1:31" ht="38.25" x14ac:dyDescent="0.2">
      <c r="A661" s="14" t="s">
        <v>486</v>
      </c>
      <c r="B661" s="13">
        <v>0</v>
      </c>
      <c r="C661" s="13">
        <v>0</v>
      </c>
      <c r="D661" s="13">
        <v>72760</v>
      </c>
      <c r="E661" s="13">
        <v>0</v>
      </c>
      <c r="F661" s="13">
        <v>72760</v>
      </c>
      <c r="G661" s="13">
        <f t="shared" si="70"/>
        <v>145520</v>
      </c>
      <c r="H661" s="13">
        <v>0</v>
      </c>
      <c r="I661" s="13">
        <v>0</v>
      </c>
      <c r="J661" s="13">
        <v>0</v>
      </c>
      <c r="K661" s="13">
        <v>34584</v>
      </c>
      <c r="L661" s="13">
        <f t="shared" si="71"/>
        <v>34584</v>
      </c>
      <c r="M661" s="13">
        <v>0</v>
      </c>
      <c r="N661" s="13">
        <v>0</v>
      </c>
      <c r="O661" s="13">
        <v>72760</v>
      </c>
      <c r="P661" s="13">
        <v>0</v>
      </c>
      <c r="Q661" s="13">
        <v>72760</v>
      </c>
      <c r="R661" s="13">
        <f t="shared" si="72"/>
        <v>145520</v>
      </c>
      <c r="S661" s="13">
        <f t="shared" si="73"/>
        <v>0</v>
      </c>
      <c r="T661" s="13">
        <f t="shared" si="73"/>
        <v>-72760</v>
      </c>
      <c r="U661" s="13">
        <f t="shared" si="73"/>
        <v>0</v>
      </c>
      <c r="V661" s="13">
        <f t="shared" si="74"/>
        <v>145520</v>
      </c>
      <c r="W661" s="13">
        <v>34584</v>
      </c>
      <c r="X661" s="13">
        <v>44368.77</v>
      </c>
      <c r="Y661" s="13">
        <f t="shared" si="75"/>
        <v>-9784.7699999999968</v>
      </c>
      <c r="Z661" s="13">
        <f t="shared" si="76"/>
        <v>128.29276544066619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</row>
    <row r="662" spans="1:31" ht="25.5" x14ac:dyDescent="0.2">
      <c r="A662" s="14" t="s">
        <v>487</v>
      </c>
      <c r="B662" s="13">
        <v>0</v>
      </c>
      <c r="C662" s="13">
        <v>0</v>
      </c>
      <c r="D662" s="13">
        <v>351053</v>
      </c>
      <c r="E662" s="13">
        <v>41200</v>
      </c>
      <c r="F662" s="13">
        <v>393462</v>
      </c>
      <c r="G662" s="13">
        <f t="shared" si="70"/>
        <v>785715</v>
      </c>
      <c r="H662" s="13">
        <v>0</v>
      </c>
      <c r="I662" s="13">
        <v>0</v>
      </c>
      <c r="J662" s="13">
        <v>6888</v>
      </c>
      <c r="K662" s="13">
        <v>0</v>
      </c>
      <c r="L662" s="13">
        <f t="shared" si="71"/>
        <v>6888</v>
      </c>
      <c r="M662" s="13">
        <v>0</v>
      </c>
      <c r="N662" s="13">
        <v>0</v>
      </c>
      <c r="O662" s="13">
        <v>338928</v>
      </c>
      <c r="P662" s="13">
        <v>41200</v>
      </c>
      <c r="Q662" s="13">
        <v>351073</v>
      </c>
      <c r="R662" s="13">
        <f t="shared" si="72"/>
        <v>731201</v>
      </c>
      <c r="S662" s="13">
        <f t="shared" si="73"/>
        <v>0</v>
      </c>
      <c r="T662" s="13">
        <f t="shared" si="73"/>
        <v>-338928</v>
      </c>
      <c r="U662" s="13">
        <f t="shared" si="73"/>
        <v>-34312</v>
      </c>
      <c r="V662" s="13">
        <f t="shared" si="74"/>
        <v>731201</v>
      </c>
      <c r="W662" s="13">
        <v>6888</v>
      </c>
      <c r="X662" s="13">
        <v>191460.21</v>
      </c>
      <c r="Y662" s="13">
        <f t="shared" si="75"/>
        <v>-184572.21</v>
      </c>
      <c r="Z662" s="13">
        <f t="shared" si="76"/>
        <v>2779.6197735191636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</row>
    <row r="663" spans="1:31" ht="63.75" x14ac:dyDescent="0.2">
      <c r="A663" s="14" t="s">
        <v>488</v>
      </c>
      <c r="B663" s="13">
        <v>0</v>
      </c>
      <c r="C663" s="13">
        <v>0</v>
      </c>
      <c r="D663" s="13">
        <v>0</v>
      </c>
      <c r="E663" s="13">
        <v>32828</v>
      </c>
      <c r="F663" s="13">
        <v>0</v>
      </c>
      <c r="G663" s="13">
        <f t="shared" si="70"/>
        <v>32828</v>
      </c>
      <c r="H663" s="13">
        <v>0</v>
      </c>
      <c r="I663" s="13">
        <v>0</v>
      </c>
      <c r="J663" s="13">
        <v>0</v>
      </c>
      <c r="K663" s="13">
        <v>0</v>
      </c>
      <c r="L663" s="13">
        <f t="shared" si="71"/>
        <v>0</v>
      </c>
      <c r="M663" s="13">
        <v>0</v>
      </c>
      <c r="N663" s="13">
        <v>0</v>
      </c>
      <c r="O663" s="13">
        <v>0</v>
      </c>
      <c r="P663" s="13">
        <v>17561</v>
      </c>
      <c r="Q663" s="13">
        <v>0</v>
      </c>
      <c r="R663" s="13">
        <f t="shared" si="72"/>
        <v>17561</v>
      </c>
      <c r="S663" s="13">
        <f t="shared" si="73"/>
        <v>0</v>
      </c>
      <c r="T663" s="13">
        <f t="shared" si="73"/>
        <v>0</v>
      </c>
      <c r="U663" s="13">
        <f t="shared" si="73"/>
        <v>-17561</v>
      </c>
      <c r="V663" s="13">
        <f t="shared" si="74"/>
        <v>17561</v>
      </c>
      <c r="W663" s="13">
        <v>0</v>
      </c>
      <c r="X663" s="13">
        <v>12617.35</v>
      </c>
      <c r="Y663" s="13">
        <f t="shared" si="75"/>
        <v>-12617.35</v>
      </c>
      <c r="Z663" s="13">
        <f t="shared" si="76"/>
        <v>0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</row>
    <row r="664" spans="1:31" ht="25.5" x14ac:dyDescent="0.2">
      <c r="A664" s="14" t="s">
        <v>489</v>
      </c>
      <c r="B664" s="13">
        <v>0</v>
      </c>
      <c r="C664" s="13">
        <v>0</v>
      </c>
      <c r="D664" s="13">
        <v>0</v>
      </c>
      <c r="E664" s="13">
        <v>12000</v>
      </c>
      <c r="F664" s="13">
        <v>0</v>
      </c>
      <c r="G664" s="13">
        <f t="shared" si="70"/>
        <v>12000</v>
      </c>
      <c r="H664" s="13">
        <v>0</v>
      </c>
      <c r="I664" s="13">
        <v>0</v>
      </c>
      <c r="J664" s="13">
        <v>12000</v>
      </c>
      <c r="K664" s="13">
        <v>0</v>
      </c>
      <c r="L664" s="13">
        <f t="shared" si="71"/>
        <v>12000</v>
      </c>
      <c r="M664" s="13">
        <v>0</v>
      </c>
      <c r="N664" s="13">
        <v>0</v>
      </c>
      <c r="O664" s="13">
        <v>0</v>
      </c>
      <c r="P664" s="13">
        <v>12000</v>
      </c>
      <c r="Q664" s="13">
        <v>0</v>
      </c>
      <c r="R664" s="13">
        <f t="shared" si="72"/>
        <v>12000</v>
      </c>
      <c r="S664" s="13">
        <f t="shared" si="73"/>
        <v>0</v>
      </c>
      <c r="T664" s="13">
        <f t="shared" si="73"/>
        <v>0</v>
      </c>
      <c r="U664" s="13">
        <f t="shared" si="73"/>
        <v>0</v>
      </c>
      <c r="V664" s="13">
        <f t="shared" si="74"/>
        <v>12000</v>
      </c>
      <c r="W664" s="13">
        <v>12000</v>
      </c>
      <c r="X664" s="13">
        <v>0</v>
      </c>
      <c r="Y664" s="13">
        <f t="shared" si="75"/>
        <v>12000</v>
      </c>
      <c r="Z664" s="13">
        <f t="shared" si="76"/>
        <v>0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</row>
    <row r="665" spans="1:31" ht="38.25" x14ac:dyDescent="0.2">
      <c r="A665" s="14" t="s">
        <v>41</v>
      </c>
      <c r="B665" s="13">
        <v>0</v>
      </c>
      <c r="C665" s="13">
        <v>0</v>
      </c>
      <c r="D665" s="13">
        <v>0</v>
      </c>
      <c r="E665" s="13">
        <v>0</v>
      </c>
      <c r="F665" s="13">
        <v>639450</v>
      </c>
      <c r="G665" s="13">
        <f t="shared" si="70"/>
        <v>639450</v>
      </c>
      <c r="H665" s="13">
        <v>0</v>
      </c>
      <c r="I665" s="13">
        <v>0</v>
      </c>
      <c r="J665" s="13">
        <v>0</v>
      </c>
      <c r="K665" s="13">
        <v>286000</v>
      </c>
      <c r="L665" s="13">
        <f t="shared" si="71"/>
        <v>286000</v>
      </c>
      <c r="M665" s="13">
        <v>0</v>
      </c>
      <c r="N665" s="13">
        <v>0</v>
      </c>
      <c r="O665" s="13">
        <v>0</v>
      </c>
      <c r="P665" s="13">
        <v>0</v>
      </c>
      <c r="Q665" s="13">
        <v>639450</v>
      </c>
      <c r="R665" s="13">
        <f t="shared" si="72"/>
        <v>639450</v>
      </c>
      <c r="S665" s="13">
        <f t="shared" si="73"/>
        <v>0</v>
      </c>
      <c r="T665" s="13">
        <f t="shared" si="73"/>
        <v>0</v>
      </c>
      <c r="U665" s="13">
        <f t="shared" si="73"/>
        <v>0</v>
      </c>
      <c r="V665" s="13">
        <f t="shared" si="74"/>
        <v>639450</v>
      </c>
      <c r="W665" s="13">
        <v>286000</v>
      </c>
      <c r="X665" s="13">
        <v>233450.4</v>
      </c>
      <c r="Y665" s="13">
        <f t="shared" si="75"/>
        <v>52549.600000000006</v>
      </c>
      <c r="Z665" s="13">
        <f t="shared" si="76"/>
        <v>81.626013986013973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</row>
    <row r="666" spans="1:31" ht="38.25" x14ac:dyDescent="0.2">
      <c r="A666" s="12" t="s">
        <v>149</v>
      </c>
      <c r="B666" s="13">
        <v>0</v>
      </c>
      <c r="C666" s="13">
        <v>0</v>
      </c>
      <c r="D666" s="13">
        <v>0</v>
      </c>
      <c r="E666" s="13">
        <v>0</v>
      </c>
      <c r="F666" s="13">
        <v>108651</v>
      </c>
      <c r="G666" s="13">
        <f t="shared" si="70"/>
        <v>108651</v>
      </c>
      <c r="H666" s="13">
        <v>0</v>
      </c>
      <c r="I666" s="13">
        <v>0</v>
      </c>
      <c r="J666" s="13">
        <v>0</v>
      </c>
      <c r="K666" s="13">
        <v>0</v>
      </c>
      <c r="L666" s="13">
        <f t="shared" si="71"/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108651</v>
      </c>
      <c r="R666" s="13">
        <f t="shared" si="72"/>
        <v>108651</v>
      </c>
      <c r="S666" s="13">
        <f t="shared" si="73"/>
        <v>0</v>
      </c>
      <c r="T666" s="13">
        <f t="shared" si="73"/>
        <v>0</v>
      </c>
      <c r="U666" s="13">
        <f t="shared" si="73"/>
        <v>0</v>
      </c>
      <c r="V666" s="13">
        <f t="shared" si="74"/>
        <v>108651</v>
      </c>
      <c r="W666" s="13">
        <v>0</v>
      </c>
      <c r="X666" s="13">
        <v>0</v>
      </c>
      <c r="Y666" s="13">
        <f t="shared" si="75"/>
        <v>0</v>
      </c>
      <c r="Z666" s="13">
        <f t="shared" si="76"/>
        <v>0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</row>
    <row r="667" spans="1:31" ht="25.5" x14ac:dyDescent="0.2">
      <c r="A667" s="14" t="s">
        <v>554</v>
      </c>
      <c r="B667" s="13">
        <v>0</v>
      </c>
      <c r="C667" s="13">
        <v>0</v>
      </c>
      <c r="D667" s="13">
        <v>0</v>
      </c>
      <c r="E667" s="13">
        <v>0</v>
      </c>
      <c r="F667" s="13">
        <v>108651</v>
      </c>
      <c r="G667" s="13">
        <f t="shared" si="70"/>
        <v>108651</v>
      </c>
      <c r="H667" s="13">
        <v>0</v>
      </c>
      <c r="I667" s="13">
        <v>0</v>
      </c>
      <c r="J667" s="13">
        <v>0</v>
      </c>
      <c r="K667" s="13">
        <v>0</v>
      </c>
      <c r="L667" s="13">
        <f t="shared" si="71"/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108651</v>
      </c>
      <c r="R667" s="13">
        <f t="shared" si="72"/>
        <v>108651</v>
      </c>
      <c r="S667" s="13">
        <f t="shared" si="73"/>
        <v>0</v>
      </c>
      <c r="T667" s="13">
        <f t="shared" si="73"/>
        <v>0</v>
      </c>
      <c r="U667" s="13">
        <f t="shared" si="73"/>
        <v>0</v>
      </c>
      <c r="V667" s="13">
        <f t="shared" si="74"/>
        <v>108651</v>
      </c>
      <c r="W667" s="13">
        <v>0</v>
      </c>
      <c r="X667" s="13">
        <v>0</v>
      </c>
      <c r="Y667" s="13">
        <f t="shared" si="75"/>
        <v>0</v>
      </c>
      <c r="Z667" s="13">
        <f t="shared" si="76"/>
        <v>0</v>
      </c>
      <c r="AA667" s="13">
        <v>0</v>
      </c>
      <c r="AB667" s="13">
        <v>0</v>
      </c>
      <c r="AC667" s="13">
        <v>0</v>
      </c>
      <c r="AD667" s="13">
        <v>0</v>
      </c>
      <c r="AE667" s="13">
        <v>0</v>
      </c>
    </row>
    <row r="668" spans="1:31" ht="38.25" x14ac:dyDescent="0.2">
      <c r="A668" s="12" t="s">
        <v>250</v>
      </c>
      <c r="B668" s="13">
        <v>0</v>
      </c>
      <c r="C668" s="13">
        <v>0</v>
      </c>
      <c r="D668" s="13">
        <v>0</v>
      </c>
      <c r="E668" s="13">
        <v>392573</v>
      </c>
      <c r="F668" s="13">
        <v>12825276</v>
      </c>
      <c r="G668" s="13">
        <f t="shared" si="70"/>
        <v>13217849</v>
      </c>
      <c r="H668" s="13">
        <v>0</v>
      </c>
      <c r="I668" s="13">
        <v>0</v>
      </c>
      <c r="J668" s="13">
        <v>0</v>
      </c>
      <c r="K668" s="13">
        <v>5944939</v>
      </c>
      <c r="L668" s="13">
        <f t="shared" si="71"/>
        <v>5944939</v>
      </c>
      <c r="M668" s="13">
        <v>0</v>
      </c>
      <c r="N668" s="13">
        <v>0</v>
      </c>
      <c r="O668" s="13">
        <v>0</v>
      </c>
      <c r="P668" s="13">
        <v>392573</v>
      </c>
      <c r="Q668" s="13">
        <v>12825276</v>
      </c>
      <c r="R668" s="13">
        <f t="shared" si="72"/>
        <v>13217849</v>
      </c>
      <c r="S668" s="13">
        <f t="shared" si="73"/>
        <v>0</v>
      </c>
      <c r="T668" s="13">
        <f t="shared" si="73"/>
        <v>0</v>
      </c>
      <c r="U668" s="13">
        <f t="shared" si="73"/>
        <v>-392573</v>
      </c>
      <c r="V668" s="13">
        <f t="shared" si="74"/>
        <v>13217849</v>
      </c>
      <c r="W668" s="13">
        <v>5944939</v>
      </c>
      <c r="X668" s="13">
        <v>1805238.51</v>
      </c>
      <c r="Y668" s="13">
        <f t="shared" si="75"/>
        <v>4139700.49</v>
      </c>
      <c r="Z668" s="13">
        <f t="shared" si="76"/>
        <v>30.365971963715694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</row>
    <row r="669" spans="1:31" ht="25.5" x14ac:dyDescent="0.2">
      <c r="A669" s="14" t="s">
        <v>45</v>
      </c>
      <c r="B669" s="13">
        <v>0</v>
      </c>
      <c r="C669" s="13">
        <v>0</v>
      </c>
      <c r="D669" s="13">
        <v>0</v>
      </c>
      <c r="E669" s="13">
        <v>392573</v>
      </c>
      <c r="F669" s="13">
        <v>12580276</v>
      </c>
      <c r="G669" s="13">
        <f t="shared" si="70"/>
        <v>12972849</v>
      </c>
      <c r="H669" s="13">
        <v>0</v>
      </c>
      <c r="I669" s="13">
        <v>0</v>
      </c>
      <c r="J669" s="13">
        <v>0</v>
      </c>
      <c r="K669" s="13">
        <v>5831396</v>
      </c>
      <c r="L669" s="13">
        <f t="shared" si="71"/>
        <v>5831396</v>
      </c>
      <c r="M669" s="13">
        <v>0</v>
      </c>
      <c r="N669" s="13">
        <v>0</v>
      </c>
      <c r="O669" s="13">
        <v>0</v>
      </c>
      <c r="P669" s="13">
        <v>392573</v>
      </c>
      <c r="Q669" s="13">
        <v>12580276</v>
      </c>
      <c r="R669" s="13">
        <f t="shared" si="72"/>
        <v>12972849</v>
      </c>
      <c r="S669" s="13">
        <f t="shared" si="73"/>
        <v>0</v>
      </c>
      <c r="T669" s="13">
        <f t="shared" si="73"/>
        <v>0</v>
      </c>
      <c r="U669" s="13">
        <f t="shared" si="73"/>
        <v>-392573</v>
      </c>
      <c r="V669" s="13">
        <f t="shared" si="74"/>
        <v>12972849</v>
      </c>
      <c r="W669" s="13">
        <v>5831396</v>
      </c>
      <c r="X669" s="13">
        <v>1712634.66</v>
      </c>
      <c r="Y669" s="13">
        <f t="shared" si="75"/>
        <v>4118761.34</v>
      </c>
      <c r="Z669" s="13">
        <f t="shared" si="76"/>
        <v>29.369205246908287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</row>
    <row r="670" spans="1:31" ht="38.25" x14ac:dyDescent="0.2">
      <c r="A670" s="14" t="s">
        <v>251</v>
      </c>
      <c r="B670" s="13">
        <v>0</v>
      </c>
      <c r="C670" s="13">
        <v>0</v>
      </c>
      <c r="D670" s="13">
        <v>0</v>
      </c>
      <c r="E670" s="13">
        <v>0</v>
      </c>
      <c r="F670" s="13">
        <v>245000</v>
      </c>
      <c r="G670" s="13">
        <f t="shared" si="70"/>
        <v>245000</v>
      </c>
      <c r="H670" s="13">
        <v>0</v>
      </c>
      <c r="I670" s="13">
        <v>0</v>
      </c>
      <c r="J670" s="13">
        <v>0</v>
      </c>
      <c r="K670" s="13">
        <v>113543</v>
      </c>
      <c r="L670" s="13">
        <f t="shared" si="71"/>
        <v>113543</v>
      </c>
      <c r="M670" s="13">
        <v>0</v>
      </c>
      <c r="N670" s="13">
        <v>0</v>
      </c>
      <c r="O670" s="13">
        <v>0</v>
      </c>
      <c r="P670" s="13">
        <v>0</v>
      </c>
      <c r="Q670" s="13">
        <v>245000</v>
      </c>
      <c r="R670" s="13">
        <f t="shared" si="72"/>
        <v>245000</v>
      </c>
      <c r="S670" s="13">
        <f t="shared" si="73"/>
        <v>0</v>
      </c>
      <c r="T670" s="13">
        <f t="shared" si="73"/>
        <v>0</v>
      </c>
      <c r="U670" s="13">
        <f t="shared" si="73"/>
        <v>0</v>
      </c>
      <c r="V670" s="13">
        <f t="shared" si="74"/>
        <v>245000</v>
      </c>
      <c r="W670" s="13">
        <v>113543</v>
      </c>
      <c r="X670" s="13">
        <v>92603.85</v>
      </c>
      <c r="Y670" s="13">
        <f t="shared" si="75"/>
        <v>20939.149999999994</v>
      </c>
      <c r="Z670" s="13">
        <f t="shared" si="76"/>
        <v>81.55839637846455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</row>
    <row r="671" spans="1:31" ht="25.5" x14ac:dyDescent="0.2">
      <c r="A671" s="12" t="s">
        <v>79</v>
      </c>
      <c r="B671" s="13">
        <v>370.54</v>
      </c>
      <c r="C671" s="13">
        <v>0</v>
      </c>
      <c r="D671" s="13">
        <v>0</v>
      </c>
      <c r="E671" s="13">
        <v>45000</v>
      </c>
      <c r="F671" s="13">
        <v>7406040</v>
      </c>
      <c r="G671" s="13">
        <f t="shared" si="70"/>
        <v>7451040</v>
      </c>
      <c r="H671" s="13">
        <v>0</v>
      </c>
      <c r="I671" s="13">
        <v>0</v>
      </c>
      <c r="J671" s="13">
        <v>0</v>
      </c>
      <c r="K671" s="13">
        <v>3418450</v>
      </c>
      <c r="L671" s="13">
        <f t="shared" si="71"/>
        <v>3418450</v>
      </c>
      <c r="M671" s="13">
        <v>0</v>
      </c>
      <c r="N671" s="13">
        <v>134471.29999999999</v>
      </c>
      <c r="O671" s="13">
        <v>0</v>
      </c>
      <c r="P671" s="13">
        <v>2088.91</v>
      </c>
      <c r="Q671" s="13">
        <v>7406040</v>
      </c>
      <c r="R671" s="13">
        <f t="shared" si="72"/>
        <v>7542600.21</v>
      </c>
      <c r="S671" s="13">
        <f t="shared" si="73"/>
        <v>-134471.29999999999</v>
      </c>
      <c r="T671" s="13">
        <f t="shared" si="73"/>
        <v>0</v>
      </c>
      <c r="U671" s="13">
        <f t="shared" si="73"/>
        <v>-2088.91</v>
      </c>
      <c r="V671" s="13">
        <f t="shared" si="74"/>
        <v>7542970.75</v>
      </c>
      <c r="W671" s="13">
        <v>3418450</v>
      </c>
      <c r="X671" s="13">
        <v>3326728.52</v>
      </c>
      <c r="Y671" s="13">
        <f t="shared" si="75"/>
        <v>91721.479999999981</v>
      </c>
      <c r="Z671" s="13">
        <f t="shared" si="76"/>
        <v>97.316869341368161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</row>
    <row r="672" spans="1:31" ht="25.5" x14ac:dyDescent="0.2">
      <c r="A672" s="12" t="s">
        <v>47</v>
      </c>
      <c r="B672" s="13">
        <v>0</v>
      </c>
      <c r="C672" s="13">
        <v>0</v>
      </c>
      <c r="D672" s="13">
        <v>0</v>
      </c>
      <c r="E672" s="13">
        <v>0</v>
      </c>
      <c r="F672" s="13">
        <v>30667</v>
      </c>
      <c r="G672" s="13">
        <f t="shared" si="70"/>
        <v>30667</v>
      </c>
      <c r="H672" s="13">
        <v>0</v>
      </c>
      <c r="I672" s="13">
        <v>0</v>
      </c>
      <c r="J672" s="13">
        <v>0</v>
      </c>
      <c r="K672" s="13">
        <v>0</v>
      </c>
      <c r="L672" s="13">
        <f t="shared" si="71"/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30667</v>
      </c>
      <c r="R672" s="13">
        <f t="shared" si="72"/>
        <v>30667</v>
      </c>
      <c r="S672" s="13">
        <f t="shared" si="73"/>
        <v>0</v>
      </c>
      <c r="T672" s="13">
        <f t="shared" si="73"/>
        <v>0</v>
      </c>
      <c r="U672" s="13">
        <f t="shared" si="73"/>
        <v>0</v>
      </c>
      <c r="V672" s="13">
        <f t="shared" si="74"/>
        <v>30667</v>
      </c>
      <c r="W672" s="13">
        <v>0</v>
      </c>
      <c r="X672" s="13">
        <v>30665</v>
      </c>
      <c r="Y672" s="13">
        <f t="shared" si="75"/>
        <v>-30665</v>
      </c>
      <c r="Z672" s="13">
        <f t="shared" si="76"/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</row>
    <row r="673" spans="1:31" s="11" customFormat="1" x14ac:dyDescent="0.2">
      <c r="A673" s="9" t="s">
        <v>490</v>
      </c>
      <c r="B673" s="10">
        <v>0</v>
      </c>
      <c r="C673" s="10">
        <v>0</v>
      </c>
      <c r="D673" s="10">
        <v>0</v>
      </c>
      <c r="E673" s="10">
        <v>0</v>
      </c>
      <c r="F673" s="10">
        <v>4210074</v>
      </c>
      <c r="G673" s="10">
        <f t="shared" si="70"/>
        <v>4210074</v>
      </c>
      <c r="H673" s="10">
        <v>0</v>
      </c>
      <c r="I673" s="10">
        <v>0</v>
      </c>
      <c r="J673" s="10">
        <v>0</v>
      </c>
      <c r="K673" s="10">
        <v>2200463</v>
      </c>
      <c r="L673" s="10">
        <f t="shared" si="71"/>
        <v>2200463</v>
      </c>
      <c r="M673" s="10">
        <v>0</v>
      </c>
      <c r="N673" s="10">
        <v>0</v>
      </c>
      <c r="O673" s="10">
        <v>0</v>
      </c>
      <c r="P673" s="10">
        <v>0</v>
      </c>
      <c r="Q673" s="10">
        <v>4210074</v>
      </c>
      <c r="R673" s="10">
        <f t="shared" si="72"/>
        <v>4210074</v>
      </c>
      <c r="S673" s="10">
        <f t="shared" si="73"/>
        <v>0</v>
      </c>
      <c r="T673" s="10">
        <f t="shared" si="73"/>
        <v>0</v>
      </c>
      <c r="U673" s="10">
        <f t="shared" si="73"/>
        <v>0</v>
      </c>
      <c r="V673" s="10">
        <f t="shared" si="74"/>
        <v>4210074</v>
      </c>
      <c r="W673" s="10">
        <v>2200463</v>
      </c>
      <c r="X673" s="10">
        <v>1857464.91</v>
      </c>
      <c r="Y673" s="10">
        <f t="shared" si="75"/>
        <v>342998.09000000008</v>
      </c>
      <c r="Z673" s="10">
        <f t="shared" si="76"/>
        <v>84.412458196297777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</row>
    <row r="674" spans="1:31" x14ac:dyDescent="0.2">
      <c r="A674" s="12" t="s">
        <v>452</v>
      </c>
      <c r="B674" s="13">
        <v>0</v>
      </c>
      <c r="C674" s="13">
        <v>0</v>
      </c>
      <c r="D674" s="13">
        <v>0</v>
      </c>
      <c r="E674" s="13">
        <v>0</v>
      </c>
      <c r="F674" s="13">
        <v>4210074</v>
      </c>
      <c r="G674" s="13">
        <f t="shared" si="70"/>
        <v>4210074</v>
      </c>
      <c r="H674" s="13">
        <v>0</v>
      </c>
      <c r="I674" s="13">
        <v>0</v>
      </c>
      <c r="J674" s="13">
        <v>0</v>
      </c>
      <c r="K674" s="13">
        <v>2200463</v>
      </c>
      <c r="L674" s="13">
        <f t="shared" si="71"/>
        <v>2200463</v>
      </c>
      <c r="M674" s="13">
        <v>0</v>
      </c>
      <c r="N674" s="13">
        <v>0</v>
      </c>
      <c r="O674" s="13">
        <v>0</v>
      </c>
      <c r="P674" s="13">
        <v>0</v>
      </c>
      <c r="Q674" s="13">
        <v>4210074</v>
      </c>
      <c r="R674" s="13">
        <f t="shared" si="72"/>
        <v>4210074</v>
      </c>
      <c r="S674" s="13">
        <f t="shared" si="73"/>
        <v>0</v>
      </c>
      <c r="T674" s="13">
        <f t="shared" si="73"/>
        <v>0</v>
      </c>
      <c r="U674" s="13">
        <f t="shared" si="73"/>
        <v>0</v>
      </c>
      <c r="V674" s="13">
        <f t="shared" si="74"/>
        <v>4210074</v>
      </c>
      <c r="W674" s="13">
        <v>2200463</v>
      </c>
      <c r="X674" s="13">
        <v>1857464.91</v>
      </c>
      <c r="Y674" s="13">
        <f t="shared" si="75"/>
        <v>342998.09000000008</v>
      </c>
      <c r="Z674" s="13">
        <f t="shared" si="76"/>
        <v>84.412458196297777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</row>
    <row r="675" spans="1:31" s="11" customFormat="1" x14ac:dyDescent="0.2">
      <c r="A675" s="9" t="s">
        <v>491</v>
      </c>
      <c r="B675" s="10">
        <v>0</v>
      </c>
      <c r="C675" s="10">
        <v>0</v>
      </c>
      <c r="D675" s="10">
        <v>0</v>
      </c>
      <c r="E675" s="10">
        <v>20060</v>
      </c>
      <c r="F675" s="10">
        <v>53862113</v>
      </c>
      <c r="G675" s="10">
        <f t="shared" si="70"/>
        <v>53882173</v>
      </c>
      <c r="H675" s="10">
        <v>0</v>
      </c>
      <c r="I675" s="10">
        <v>0</v>
      </c>
      <c r="J675" s="10">
        <v>10030</v>
      </c>
      <c r="K675" s="10">
        <v>26509231</v>
      </c>
      <c r="L675" s="10">
        <f t="shared" si="71"/>
        <v>26519261</v>
      </c>
      <c r="M675" s="10">
        <v>0</v>
      </c>
      <c r="N675" s="10">
        <v>783.85</v>
      </c>
      <c r="O675" s="10">
        <v>0</v>
      </c>
      <c r="P675" s="10">
        <v>12036</v>
      </c>
      <c r="Q675" s="10">
        <v>53862113</v>
      </c>
      <c r="R675" s="10">
        <f t="shared" si="72"/>
        <v>53874932.850000001</v>
      </c>
      <c r="S675" s="10">
        <f t="shared" si="73"/>
        <v>-783.85</v>
      </c>
      <c r="T675" s="10">
        <f t="shared" si="73"/>
        <v>0</v>
      </c>
      <c r="U675" s="10">
        <f t="shared" si="73"/>
        <v>-2006</v>
      </c>
      <c r="V675" s="10">
        <f t="shared" si="74"/>
        <v>53874932.850000001</v>
      </c>
      <c r="W675" s="10">
        <v>26519261</v>
      </c>
      <c r="X675" s="10">
        <v>20617485.329999998</v>
      </c>
      <c r="Y675" s="10">
        <f t="shared" si="75"/>
        <v>5901775.6700000018</v>
      </c>
      <c r="Z675" s="10">
        <f t="shared" si="76"/>
        <v>77.745323785606232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</row>
    <row r="676" spans="1:31" x14ac:dyDescent="0.2">
      <c r="A676" s="12" t="s">
        <v>492</v>
      </c>
      <c r="B676" s="13">
        <v>0</v>
      </c>
      <c r="C676" s="13">
        <v>0</v>
      </c>
      <c r="D676" s="13">
        <v>0</v>
      </c>
      <c r="E676" s="13">
        <v>20060</v>
      </c>
      <c r="F676" s="13">
        <v>53224558</v>
      </c>
      <c r="G676" s="13">
        <f t="shared" si="70"/>
        <v>53244618</v>
      </c>
      <c r="H676" s="13">
        <v>0</v>
      </c>
      <c r="I676" s="13">
        <v>0</v>
      </c>
      <c r="J676" s="13">
        <v>10030</v>
      </c>
      <c r="K676" s="13">
        <v>26321575</v>
      </c>
      <c r="L676" s="13">
        <f t="shared" si="71"/>
        <v>26331605</v>
      </c>
      <c r="M676" s="13">
        <v>0</v>
      </c>
      <c r="N676" s="13">
        <v>783.85</v>
      </c>
      <c r="O676" s="13">
        <v>0</v>
      </c>
      <c r="P676" s="13">
        <v>12036</v>
      </c>
      <c r="Q676" s="13">
        <v>53224558</v>
      </c>
      <c r="R676" s="13">
        <f t="shared" si="72"/>
        <v>53237377.850000001</v>
      </c>
      <c r="S676" s="13">
        <f t="shared" si="73"/>
        <v>-783.85</v>
      </c>
      <c r="T676" s="13">
        <f t="shared" si="73"/>
        <v>0</v>
      </c>
      <c r="U676" s="13">
        <f t="shared" si="73"/>
        <v>-2006</v>
      </c>
      <c r="V676" s="13">
        <f t="shared" si="74"/>
        <v>53237377.850000001</v>
      </c>
      <c r="W676" s="13">
        <v>26331605</v>
      </c>
      <c r="X676" s="13">
        <v>20510265.640000001</v>
      </c>
      <c r="Y676" s="13">
        <f t="shared" si="75"/>
        <v>5821339.3599999994</v>
      </c>
      <c r="Z676" s="13">
        <f t="shared" si="76"/>
        <v>77.892197000524661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</row>
    <row r="677" spans="1:31" ht="38.25" x14ac:dyDescent="0.2">
      <c r="A677" s="12" t="s">
        <v>44</v>
      </c>
      <c r="B677" s="13">
        <v>0</v>
      </c>
      <c r="C677" s="13">
        <v>0</v>
      </c>
      <c r="D677" s="13">
        <v>0</v>
      </c>
      <c r="E677" s="13">
        <v>0</v>
      </c>
      <c r="F677" s="13">
        <v>625983</v>
      </c>
      <c r="G677" s="13">
        <f t="shared" si="70"/>
        <v>625983</v>
      </c>
      <c r="H677" s="13">
        <v>0</v>
      </c>
      <c r="I677" s="13">
        <v>0</v>
      </c>
      <c r="J677" s="13">
        <v>0</v>
      </c>
      <c r="K677" s="13">
        <v>187656</v>
      </c>
      <c r="L677" s="13">
        <f t="shared" si="71"/>
        <v>187656</v>
      </c>
      <c r="M677" s="13">
        <v>0</v>
      </c>
      <c r="N677" s="13">
        <v>0</v>
      </c>
      <c r="O677" s="13">
        <v>0</v>
      </c>
      <c r="P677" s="13">
        <v>0</v>
      </c>
      <c r="Q677" s="13">
        <v>625983</v>
      </c>
      <c r="R677" s="13">
        <f t="shared" si="72"/>
        <v>625983</v>
      </c>
      <c r="S677" s="13">
        <f t="shared" si="73"/>
        <v>0</v>
      </c>
      <c r="T677" s="13">
        <f t="shared" si="73"/>
        <v>0</v>
      </c>
      <c r="U677" s="13">
        <f t="shared" si="73"/>
        <v>0</v>
      </c>
      <c r="V677" s="13">
        <f t="shared" si="74"/>
        <v>625983</v>
      </c>
      <c r="W677" s="13">
        <v>187656</v>
      </c>
      <c r="X677" s="13">
        <v>96678.58</v>
      </c>
      <c r="Y677" s="13">
        <f t="shared" si="75"/>
        <v>90977.42</v>
      </c>
      <c r="Z677" s="13">
        <f t="shared" si="76"/>
        <v>51.519045487487745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</row>
    <row r="678" spans="1:31" ht="25.5" x14ac:dyDescent="0.2">
      <c r="A678" s="14" t="s">
        <v>45</v>
      </c>
      <c r="B678" s="13">
        <v>0</v>
      </c>
      <c r="C678" s="13">
        <v>0</v>
      </c>
      <c r="D678" s="13">
        <v>0</v>
      </c>
      <c r="E678" s="13">
        <v>0</v>
      </c>
      <c r="F678" s="13">
        <v>625983</v>
      </c>
      <c r="G678" s="13">
        <f t="shared" si="70"/>
        <v>625983</v>
      </c>
      <c r="H678" s="13">
        <v>0</v>
      </c>
      <c r="I678" s="13">
        <v>0</v>
      </c>
      <c r="J678" s="13">
        <v>0</v>
      </c>
      <c r="K678" s="13">
        <v>187656</v>
      </c>
      <c r="L678" s="13">
        <f t="shared" si="71"/>
        <v>187656</v>
      </c>
      <c r="M678" s="13">
        <v>0</v>
      </c>
      <c r="N678" s="13">
        <v>0</v>
      </c>
      <c r="O678" s="13">
        <v>0</v>
      </c>
      <c r="P678" s="13">
        <v>0</v>
      </c>
      <c r="Q678" s="13">
        <v>625983</v>
      </c>
      <c r="R678" s="13">
        <f t="shared" si="72"/>
        <v>625983</v>
      </c>
      <c r="S678" s="13">
        <f t="shared" si="73"/>
        <v>0</v>
      </c>
      <c r="T678" s="13">
        <f t="shared" si="73"/>
        <v>0</v>
      </c>
      <c r="U678" s="13">
        <f t="shared" si="73"/>
        <v>0</v>
      </c>
      <c r="V678" s="13">
        <f t="shared" si="74"/>
        <v>625983</v>
      </c>
      <c r="W678" s="13">
        <v>187656</v>
      </c>
      <c r="X678" s="13">
        <v>96678.58</v>
      </c>
      <c r="Y678" s="13">
        <f t="shared" si="75"/>
        <v>90977.42</v>
      </c>
      <c r="Z678" s="13">
        <f t="shared" si="76"/>
        <v>51.519045487487745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</row>
    <row r="679" spans="1:31" ht="25.5" x14ac:dyDescent="0.2">
      <c r="A679" s="12" t="s">
        <v>47</v>
      </c>
      <c r="B679" s="13">
        <v>0</v>
      </c>
      <c r="C679" s="13">
        <v>0</v>
      </c>
      <c r="D679" s="13">
        <v>0</v>
      </c>
      <c r="E679" s="13">
        <v>0</v>
      </c>
      <c r="F679" s="13">
        <v>11572</v>
      </c>
      <c r="G679" s="13">
        <f t="shared" si="70"/>
        <v>11572</v>
      </c>
      <c r="H679" s="13">
        <v>0</v>
      </c>
      <c r="I679" s="13">
        <v>0</v>
      </c>
      <c r="J679" s="13">
        <v>0</v>
      </c>
      <c r="K679" s="13">
        <v>0</v>
      </c>
      <c r="L679" s="13">
        <f t="shared" si="71"/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11572</v>
      </c>
      <c r="R679" s="13">
        <f t="shared" si="72"/>
        <v>11572</v>
      </c>
      <c r="S679" s="13">
        <f t="shared" si="73"/>
        <v>0</v>
      </c>
      <c r="T679" s="13">
        <f t="shared" si="73"/>
        <v>0</v>
      </c>
      <c r="U679" s="13">
        <f t="shared" si="73"/>
        <v>0</v>
      </c>
      <c r="V679" s="13">
        <f t="shared" si="74"/>
        <v>11572</v>
      </c>
      <c r="W679" s="13">
        <v>0</v>
      </c>
      <c r="X679" s="13">
        <v>10541.11</v>
      </c>
      <c r="Y679" s="13">
        <f t="shared" si="75"/>
        <v>-10541.11</v>
      </c>
      <c r="Z679" s="13">
        <f t="shared" si="76"/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</row>
    <row r="680" spans="1:31" s="11" customFormat="1" x14ac:dyDescent="0.2">
      <c r="A680" s="9" t="s">
        <v>493</v>
      </c>
      <c r="B680" s="10">
        <v>0</v>
      </c>
      <c r="C680" s="10">
        <v>0</v>
      </c>
      <c r="D680" s="10">
        <v>0</v>
      </c>
      <c r="E680" s="10">
        <v>0</v>
      </c>
      <c r="F680" s="10">
        <v>2085686</v>
      </c>
      <c r="G680" s="10">
        <f t="shared" si="70"/>
        <v>2085686</v>
      </c>
      <c r="H680" s="10">
        <v>0</v>
      </c>
      <c r="I680" s="10">
        <v>0</v>
      </c>
      <c r="J680" s="10">
        <v>0</v>
      </c>
      <c r="K680" s="10">
        <v>1677456</v>
      </c>
      <c r="L680" s="10">
        <f t="shared" si="71"/>
        <v>1677456</v>
      </c>
      <c r="M680" s="10">
        <v>0</v>
      </c>
      <c r="N680" s="10">
        <v>0</v>
      </c>
      <c r="O680" s="10">
        <v>0</v>
      </c>
      <c r="P680" s="10">
        <v>0</v>
      </c>
      <c r="Q680" s="10">
        <v>2085686</v>
      </c>
      <c r="R680" s="10">
        <f t="shared" si="72"/>
        <v>2085686</v>
      </c>
      <c r="S680" s="10">
        <f t="shared" si="73"/>
        <v>0</v>
      </c>
      <c r="T680" s="10">
        <f t="shared" si="73"/>
        <v>0</v>
      </c>
      <c r="U680" s="10">
        <f t="shared" si="73"/>
        <v>0</v>
      </c>
      <c r="V680" s="10">
        <f t="shared" si="74"/>
        <v>2085686</v>
      </c>
      <c r="W680" s="10">
        <v>1677456</v>
      </c>
      <c r="X680" s="10">
        <v>1314209.3600000001</v>
      </c>
      <c r="Y680" s="10">
        <f t="shared" si="75"/>
        <v>363246.6399999999</v>
      </c>
      <c r="Z680" s="10">
        <f t="shared" si="76"/>
        <v>78.345384916206456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</row>
    <row r="681" spans="1:31" x14ac:dyDescent="0.2">
      <c r="A681" s="12" t="s">
        <v>494</v>
      </c>
      <c r="B681" s="13">
        <v>0</v>
      </c>
      <c r="C681" s="13">
        <v>0</v>
      </c>
      <c r="D681" s="13">
        <v>0</v>
      </c>
      <c r="E681" s="13">
        <v>0</v>
      </c>
      <c r="F681" s="13">
        <v>818560</v>
      </c>
      <c r="G681" s="13">
        <f t="shared" si="70"/>
        <v>818560</v>
      </c>
      <c r="H681" s="13">
        <v>0</v>
      </c>
      <c r="I681" s="13">
        <v>0</v>
      </c>
      <c r="J681" s="13">
        <v>0</v>
      </c>
      <c r="K681" s="13">
        <v>410330</v>
      </c>
      <c r="L681" s="13">
        <f t="shared" si="71"/>
        <v>410330</v>
      </c>
      <c r="M681" s="13">
        <v>0</v>
      </c>
      <c r="N681" s="13">
        <v>0</v>
      </c>
      <c r="O681" s="13">
        <v>0</v>
      </c>
      <c r="P681" s="13">
        <v>0</v>
      </c>
      <c r="Q681" s="13">
        <v>818560</v>
      </c>
      <c r="R681" s="13">
        <f t="shared" si="72"/>
        <v>818560</v>
      </c>
      <c r="S681" s="13">
        <f t="shared" si="73"/>
        <v>0</v>
      </c>
      <c r="T681" s="13">
        <f t="shared" si="73"/>
        <v>0</v>
      </c>
      <c r="U681" s="13">
        <f t="shared" si="73"/>
        <v>0</v>
      </c>
      <c r="V681" s="13">
        <f t="shared" si="74"/>
        <v>818560</v>
      </c>
      <c r="W681" s="13">
        <v>410330</v>
      </c>
      <c r="X681" s="13">
        <v>388313.17</v>
      </c>
      <c r="Y681" s="13">
        <f t="shared" si="75"/>
        <v>22016.830000000016</v>
      </c>
      <c r="Z681" s="13">
        <f t="shared" si="76"/>
        <v>94.63436014914825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</row>
    <row r="682" spans="1:31" x14ac:dyDescent="0.2">
      <c r="A682" s="12" t="s">
        <v>495</v>
      </c>
      <c r="B682" s="13">
        <v>0</v>
      </c>
      <c r="C682" s="13">
        <v>0</v>
      </c>
      <c r="D682" s="13">
        <v>0</v>
      </c>
      <c r="E682" s="13">
        <v>0</v>
      </c>
      <c r="F682" s="13">
        <v>1267126</v>
      </c>
      <c r="G682" s="13">
        <f t="shared" si="70"/>
        <v>1267126</v>
      </c>
      <c r="H682" s="13">
        <v>0</v>
      </c>
      <c r="I682" s="13">
        <v>0</v>
      </c>
      <c r="J682" s="13">
        <v>0</v>
      </c>
      <c r="K682" s="13">
        <v>1267126</v>
      </c>
      <c r="L682" s="13">
        <f t="shared" si="71"/>
        <v>1267126</v>
      </c>
      <c r="M682" s="13">
        <v>0</v>
      </c>
      <c r="N682" s="13">
        <v>0</v>
      </c>
      <c r="O682" s="13">
        <v>0</v>
      </c>
      <c r="P682" s="13">
        <v>0</v>
      </c>
      <c r="Q682" s="13">
        <v>1267126</v>
      </c>
      <c r="R682" s="13">
        <f t="shared" si="72"/>
        <v>1267126</v>
      </c>
      <c r="S682" s="13">
        <f t="shared" si="73"/>
        <v>0</v>
      </c>
      <c r="T682" s="13">
        <f t="shared" si="73"/>
        <v>0</v>
      </c>
      <c r="U682" s="13">
        <f t="shared" si="73"/>
        <v>0</v>
      </c>
      <c r="V682" s="13">
        <f t="shared" si="74"/>
        <v>1267126</v>
      </c>
      <c r="W682" s="13">
        <v>1267126</v>
      </c>
      <c r="X682" s="13">
        <v>925896.19</v>
      </c>
      <c r="Y682" s="13">
        <f t="shared" si="75"/>
        <v>341229.81000000006</v>
      </c>
      <c r="Z682" s="13">
        <f t="shared" si="76"/>
        <v>73.070569935428679</v>
      </c>
      <c r="AA682" s="13">
        <v>0</v>
      </c>
      <c r="AB682" s="13">
        <v>0</v>
      </c>
      <c r="AC682" s="13">
        <v>0</v>
      </c>
      <c r="AD682" s="13">
        <v>0</v>
      </c>
      <c r="AE682" s="13">
        <v>0</v>
      </c>
    </row>
    <row r="683" spans="1:31" s="11" customFormat="1" ht="25.5" x14ac:dyDescent="0.2">
      <c r="A683" s="9" t="s">
        <v>496</v>
      </c>
      <c r="B683" s="10">
        <v>0</v>
      </c>
      <c r="C683" s="10">
        <v>0</v>
      </c>
      <c r="D683" s="10">
        <v>0</v>
      </c>
      <c r="E683" s="10">
        <v>0</v>
      </c>
      <c r="F683" s="10">
        <v>69349507</v>
      </c>
      <c r="G683" s="10">
        <f t="shared" si="70"/>
        <v>69349507</v>
      </c>
      <c r="H683" s="10">
        <v>0</v>
      </c>
      <c r="I683" s="10">
        <v>0</v>
      </c>
      <c r="J683" s="10">
        <v>0</v>
      </c>
      <c r="K683" s="10">
        <v>25738988</v>
      </c>
      <c r="L683" s="10">
        <f t="shared" si="71"/>
        <v>25738988</v>
      </c>
      <c r="M683" s="10">
        <v>0</v>
      </c>
      <c r="N683" s="10">
        <v>0</v>
      </c>
      <c r="O683" s="10">
        <v>0</v>
      </c>
      <c r="P683" s="10">
        <v>0</v>
      </c>
      <c r="Q683" s="10">
        <v>69349507</v>
      </c>
      <c r="R683" s="10">
        <f t="shared" si="72"/>
        <v>69349507</v>
      </c>
      <c r="S683" s="10">
        <f t="shared" si="73"/>
        <v>0</v>
      </c>
      <c r="T683" s="10">
        <f t="shared" si="73"/>
        <v>0</v>
      </c>
      <c r="U683" s="10">
        <f t="shared" si="73"/>
        <v>0</v>
      </c>
      <c r="V683" s="10">
        <f t="shared" si="74"/>
        <v>69349507</v>
      </c>
      <c r="W683" s="10">
        <v>25738988</v>
      </c>
      <c r="X683" s="10">
        <v>27251631.699999999</v>
      </c>
      <c r="Y683" s="10">
        <f t="shared" si="75"/>
        <v>-1512643.6999999993</v>
      </c>
      <c r="Z683" s="10">
        <f t="shared" si="76"/>
        <v>105.8768577070707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</row>
    <row r="684" spans="1:31" ht="38.25" x14ac:dyDescent="0.2">
      <c r="A684" s="12" t="s">
        <v>497</v>
      </c>
      <c r="B684" s="13">
        <v>0</v>
      </c>
      <c r="C684" s="13">
        <v>0</v>
      </c>
      <c r="D684" s="13">
        <v>0</v>
      </c>
      <c r="E684" s="13">
        <v>0</v>
      </c>
      <c r="F684" s="13">
        <v>861520</v>
      </c>
      <c r="G684" s="13">
        <f t="shared" si="70"/>
        <v>861520</v>
      </c>
      <c r="H684" s="13">
        <v>0</v>
      </c>
      <c r="I684" s="13">
        <v>0</v>
      </c>
      <c r="J684" s="13">
        <v>0</v>
      </c>
      <c r="K684" s="13">
        <v>444421</v>
      </c>
      <c r="L684" s="13">
        <f t="shared" si="71"/>
        <v>444421</v>
      </c>
      <c r="M684" s="13">
        <v>0</v>
      </c>
      <c r="N684" s="13">
        <v>0</v>
      </c>
      <c r="O684" s="13">
        <v>0</v>
      </c>
      <c r="P684" s="13">
        <v>0</v>
      </c>
      <c r="Q684" s="13">
        <v>861520</v>
      </c>
      <c r="R684" s="13">
        <f t="shared" si="72"/>
        <v>861520</v>
      </c>
      <c r="S684" s="13">
        <f t="shared" si="73"/>
        <v>0</v>
      </c>
      <c r="T684" s="13">
        <f t="shared" si="73"/>
        <v>0</v>
      </c>
      <c r="U684" s="13">
        <f t="shared" si="73"/>
        <v>0</v>
      </c>
      <c r="V684" s="13">
        <f t="shared" si="74"/>
        <v>861520</v>
      </c>
      <c r="W684" s="13">
        <v>444421</v>
      </c>
      <c r="X684" s="13">
        <v>342215.7</v>
      </c>
      <c r="Y684" s="13">
        <f t="shared" si="75"/>
        <v>102205.29999999999</v>
      </c>
      <c r="Z684" s="13">
        <f t="shared" si="76"/>
        <v>77.0025943868539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</row>
    <row r="685" spans="1:31" ht="25.5" x14ac:dyDescent="0.2">
      <c r="A685" s="12" t="s">
        <v>498</v>
      </c>
      <c r="B685" s="13">
        <v>0</v>
      </c>
      <c r="C685" s="13">
        <v>0</v>
      </c>
      <c r="D685" s="13">
        <v>0</v>
      </c>
      <c r="E685" s="13">
        <v>0</v>
      </c>
      <c r="F685" s="13">
        <v>68487987</v>
      </c>
      <c r="G685" s="13">
        <f t="shared" si="70"/>
        <v>68487987</v>
      </c>
      <c r="H685" s="13">
        <v>0</v>
      </c>
      <c r="I685" s="13">
        <v>0</v>
      </c>
      <c r="J685" s="13">
        <v>0</v>
      </c>
      <c r="K685" s="13">
        <v>25294567</v>
      </c>
      <c r="L685" s="13">
        <f t="shared" si="71"/>
        <v>25294567</v>
      </c>
      <c r="M685" s="13">
        <v>0</v>
      </c>
      <c r="N685" s="13">
        <v>0</v>
      </c>
      <c r="O685" s="13">
        <v>0</v>
      </c>
      <c r="P685" s="13">
        <v>0</v>
      </c>
      <c r="Q685" s="13">
        <v>68487987</v>
      </c>
      <c r="R685" s="13">
        <f t="shared" si="72"/>
        <v>68487987</v>
      </c>
      <c r="S685" s="13">
        <f t="shared" si="73"/>
        <v>0</v>
      </c>
      <c r="T685" s="13">
        <f t="shared" si="73"/>
        <v>0</v>
      </c>
      <c r="U685" s="13">
        <f t="shared" si="73"/>
        <v>0</v>
      </c>
      <c r="V685" s="13">
        <f t="shared" si="74"/>
        <v>68487987</v>
      </c>
      <c r="W685" s="13">
        <v>25294567</v>
      </c>
      <c r="X685" s="13">
        <v>26909416</v>
      </c>
      <c r="Y685" s="13">
        <f t="shared" si="75"/>
        <v>-1614849</v>
      </c>
      <c r="Z685" s="13">
        <f t="shared" si="76"/>
        <v>106.38417332860453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</row>
    <row r="686" spans="1:31" s="11" customFormat="1" x14ac:dyDescent="0.2">
      <c r="A686" s="9" t="s">
        <v>499</v>
      </c>
      <c r="B686" s="10">
        <v>0</v>
      </c>
      <c r="C686" s="10">
        <v>5726</v>
      </c>
      <c r="D686" s="10">
        <v>0</v>
      </c>
      <c r="E686" s="10">
        <v>0</v>
      </c>
      <c r="F686" s="10">
        <v>4061685</v>
      </c>
      <c r="G686" s="10">
        <f t="shared" si="70"/>
        <v>4067411</v>
      </c>
      <c r="H686" s="10">
        <v>2864</v>
      </c>
      <c r="I686" s="10">
        <v>0</v>
      </c>
      <c r="J686" s="10">
        <v>0</v>
      </c>
      <c r="K686" s="10">
        <v>2282893</v>
      </c>
      <c r="L686" s="10">
        <f t="shared" si="71"/>
        <v>2285757</v>
      </c>
      <c r="M686" s="10">
        <v>0</v>
      </c>
      <c r="N686" s="10">
        <v>2200</v>
      </c>
      <c r="O686" s="10">
        <v>0</v>
      </c>
      <c r="P686" s="10">
        <v>0</v>
      </c>
      <c r="Q686" s="10">
        <v>4061685</v>
      </c>
      <c r="R686" s="10">
        <f t="shared" si="72"/>
        <v>4063885</v>
      </c>
      <c r="S686" s="10">
        <f t="shared" si="73"/>
        <v>664</v>
      </c>
      <c r="T686" s="10">
        <f t="shared" si="73"/>
        <v>0</v>
      </c>
      <c r="U686" s="10">
        <f t="shared" si="73"/>
        <v>0</v>
      </c>
      <c r="V686" s="10">
        <f t="shared" si="74"/>
        <v>4063885</v>
      </c>
      <c r="W686" s="10">
        <v>2285757</v>
      </c>
      <c r="X686" s="10">
        <v>1687220.54</v>
      </c>
      <c r="Y686" s="10">
        <f t="shared" si="75"/>
        <v>598536.46</v>
      </c>
      <c r="Z686" s="10">
        <f t="shared" si="76"/>
        <v>73.814519216172144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</row>
    <row r="687" spans="1:31" x14ac:dyDescent="0.2">
      <c r="A687" s="12" t="s">
        <v>500</v>
      </c>
      <c r="B687" s="13">
        <v>0</v>
      </c>
      <c r="C687" s="13">
        <v>5726</v>
      </c>
      <c r="D687" s="13">
        <v>0</v>
      </c>
      <c r="E687" s="13">
        <v>0</v>
      </c>
      <c r="F687" s="13">
        <v>1658647</v>
      </c>
      <c r="G687" s="13">
        <f t="shared" si="70"/>
        <v>1664373</v>
      </c>
      <c r="H687" s="13">
        <v>2864</v>
      </c>
      <c r="I687" s="13">
        <v>0</v>
      </c>
      <c r="J687" s="13">
        <v>0</v>
      </c>
      <c r="K687" s="13">
        <v>831373</v>
      </c>
      <c r="L687" s="13">
        <f t="shared" si="71"/>
        <v>834237</v>
      </c>
      <c r="M687" s="13">
        <v>0</v>
      </c>
      <c r="N687" s="13">
        <v>2200</v>
      </c>
      <c r="O687" s="13">
        <v>0</v>
      </c>
      <c r="P687" s="13">
        <v>0</v>
      </c>
      <c r="Q687" s="13">
        <v>1658647</v>
      </c>
      <c r="R687" s="13">
        <f t="shared" si="72"/>
        <v>1660847</v>
      </c>
      <c r="S687" s="13">
        <f t="shared" si="73"/>
        <v>664</v>
      </c>
      <c r="T687" s="13">
        <f t="shared" si="73"/>
        <v>0</v>
      </c>
      <c r="U687" s="13">
        <f t="shared" si="73"/>
        <v>0</v>
      </c>
      <c r="V687" s="13">
        <f t="shared" si="74"/>
        <v>1660847</v>
      </c>
      <c r="W687" s="13">
        <v>834237</v>
      </c>
      <c r="X687" s="13">
        <v>583741.37</v>
      </c>
      <c r="Y687" s="13">
        <f t="shared" si="75"/>
        <v>250495.63</v>
      </c>
      <c r="Z687" s="13">
        <f t="shared" si="76"/>
        <v>69.973085585990546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</row>
    <row r="688" spans="1:31" ht="38.25" x14ac:dyDescent="0.2">
      <c r="A688" s="12" t="s">
        <v>501</v>
      </c>
      <c r="B688" s="13">
        <v>0</v>
      </c>
      <c r="C688" s="13">
        <v>0</v>
      </c>
      <c r="D688" s="13">
        <v>0</v>
      </c>
      <c r="E688" s="13">
        <v>0</v>
      </c>
      <c r="F688" s="13">
        <v>2403038</v>
      </c>
      <c r="G688" s="13">
        <f t="shared" si="70"/>
        <v>2403038</v>
      </c>
      <c r="H688" s="13">
        <v>0</v>
      </c>
      <c r="I688" s="13">
        <v>0</v>
      </c>
      <c r="J688" s="13">
        <v>0</v>
      </c>
      <c r="K688" s="13">
        <v>1451520</v>
      </c>
      <c r="L688" s="13">
        <f t="shared" si="71"/>
        <v>1451520</v>
      </c>
      <c r="M688" s="13">
        <v>0</v>
      </c>
      <c r="N688" s="13">
        <v>0</v>
      </c>
      <c r="O688" s="13">
        <v>0</v>
      </c>
      <c r="P688" s="13">
        <v>0</v>
      </c>
      <c r="Q688" s="13">
        <v>2403038</v>
      </c>
      <c r="R688" s="13">
        <f t="shared" si="72"/>
        <v>2403038</v>
      </c>
      <c r="S688" s="13">
        <f t="shared" si="73"/>
        <v>0</v>
      </c>
      <c r="T688" s="13">
        <f t="shared" si="73"/>
        <v>0</v>
      </c>
      <c r="U688" s="13">
        <f t="shared" si="73"/>
        <v>0</v>
      </c>
      <c r="V688" s="13">
        <f t="shared" si="74"/>
        <v>2403038</v>
      </c>
      <c r="W688" s="13">
        <v>1451520</v>
      </c>
      <c r="X688" s="13">
        <v>1103479.17</v>
      </c>
      <c r="Y688" s="13">
        <f t="shared" si="75"/>
        <v>348040.83000000007</v>
      </c>
      <c r="Z688" s="13">
        <f t="shared" si="76"/>
        <v>76.022319361772489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</row>
    <row r="689" spans="1:31" s="11" customFormat="1" x14ac:dyDescent="0.2">
      <c r="A689" s="9" t="s">
        <v>502</v>
      </c>
      <c r="B689" s="10">
        <v>0</v>
      </c>
      <c r="C689" s="10">
        <v>0</v>
      </c>
      <c r="D689" s="10">
        <v>0</v>
      </c>
      <c r="E689" s="10">
        <v>0</v>
      </c>
      <c r="F689" s="10">
        <v>638073772</v>
      </c>
      <c r="G689" s="10">
        <f t="shared" si="70"/>
        <v>638073772</v>
      </c>
      <c r="H689" s="10">
        <v>0</v>
      </c>
      <c r="I689" s="10">
        <v>0</v>
      </c>
      <c r="J689" s="10">
        <v>0</v>
      </c>
      <c r="K689" s="10">
        <v>410877751</v>
      </c>
      <c r="L689" s="10">
        <f t="shared" si="71"/>
        <v>410877751</v>
      </c>
      <c r="M689" s="10">
        <v>0</v>
      </c>
      <c r="N689" s="10">
        <v>0</v>
      </c>
      <c r="O689" s="10">
        <v>0</v>
      </c>
      <c r="P689" s="10">
        <v>0</v>
      </c>
      <c r="Q689" s="10">
        <v>638084760</v>
      </c>
      <c r="R689" s="10">
        <f t="shared" si="72"/>
        <v>638084760</v>
      </c>
      <c r="S689" s="10">
        <f t="shared" si="73"/>
        <v>0</v>
      </c>
      <c r="T689" s="10">
        <f t="shared" si="73"/>
        <v>0</v>
      </c>
      <c r="U689" s="10">
        <f t="shared" si="73"/>
        <v>0</v>
      </c>
      <c r="V689" s="10">
        <f t="shared" si="74"/>
        <v>638084760</v>
      </c>
      <c r="W689" s="10">
        <v>410877751</v>
      </c>
      <c r="X689" s="10">
        <v>425914684</v>
      </c>
      <c r="Y689" s="10">
        <f t="shared" si="75"/>
        <v>-15036933</v>
      </c>
      <c r="Z689" s="10">
        <f t="shared" si="76"/>
        <v>103.65970972227213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</row>
    <row r="690" spans="1:31" ht="25.5" x14ac:dyDescent="0.2">
      <c r="A690" s="12" t="s">
        <v>503</v>
      </c>
      <c r="B690" s="13">
        <v>0</v>
      </c>
      <c r="C690" s="13">
        <v>0</v>
      </c>
      <c r="D690" s="13">
        <v>0</v>
      </c>
      <c r="E690" s="13">
        <v>0</v>
      </c>
      <c r="F690" s="13">
        <v>74446646</v>
      </c>
      <c r="G690" s="13">
        <f t="shared" si="70"/>
        <v>74446646</v>
      </c>
      <c r="H690" s="13">
        <v>0</v>
      </c>
      <c r="I690" s="13">
        <v>0</v>
      </c>
      <c r="J690" s="13">
        <v>0</v>
      </c>
      <c r="K690" s="13">
        <v>48422219</v>
      </c>
      <c r="L690" s="13">
        <f t="shared" si="71"/>
        <v>48422219</v>
      </c>
      <c r="M690" s="13">
        <v>0</v>
      </c>
      <c r="N690" s="13">
        <v>0</v>
      </c>
      <c r="O690" s="13">
        <v>0</v>
      </c>
      <c r="P690" s="13">
        <v>0</v>
      </c>
      <c r="Q690" s="13">
        <v>74446646</v>
      </c>
      <c r="R690" s="13">
        <f t="shared" si="72"/>
        <v>74446646</v>
      </c>
      <c r="S690" s="13">
        <f t="shared" si="73"/>
        <v>0</v>
      </c>
      <c r="T690" s="13">
        <f t="shared" si="73"/>
        <v>0</v>
      </c>
      <c r="U690" s="13">
        <f t="shared" si="73"/>
        <v>0</v>
      </c>
      <c r="V690" s="13">
        <f t="shared" si="74"/>
        <v>74446646</v>
      </c>
      <c r="W690" s="13">
        <v>48422219</v>
      </c>
      <c r="X690" s="13">
        <v>49788261</v>
      </c>
      <c r="Y690" s="13">
        <f t="shared" si="75"/>
        <v>-1366042</v>
      </c>
      <c r="Z690" s="13">
        <f t="shared" si="76"/>
        <v>102.82110574073444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</row>
    <row r="691" spans="1:31" ht="51" x14ac:dyDescent="0.2">
      <c r="A691" s="12" t="s">
        <v>504</v>
      </c>
      <c r="B691" s="13">
        <v>0</v>
      </c>
      <c r="C691" s="13">
        <v>0</v>
      </c>
      <c r="D691" s="13">
        <v>0</v>
      </c>
      <c r="E691" s="13">
        <v>0</v>
      </c>
      <c r="F691" s="13">
        <v>2041700</v>
      </c>
      <c r="G691" s="13">
        <f t="shared" si="70"/>
        <v>2041700</v>
      </c>
      <c r="H691" s="13">
        <v>0</v>
      </c>
      <c r="I691" s="13">
        <v>0</v>
      </c>
      <c r="J691" s="13">
        <v>0</v>
      </c>
      <c r="K691" s="13">
        <v>513172</v>
      </c>
      <c r="L691" s="13">
        <f t="shared" si="71"/>
        <v>513172</v>
      </c>
      <c r="M691" s="13">
        <v>0</v>
      </c>
      <c r="N691" s="13">
        <v>0</v>
      </c>
      <c r="O691" s="13">
        <v>0</v>
      </c>
      <c r="P691" s="13">
        <v>0</v>
      </c>
      <c r="Q691" s="13">
        <v>2052688</v>
      </c>
      <c r="R691" s="13">
        <f t="shared" si="72"/>
        <v>2052688</v>
      </c>
      <c r="S691" s="13">
        <f t="shared" si="73"/>
        <v>0</v>
      </c>
      <c r="T691" s="13">
        <f t="shared" si="73"/>
        <v>0</v>
      </c>
      <c r="U691" s="13">
        <f t="shared" si="73"/>
        <v>0</v>
      </c>
      <c r="V691" s="13">
        <f t="shared" si="74"/>
        <v>2052688</v>
      </c>
      <c r="W691" s="13">
        <v>513172</v>
      </c>
      <c r="X691" s="13">
        <v>493011</v>
      </c>
      <c r="Y691" s="13">
        <f t="shared" si="75"/>
        <v>20161</v>
      </c>
      <c r="Z691" s="13">
        <f t="shared" si="76"/>
        <v>96.07129773253412</v>
      </c>
      <c r="AA691" s="13">
        <v>0</v>
      </c>
      <c r="AB691" s="13">
        <v>0</v>
      </c>
      <c r="AC691" s="13">
        <v>0</v>
      </c>
      <c r="AD691" s="13">
        <v>0</v>
      </c>
      <c r="AE691" s="13">
        <v>0</v>
      </c>
    </row>
    <row r="692" spans="1:31" ht="51" x14ac:dyDescent="0.2">
      <c r="A692" s="12" t="s">
        <v>505</v>
      </c>
      <c r="B692" s="13">
        <v>0</v>
      </c>
      <c r="C692" s="13">
        <v>0</v>
      </c>
      <c r="D692" s="13">
        <v>0</v>
      </c>
      <c r="E692" s="13">
        <v>0</v>
      </c>
      <c r="F692" s="13">
        <v>488230459</v>
      </c>
      <c r="G692" s="13">
        <f t="shared" si="70"/>
        <v>488230459</v>
      </c>
      <c r="H692" s="13">
        <v>0</v>
      </c>
      <c r="I692" s="13">
        <v>0</v>
      </c>
      <c r="J692" s="13">
        <v>0</v>
      </c>
      <c r="K692" s="13">
        <v>314621932</v>
      </c>
      <c r="L692" s="13">
        <f t="shared" si="71"/>
        <v>314621932</v>
      </c>
      <c r="M692" s="13">
        <v>0</v>
      </c>
      <c r="N692" s="13">
        <v>0</v>
      </c>
      <c r="O692" s="13">
        <v>0</v>
      </c>
      <c r="P692" s="13">
        <v>0</v>
      </c>
      <c r="Q692" s="13">
        <v>488230459</v>
      </c>
      <c r="R692" s="13">
        <f t="shared" si="72"/>
        <v>488230459</v>
      </c>
      <c r="S692" s="13">
        <f t="shared" si="73"/>
        <v>0</v>
      </c>
      <c r="T692" s="13">
        <f t="shared" si="73"/>
        <v>0</v>
      </c>
      <c r="U692" s="13">
        <f t="shared" si="73"/>
        <v>0</v>
      </c>
      <c r="V692" s="13">
        <f t="shared" si="74"/>
        <v>488230459</v>
      </c>
      <c r="W692" s="13">
        <v>314621932</v>
      </c>
      <c r="X692" s="13">
        <v>326554661</v>
      </c>
      <c r="Y692" s="13">
        <f t="shared" si="75"/>
        <v>-11932729</v>
      </c>
      <c r="Z692" s="13">
        <f t="shared" si="76"/>
        <v>103.79272001927697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</row>
    <row r="693" spans="1:31" ht="76.5" x14ac:dyDescent="0.2">
      <c r="A693" s="12" t="s">
        <v>506</v>
      </c>
      <c r="B693" s="13">
        <v>0</v>
      </c>
      <c r="C693" s="13">
        <v>0</v>
      </c>
      <c r="D693" s="13">
        <v>0</v>
      </c>
      <c r="E693" s="13">
        <v>0</v>
      </c>
      <c r="F693" s="13">
        <v>73354967</v>
      </c>
      <c r="G693" s="13">
        <f t="shared" si="70"/>
        <v>73354967</v>
      </c>
      <c r="H693" s="13">
        <v>0</v>
      </c>
      <c r="I693" s="13">
        <v>0</v>
      </c>
      <c r="J693" s="13">
        <v>0</v>
      </c>
      <c r="K693" s="13">
        <v>47320428</v>
      </c>
      <c r="L693" s="13">
        <f t="shared" si="71"/>
        <v>47320428</v>
      </c>
      <c r="M693" s="13">
        <v>0</v>
      </c>
      <c r="N693" s="13">
        <v>0</v>
      </c>
      <c r="O693" s="13">
        <v>0</v>
      </c>
      <c r="P693" s="13">
        <v>0</v>
      </c>
      <c r="Q693" s="13">
        <v>73354967</v>
      </c>
      <c r="R693" s="13">
        <f t="shared" si="72"/>
        <v>73354967</v>
      </c>
      <c r="S693" s="13">
        <f t="shared" si="73"/>
        <v>0</v>
      </c>
      <c r="T693" s="13">
        <f t="shared" si="73"/>
        <v>0</v>
      </c>
      <c r="U693" s="13">
        <f t="shared" si="73"/>
        <v>0</v>
      </c>
      <c r="V693" s="13">
        <f t="shared" si="74"/>
        <v>73354967</v>
      </c>
      <c r="W693" s="13">
        <v>47320428</v>
      </c>
      <c r="X693" s="13">
        <v>49078751</v>
      </c>
      <c r="Y693" s="13">
        <f t="shared" si="75"/>
        <v>-1758323</v>
      </c>
      <c r="Z693" s="13">
        <f t="shared" si="76"/>
        <v>103.71578000097547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</row>
    <row r="694" spans="1:31" s="11" customFormat="1" x14ac:dyDescent="0.2">
      <c r="A694" s="9" t="s">
        <v>507</v>
      </c>
      <c r="B694" s="10">
        <v>0</v>
      </c>
      <c r="C694" s="10">
        <v>0</v>
      </c>
      <c r="D694" s="10">
        <v>0</v>
      </c>
      <c r="E694" s="10">
        <v>0</v>
      </c>
      <c r="F694" s="10">
        <v>106534905</v>
      </c>
      <c r="G694" s="10">
        <f t="shared" si="70"/>
        <v>106534905</v>
      </c>
      <c r="H694" s="10">
        <v>0</v>
      </c>
      <c r="I694" s="10">
        <v>0</v>
      </c>
      <c r="J694" s="10">
        <v>0</v>
      </c>
      <c r="K694" s="10">
        <v>54517453</v>
      </c>
      <c r="L694" s="10">
        <f t="shared" si="71"/>
        <v>54517453</v>
      </c>
      <c r="M694" s="10">
        <v>0</v>
      </c>
      <c r="N694" s="10">
        <v>0</v>
      </c>
      <c r="O694" s="10">
        <v>0</v>
      </c>
      <c r="P694" s="10">
        <v>0</v>
      </c>
      <c r="Q694" s="10">
        <v>106534905</v>
      </c>
      <c r="R694" s="10">
        <f t="shared" si="72"/>
        <v>106534905</v>
      </c>
      <c r="S694" s="10">
        <f t="shared" si="73"/>
        <v>0</v>
      </c>
      <c r="T694" s="10">
        <f t="shared" si="73"/>
        <v>0</v>
      </c>
      <c r="U694" s="10">
        <f t="shared" si="73"/>
        <v>0</v>
      </c>
      <c r="V694" s="10">
        <f t="shared" si="74"/>
        <v>106534905</v>
      </c>
      <c r="W694" s="10">
        <v>54517453</v>
      </c>
      <c r="X694" s="10">
        <v>54499912</v>
      </c>
      <c r="Y694" s="10">
        <f t="shared" si="75"/>
        <v>17541</v>
      </c>
      <c r="Z694" s="10">
        <f t="shared" si="76"/>
        <v>99.96782498257943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</row>
    <row r="695" spans="1:31" ht="25.5" x14ac:dyDescent="0.2">
      <c r="A695" s="12" t="s">
        <v>508</v>
      </c>
      <c r="B695" s="13">
        <v>0</v>
      </c>
      <c r="C695" s="13">
        <v>0</v>
      </c>
      <c r="D695" s="13">
        <v>0</v>
      </c>
      <c r="E695" s="13">
        <v>0</v>
      </c>
      <c r="F695" s="13">
        <v>106534905</v>
      </c>
      <c r="G695" s="13">
        <f t="shared" si="70"/>
        <v>106534905</v>
      </c>
      <c r="H695" s="13">
        <v>0</v>
      </c>
      <c r="I695" s="13">
        <v>0</v>
      </c>
      <c r="J695" s="13">
        <v>0</v>
      </c>
      <c r="K695" s="13">
        <v>54517453</v>
      </c>
      <c r="L695" s="13">
        <f t="shared" si="71"/>
        <v>54517453</v>
      </c>
      <c r="M695" s="13">
        <v>0</v>
      </c>
      <c r="N695" s="13">
        <v>0</v>
      </c>
      <c r="O695" s="13">
        <v>0</v>
      </c>
      <c r="P695" s="13">
        <v>0</v>
      </c>
      <c r="Q695" s="13">
        <v>106534905</v>
      </c>
      <c r="R695" s="13">
        <f t="shared" si="72"/>
        <v>106534905</v>
      </c>
      <c r="S695" s="13">
        <f t="shared" si="73"/>
        <v>0</v>
      </c>
      <c r="T695" s="13">
        <f t="shared" si="73"/>
        <v>0</v>
      </c>
      <c r="U695" s="13">
        <f t="shared" si="73"/>
        <v>0</v>
      </c>
      <c r="V695" s="13">
        <f t="shared" si="74"/>
        <v>106534905</v>
      </c>
      <c r="W695" s="13">
        <v>54517453</v>
      </c>
      <c r="X695" s="13">
        <v>54499912</v>
      </c>
      <c r="Y695" s="13">
        <f t="shared" si="75"/>
        <v>17541</v>
      </c>
      <c r="Z695" s="13">
        <f t="shared" si="76"/>
        <v>99.96782498257943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</row>
    <row r="696" spans="1:31" s="11" customFormat="1" ht="25.5" x14ac:dyDescent="0.2">
      <c r="A696" s="9" t="s">
        <v>509</v>
      </c>
      <c r="B696" s="10">
        <v>0</v>
      </c>
      <c r="C696" s="10">
        <v>0</v>
      </c>
      <c r="D696" s="10">
        <v>0</v>
      </c>
      <c r="E696" s="10">
        <v>0</v>
      </c>
      <c r="F696" s="10">
        <v>796002176</v>
      </c>
      <c r="G696" s="10">
        <f t="shared" si="70"/>
        <v>796002176</v>
      </c>
      <c r="H696" s="10">
        <v>0</v>
      </c>
      <c r="I696" s="10">
        <v>0</v>
      </c>
      <c r="J696" s="10">
        <v>0</v>
      </c>
      <c r="K696" s="10">
        <v>0</v>
      </c>
      <c r="L696" s="10">
        <f t="shared" si="71"/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f t="shared" si="72"/>
        <v>0</v>
      </c>
      <c r="S696" s="10">
        <f t="shared" si="73"/>
        <v>0</v>
      </c>
      <c r="T696" s="10">
        <f t="shared" si="73"/>
        <v>0</v>
      </c>
      <c r="U696" s="10">
        <f t="shared" si="73"/>
        <v>0</v>
      </c>
      <c r="V696" s="10">
        <f t="shared" si="74"/>
        <v>0</v>
      </c>
      <c r="W696" s="10">
        <v>0</v>
      </c>
      <c r="X696" s="10">
        <v>0</v>
      </c>
      <c r="Y696" s="10">
        <f t="shared" si="75"/>
        <v>0</v>
      </c>
      <c r="Z696" s="10">
        <f t="shared" si="76"/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</row>
    <row r="697" spans="1:31" x14ac:dyDescent="0.2">
      <c r="A697" s="12" t="s">
        <v>510</v>
      </c>
      <c r="B697" s="13">
        <v>0</v>
      </c>
      <c r="C697" s="13">
        <v>0</v>
      </c>
      <c r="D697" s="13">
        <v>0</v>
      </c>
      <c r="E697" s="13">
        <v>0</v>
      </c>
      <c r="F697" s="13">
        <v>57905351</v>
      </c>
      <c r="G697" s="13">
        <f t="shared" si="70"/>
        <v>57905351</v>
      </c>
      <c r="H697" s="13">
        <v>0</v>
      </c>
      <c r="I697" s="13">
        <v>0</v>
      </c>
      <c r="J697" s="13">
        <v>0</v>
      </c>
      <c r="K697" s="13">
        <v>0</v>
      </c>
      <c r="L697" s="13">
        <f t="shared" si="71"/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f t="shared" si="72"/>
        <v>0</v>
      </c>
      <c r="S697" s="13">
        <f t="shared" si="73"/>
        <v>0</v>
      </c>
      <c r="T697" s="13">
        <f t="shared" si="73"/>
        <v>0</v>
      </c>
      <c r="U697" s="13">
        <f t="shared" si="73"/>
        <v>0</v>
      </c>
      <c r="V697" s="13">
        <f t="shared" si="74"/>
        <v>0</v>
      </c>
      <c r="W697" s="13">
        <v>0</v>
      </c>
      <c r="X697" s="13">
        <v>0</v>
      </c>
      <c r="Y697" s="13">
        <f t="shared" si="75"/>
        <v>0</v>
      </c>
      <c r="Z697" s="13">
        <f t="shared" si="76"/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</row>
    <row r="698" spans="1:31" x14ac:dyDescent="0.2">
      <c r="A698" s="12" t="s">
        <v>511</v>
      </c>
      <c r="B698" s="13">
        <v>0</v>
      </c>
      <c r="C698" s="13">
        <v>0</v>
      </c>
      <c r="D698" s="13">
        <v>0</v>
      </c>
      <c r="E698" s="13">
        <v>0</v>
      </c>
      <c r="F698" s="13">
        <v>107705668</v>
      </c>
      <c r="G698" s="13">
        <f t="shared" si="70"/>
        <v>107705668</v>
      </c>
      <c r="H698" s="13">
        <v>0</v>
      </c>
      <c r="I698" s="13">
        <v>0</v>
      </c>
      <c r="J698" s="13">
        <v>0</v>
      </c>
      <c r="K698" s="13">
        <v>0</v>
      </c>
      <c r="L698" s="13">
        <f t="shared" si="71"/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f t="shared" si="72"/>
        <v>0</v>
      </c>
      <c r="S698" s="13">
        <f t="shared" si="73"/>
        <v>0</v>
      </c>
      <c r="T698" s="13">
        <f t="shared" si="73"/>
        <v>0</v>
      </c>
      <c r="U698" s="13">
        <f t="shared" si="73"/>
        <v>0</v>
      </c>
      <c r="V698" s="13">
        <f t="shared" si="74"/>
        <v>0</v>
      </c>
      <c r="W698" s="13">
        <v>0</v>
      </c>
      <c r="X698" s="13">
        <v>0</v>
      </c>
      <c r="Y698" s="13">
        <f t="shared" si="75"/>
        <v>0</v>
      </c>
      <c r="Z698" s="13">
        <f t="shared" si="76"/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</row>
    <row r="699" spans="1:31" ht="38.25" x14ac:dyDescent="0.2">
      <c r="A699" s="12" t="s">
        <v>555</v>
      </c>
      <c r="B699" s="13">
        <v>0</v>
      </c>
      <c r="C699" s="13">
        <v>0</v>
      </c>
      <c r="D699" s="13">
        <v>0</v>
      </c>
      <c r="E699" s="13">
        <v>0</v>
      </c>
      <c r="F699" s="13">
        <v>55805</v>
      </c>
      <c r="G699" s="13">
        <f t="shared" si="70"/>
        <v>55805</v>
      </c>
      <c r="H699" s="13">
        <v>0</v>
      </c>
      <c r="I699" s="13">
        <v>0</v>
      </c>
      <c r="J699" s="13">
        <v>0</v>
      </c>
      <c r="K699" s="13">
        <v>0</v>
      </c>
      <c r="L699" s="13">
        <f t="shared" si="71"/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f t="shared" si="72"/>
        <v>0</v>
      </c>
      <c r="S699" s="13">
        <f t="shared" si="73"/>
        <v>0</v>
      </c>
      <c r="T699" s="13">
        <f t="shared" si="73"/>
        <v>0</v>
      </c>
      <c r="U699" s="13">
        <f t="shared" si="73"/>
        <v>0</v>
      </c>
      <c r="V699" s="13">
        <f t="shared" si="74"/>
        <v>0</v>
      </c>
      <c r="W699" s="13">
        <v>0</v>
      </c>
      <c r="X699" s="13">
        <v>0</v>
      </c>
      <c r="Y699" s="13">
        <f t="shared" si="75"/>
        <v>0</v>
      </c>
      <c r="Z699" s="13">
        <f t="shared" si="76"/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</row>
    <row r="700" spans="1:31" ht="25.5" x14ac:dyDescent="0.2">
      <c r="A700" s="12" t="s">
        <v>513</v>
      </c>
      <c r="B700" s="13">
        <v>0</v>
      </c>
      <c r="C700" s="13">
        <v>0</v>
      </c>
      <c r="D700" s="13">
        <v>0</v>
      </c>
      <c r="E700" s="13">
        <v>0</v>
      </c>
      <c r="F700" s="13">
        <v>739</v>
      </c>
      <c r="G700" s="13">
        <f t="shared" si="70"/>
        <v>739</v>
      </c>
      <c r="H700" s="13">
        <v>0</v>
      </c>
      <c r="I700" s="13">
        <v>0</v>
      </c>
      <c r="J700" s="13">
        <v>0</v>
      </c>
      <c r="K700" s="13">
        <v>0</v>
      </c>
      <c r="L700" s="13">
        <f t="shared" si="71"/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f t="shared" si="72"/>
        <v>0</v>
      </c>
      <c r="S700" s="13">
        <f t="shared" si="73"/>
        <v>0</v>
      </c>
      <c r="T700" s="13">
        <f t="shared" si="73"/>
        <v>0</v>
      </c>
      <c r="U700" s="13">
        <f t="shared" si="73"/>
        <v>0</v>
      </c>
      <c r="V700" s="13">
        <f t="shared" si="74"/>
        <v>0</v>
      </c>
      <c r="W700" s="13">
        <v>0</v>
      </c>
      <c r="X700" s="13">
        <v>0</v>
      </c>
      <c r="Y700" s="13">
        <f t="shared" si="75"/>
        <v>0</v>
      </c>
      <c r="Z700" s="13">
        <f t="shared" si="76"/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</row>
    <row r="701" spans="1:31" ht="38.25" x14ac:dyDescent="0.2">
      <c r="A701" s="12" t="s">
        <v>514</v>
      </c>
      <c r="B701" s="13">
        <v>0</v>
      </c>
      <c r="C701" s="13">
        <v>0</v>
      </c>
      <c r="D701" s="13">
        <v>0</v>
      </c>
      <c r="E701" s="13">
        <v>0</v>
      </c>
      <c r="F701" s="13">
        <v>5330508</v>
      </c>
      <c r="G701" s="13">
        <f t="shared" si="70"/>
        <v>5330508</v>
      </c>
      <c r="H701" s="13">
        <v>0</v>
      </c>
      <c r="I701" s="13">
        <v>0</v>
      </c>
      <c r="J701" s="13">
        <v>0</v>
      </c>
      <c r="K701" s="13">
        <v>0</v>
      </c>
      <c r="L701" s="13">
        <f t="shared" si="71"/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f t="shared" si="72"/>
        <v>0</v>
      </c>
      <c r="S701" s="13">
        <f t="shared" si="73"/>
        <v>0</v>
      </c>
      <c r="T701" s="13">
        <f t="shared" si="73"/>
        <v>0</v>
      </c>
      <c r="U701" s="13">
        <f t="shared" si="73"/>
        <v>0</v>
      </c>
      <c r="V701" s="13">
        <f t="shared" si="74"/>
        <v>0</v>
      </c>
      <c r="W701" s="13">
        <v>0</v>
      </c>
      <c r="X701" s="13">
        <v>0</v>
      </c>
      <c r="Y701" s="13">
        <f t="shared" si="75"/>
        <v>0</v>
      </c>
      <c r="Z701" s="13">
        <f t="shared" si="76"/>
        <v>0</v>
      </c>
      <c r="AA701" s="13">
        <v>0</v>
      </c>
      <c r="AB701" s="13">
        <v>0</v>
      </c>
      <c r="AC701" s="13">
        <v>0</v>
      </c>
      <c r="AD701" s="13">
        <v>0</v>
      </c>
      <c r="AE701" s="13">
        <v>0</v>
      </c>
    </row>
    <row r="702" spans="1:31" ht="38.25" x14ac:dyDescent="0.2">
      <c r="A702" s="12" t="s">
        <v>515</v>
      </c>
      <c r="B702" s="13">
        <v>0</v>
      </c>
      <c r="C702" s="13">
        <v>0</v>
      </c>
      <c r="D702" s="13">
        <v>0</v>
      </c>
      <c r="E702" s="13">
        <v>0</v>
      </c>
      <c r="F702" s="13">
        <v>46296826</v>
      </c>
      <c r="G702" s="13">
        <f t="shared" si="70"/>
        <v>46296826</v>
      </c>
      <c r="H702" s="13">
        <v>0</v>
      </c>
      <c r="I702" s="13">
        <v>0</v>
      </c>
      <c r="J702" s="13">
        <v>0</v>
      </c>
      <c r="K702" s="13">
        <v>0</v>
      </c>
      <c r="L702" s="13">
        <f t="shared" si="71"/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f t="shared" si="72"/>
        <v>0</v>
      </c>
      <c r="S702" s="13">
        <f t="shared" si="73"/>
        <v>0</v>
      </c>
      <c r="T702" s="13">
        <f t="shared" si="73"/>
        <v>0</v>
      </c>
      <c r="U702" s="13">
        <f t="shared" si="73"/>
        <v>0</v>
      </c>
      <c r="V702" s="13">
        <f t="shared" si="74"/>
        <v>0</v>
      </c>
      <c r="W702" s="13">
        <v>0</v>
      </c>
      <c r="X702" s="13">
        <v>0</v>
      </c>
      <c r="Y702" s="13">
        <f t="shared" si="75"/>
        <v>0</v>
      </c>
      <c r="Z702" s="13">
        <f t="shared" si="76"/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</row>
    <row r="703" spans="1:31" ht="25.5" x14ac:dyDescent="0.2">
      <c r="A703" s="12" t="s">
        <v>516</v>
      </c>
      <c r="B703" s="13">
        <v>0</v>
      </c>
      <c r="C703" s="13">
        <v>0</v>
      </c>
      <c r="D703" s="13">
        <v>0</v>
      </c>
      <c r="E703" s="13">
        <v>0</v>
      </c>
      <c r="F703" s="13">
        <v>109779956</v>
      </c>
      <c r="G703" s="13">
        <f t="shared" si="70"/>
        <v>109779956</v>
      </c>
      <c r="H703" s="13">
        <v>0</v>
      </c>
      <c r="I703" s="13">
        <v>0</v>
      </c>
      <c r="J703" s="13">
        <v>0</v>
      </c>
      <c r="K703" s="13">
        <v>0</v>
      </c>
      <c r="L703" s="13">
        <f t="shared" si="71"/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f t="shared" si="72"/>
        <v>0</v>
      </c>
      <c r="S703" s="13">
        <f t="shared" si="73"/>
        <v>0</v>
      </c>
      <c r="T703" s="13">
        <f t="shared" si="73"/>
        <v>0</v>
      </c>
      <c r="U703" s="13">
        <f t="shared" si="73"/>
        <v>0</v>
      </c>
      <c r="V703" s="13">
        <f t="shared" si="74"/>
        <v>0</v>
      </c>
      <c r="W703" s="13">
        <v>0</v>
      </c>
      <c r="X703" s="13">
        <v>0</v>
      </c>
      <c r="Y703" s="13">
        <f t="shared" si="75"/>
        <v>0</v>
      </c>
      <c r="Z703" s="13">
        <f t="shared" si="76"/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</row>
    <row r="704" spans="1:31" ht="25.5" x14ac:dyDescent="0.2">
      <c r="A704" s="12" t="s">
        <v>517</v>
      </c>
      <c r="B704" s="13">
        <v>0</v>
      </c>
      <c r="C704" s="13">
        <v>0</v>
      </c>
      <c r="D704" s="13">
        <v>0</v>
      </c>
      <c r="E704" s="13">
        <v>0</v>
      </c>
      <c r="F704" s="13">
        <v>617680</v>
      </c>
      <c r="G704" s="13">
        <f t="shared" si="70"/>
        <v>617680</v>
      </c>
      <c r="H704" s="13">
        <v>0</v>
      </c>
      <c r="I704" s="13">
        <v>0</v>
      </c>
      <c r="J704" s="13">
        <v>0</v>
      </c>
      <c r="K704" s="13">
        <v>0</v>
      </c>
      <c r="L704" s="13">
        <f t="shared" si="71"/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f t="shared" si="72"/>
        <v>0</v>
      </c>
      <c r="S704" s="13">
        <f t="shared" si="73"/>
        <v>0</v>
      </c>
      <c r="T704" s="13">
        <f t="shared" si="73"/>
        <v>0</v>
      </c>
      <c r="U704" s="13">
        <f t="shared" si="73"/>
        <v>0</v>
      </c>
      <c r="V704" s="13">
        <f t="shared" si="74"/>
        <v>0</v>
      </c>
      <c r="W704" s="13">
        <v>0</v>
      </c>
      <c r="X704" s="13">
        <v>0</v>
      </c>
      <c r="Y704" s="13">
        <f t="shared" si="75"/>
        <v>0</v>
      </c>
      <c r="Z704" s="13">
        <f t="shared" si="76"/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</row>
    <row r="705" spans="1:31" ht="25.5" x14ac:dyDescent="0.2">
      <c r="A705" s="12" t="s">
        <v>518</v>
      </c>
      <c r="B705" s="13">
        <v>0</v>
      </c>
      <c r="C705" s="13">
        <v>0</v>
      </c>
      <c r="D705" s="13">
        <v>0</v>
      </c>
      <c r="E705" s="13">
        <v>0</v>
      </c>
      <c r="F705" s="13">
        <v>2817413</v>
      </c>
      <c r="G705" s="13">
        <f t="shared" si="70"/>
        <v>2817413</v>
      </c>
      <c r="H705" s="13">
        <v>0</v>
      </c>
      <c r="I705" s="13">
        <v>0</v>
      </c>
      <c r="J705" s="13">
        <v>0</v>
      </c>
      <c r="K705" s="13">
        <v>0</v>
      </c>
      <c r="L705" s="13">
        <f t="shared" si="71"/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f t="shared" si="72"/>
        <v>0</v>
      </c>
      <c r="S705" s="13">
        <f t="shared" si="73"/>
        <v>0</v>
      </c>
      <c r="T705" s="13">
        <f t="shared" si="73"/>
        <v>0</v>
      </c>
      <c r="U705" s="13">
        <f t="shared" si="73"/>
        <v>0</v>
      </c>
      <c r="V705" s="13">
        <f t="shared" si="74"/>
        <v>0</v>
      </c>
      <c r="W705" s="13">
        <v>0</v>
      </c>
      <c r="X705" s="13">
        <v>0</v>
      </c>
      <c r="Y705" s="13">
        <f t="shared" si="75"/>
        <v>0</v>
      </c>
      <c r="Z705" s="13">
        <f t="shared" si="76"/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</row>
    <row r="706" spans="1:31" ht="25.5" x14ac:dyDescent="0.2">
      <c r="A706" s="12" t="s">
        <v>519</v>
      </c>
      <c r="B706" s="13">
        <v>0</v>
      </c>
      <c r="C706" s="13">
        <v>0</v>
      </c>
      <c r="D706" s="13">
        <v>0</v>
      </c>
      <c r="E706" s="13">
        <v>0</v>
      </c>
      <c r="F706" s="13">
        <v>3268520</v>
      </c>
      <c r="G706" s="13">
        <f t="shared" si="70"/>
        <v>3268520</v>
      </c>
      <c r="H706" s="13">
        <v>0</v>
      </c>
      <c r="I706" s="13">
        <v>0</v>
      </c>
      <c r="J706" s="13">
        <v>0</v>
      </c>
      <c r="K706" s="13">
        <v>0</v>
      </c>
      <c r="L706" s="13">
        <f t="shared" si="71"/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f t="shared" si="72"/>
        <v>0</v>
      </c>
      <c r="S706" s="13">
        <f t="shared" si="73"/>
        <v>0</v>
      </c>
      <c r="T706" s="13">
        <f t="shared" si="73"/>
        <v>0</v>
      </c>
      <c r="U706" s="13">
        <f t="shared" si="73"/>
        <v>0</v>
      </c>
      <c r="V706" s="13">
        <f t="shared" si="74"/>
        <v>0</v>
      </c>
      <c r="W706" s="13">
        <v>0</v>
      </c>
      <c r="X706" s="13">
        <v>0</v>
      </c>
      <c r="Y706" s="13">
        <f t="shared" si="75"/>
        <v>0</v>
      </c>
      <c r="Z706" s="13">
        <f t="shared" si="76"/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</row>
    <row r="707" spans="1:31" x14ac:dyDescent="0.2">
      <c r="A707" s="12" t="s">
        <v>556</v>
      </c>
      <c r="B707" s="13">
        <v>0</v>
      </c>
      <c r="C707" s="13">
        <v>0</v>
      </c>
      <c r="D707" s="13">
        <v>0</v>
      </c>
      <c r="E707" s="13">
        <v>0</v>
      </c>
      <c r="F707" s="13">
        <v>30933473</v>
      </c>
      <c r="G707" s="13">
        <f t="shared" si="70"/>
        <v>30933473</v>
      </c>
      <c r="H707" s="13">
        <v>0</v>
      </c>
      <c r="I707" s="13">
        <v>0</v>
      </c>
      <c r="J707" s="13">
        <v>0</v>
      </c>
      <c r="K707" s="13">
        <v>0</v>
      </c>
      <c r="L707" s="13">
        <f t="shared" si="71"/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f t="shared" si="72"/>
        <v>0</v>
      </c>
      <c r="S707" s="13">
        <f t="shared" si="73"/>
        <v>0</v>
      </c>
      <c r="T707" s="13">
        <f t="shared" si="73"/>
        <v>0</v>
      </c>
      <c r="U707" s="13">
        <f t="shared" si="73"/>
        <v>0</v>
      </c>
      <c r="V707" s="13">
        <f t="shared" si="74"/>
        <v>0</v>
      </c>
      <c r="W707" s="13">
        <v>0</v>
      </c>
      <c r="X707" s="13">
        <v>0</v>
      </c>
      <c r="Y707" s="13">
        <f t="shared" si="75"/>
        <v>0</v>
      </c>
      <c r="Z707" s="13">
        <f t="shared" si="76"/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</row>
    <row r="708" spans="1:31" ht="51" x14ac:dyDescent="0.2">
      <c r="A708" s="12" t="s">
        <v>521</v>
      </c>
      <c r="B708" s="13">
        <v>0</v>
      </c>
      <c r="C708" s="13">
        <v>0</v>
      </c>
      <c r="D708" s="13">
        <v>0</v>
      </c>
      <c r="E708" s="13">
        <v>0</v>
      </c>
      <c r="F708" s="13">
        <v>431290237</v>
      </c>
      <c r="G708" s="13">
        <f t="shared" si="70"/>
        <v>431290237</v>
      </c>
      <c r="H708" s="13">
        <v>0</v>
      </c>
      <c r="I708" s="13">
        <v>0</v>
      </c>
      <c r="J708" s="13">
        <v>0</v>
      </c>
      <c r="K708" s="13">
        <v>0</v>
      </c>
      <c r="L708" s="13">
        <f t="shared" si="71"/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f t="shared" si="72"/>
        <v>0</v>
      </c>
      <c r="S708" s="13">
        <f t="shared" si="73"/>
        <v>0</v>
      </c>
      <c r="T708" s="13">
        <f t="shared" si="73"/>
        <v>0</v>
      </c>
      <c r="U708" s="13">
        <f t="shared" si="73"/>
        <v>0</v>
      </c>
      <c r="V708" s="13">
        <f t="shared" si="74"/>
        <v>0</v>
      </c>
      <c r="W708" s="13">
        <v>0</v>
      </c>
      <c r="X708" s="13">
        <v>0</v>
      </c>
      <c r="Y708" s="13">
        <f t="shared" si="75"/>
        <v>0</v>
      </c>
      <c r="Z708" s="13">
        <f t="shared" si="76"/>
        <v>0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</row>
    <row r="709" spans="1:31" x14ac:dyDescent="0.2">
      <c r="A709" s="17" t="s">
        <v>526</v>
      </c>
    </row>
    <row r="710" spans="1:31" s="11" customFormat="1" x14ac:dyDescent="0.2">
      <c r="A710" s="9" t="s">
        <v>26</v>
      </c>
      <c r="B710" s="10">
        <v>1036429.86</v>
      </c>
      <c r="C710" s="10">
        <v>166106162</v>
      </c>
      <c r="D710" s="10">
        <v>0</v>
      </c>
      <c r="E710" s="10">
        <v>23586025</v>
      </c>
      <c r="F710" s="10">
        <v>9973395018</v>
      </c>
      <c r="G710" s="10">
        <f t="shared" ref="G710:G773" si="77">C710+D710+E710+F710</f>
        <v>10163087205</v>
      </c>
      <c r="H710" s="10">
        <v>66186144</v>
      </c>
      <c r="I710" s="10">
        <v>0</v>
      </c>
      <c r="J710" s="10">
        <v>10799206</v>
      </c>
      <c r="K710" s="10">
        <v>4618324434</v>
      </c>
      <c r="L710" s="10">
        <f t="shared" ref="L710:L773" si="78">H710+I710+J710+K710</f>
        <v>4695309784</v>
      </c>
      <c r="M710" s="10">
        <v>293.43</v>
      </c>
      <c r="N710" s="10">
        <v>108056341.97</v>
      </c>
      <c r="O710" s="10">
        <v>0</v>
      </c>
      <c r="P710" s="10">
        <v>13218943.4</v>
      </c>
      <c r="Q710" s="10">
        <v>9577765956</v>
      </c>
      <c r="R710" s="10">
        <f t="shared" ref="R710:R773" si="79">M710+N710+O710+P710+Q710</f>
        <v>9699041534.7999992</v>
      </c>
      <c r="S710" s="10">
        <f t="shared" ref="S710:U773" si="80">H710-N710</f>
        <v>-41870197.969999999</v>
      </c>
      <c r="T710" s="10">
        <f t="shared" si="80"/>
        <v>0</v>
      </c>
      <c r="U710" s="10">
        <f t="shared" si="80"/>
        <v>-2419737.4000000004</v>
      </c>
      <c r="V710" s="10">
        <f t="shared" ref="V710:V773" si="81">R710+B710</f>
        <v>9700077964.6599998</v>
      </c>
      <c r="W710" s="10">
        <v>4687190738</v>
      </c>
      <c r="X710" s="10">
        <v>4948055779.4499998</v>
      </c>
      <c r="Y710" s="10">
        <f t="shared" ref="Y710:Y773" si="82">W710-X710</f>
        <v>-260865041.44999981</v>
      </c>
      <c r="Z710" s="10">
        <f t="shared" ref="Z710:Z773" si="83">IF(ISERROR(X710/W710*100),0,X710/W710*100)</f>
        <v>105.56548807231407</v>
      </c>
      <c r="AA710" s="10">
        <v>-501904</v>
      </c>
      <c r="AB710" s="10">
        <v>-91422.74</v>
      </c>
      <c r="AC710" s="10">
        <v>304000</v>
      </c>
      <c r="AD710" s="10">
        <v>-19928343.199999999</v>
      </c>
      <c r="AE710" s="10">
        <v>0</v>
      </c>
    </row>
    <row r="711" spans="1:31" s="11" customFormat="1" x14ac:dyDescent="0.2">
      <c r="A711" s="9" t="s">
        <v>27</v>
      </c>
      <c r="B711" s="10">
        <v>0</v>
      </c>
      <c r="C711" s="10">
        <v>0</v>
      </c>
      <c r="D711" s="10">
        <v>0</v>
      </c>
      <c r="E711" s="10">
        <v>0</v>
      </c>
      <c r="F711" s="10">
        <v>8784482</v>
      </c>
      <c r="G711" s="10">
        <f t="shared" si="77"/>
        <v>8784482</v>
      </c>
      <c r="H711" s="10">
        <v>0</v>
      </c>
      <c r="I711" s="10">
        <v>0</v>
      </c>
      <c r="J711" s="10">
        <v>0</v>
      </c>
      <c r="K711" s="10">
        <v>4299602</v>
      </c>
      <c r="L711" s="10">
        <f t="shared" si="78"/>
        <v>4299602</v>
      </c>
      <c r="M711" s="10">
        <v>0</v>
      </c>
      <c r="N711" s="10">
        <v>0</v>
      </c>
      <c r="O711" s="10">
        <v>0</v>
      </c>
      <c r="P711" s="10">
        <v>0</v>
      </c>
      <c r="Q711" s="10">
        <v>8784482</v>
      </c>
      <c r="R711" s="10">
        <f t="shared" si="79"/>
        <v>8784482</v>
      </c>
      <c r="S711" s="10">
        <f t="shared" si="80"/>
        <v>0</v>
      </c>
      <c r="T711" s="10">
        <f t="shared" si="80"/>
        <v>0</v>
      </c>
      <c r="U711" s="10">
        <f t="shared" si="80"/>
        <v>0</v>
      </c>
      <c r="V711" s="10">
        <f t="shared" si="81"/>
        <v>8784482</v>
      </c>
      <c r="W711" s="10">
        <v>4299602</v>
      </c>
      <c r="X711" s="10">
        <v>3414222.99</v>
      </c>
      <c r="Y711" s="10">
        <f t="shared" si="82"/>
        <v>885379.00999999978</v>
      </c>
      <c r="Z711" s="10">
        <f t="shared" si="83"/>
        <v>79.407884497216259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</row>
    <row r="712" spans="1:31" ht="25.5" x14ac:dyDescent="0.2">
      <c r="A712" s="12" t="s">
        <v>28</v>
      </c>
      <c r="B712" s="13">
        <v>0</v>
      </c>
      <c r="C712" s="13">
        <v>0</v>
      </c>
      <c r="D712" s="13">
        <v>0</v>
      </c>
      <c r="E712" s="13">
        <v>0</v>
      </c>
      <c r="F712" s="13">
        <v>8784482</v>
      </c>
      <c r="G712" s="13">
        <f t="shared" si="77"/>
        <v>8784482</v>
      </c>
      <c r="H712" s="13">
        <v>0</v>
      </c>
      <c r="I712" s="13">
        <v>0</v>
      </c>
      <c r="J712" s="13">
        <v>0</v>
      </c>
      <c r="K712" s="13">
        <v>4299602</v>
      </c>
      <c r="L712" s="13">
        <f t="shared" si="78"/>
        <v>4299602</v>
      </c>
      <c r="M712" s="13">
        <v>0</v>
      </c>
      <c r="N712" s="13">
        <v>0</v>
      </c>
      <c r="O712" s="13">
        <v>0</v>
      </c>
      <c r="P712" s="13">
        <v>0</v>
      </c>
      <c r="Q712" s="13">
        <v>8784482</v>
      </c>
      <c r="R712" s="13">
        <f t="shared" si="79"/>
        <v>8784482</v>
      </c>
      <c r="S712" s="13">
        <f t="shared" si="80"/>
        <v>0</v>
      </c>
      <c r="T712" s="13">
        <f t="shared" si="80"/>
        <v>0</v>
      </c>
      <c r="U712" s="13">
        <f t="shared" si="80"/>
        <v>0</v>
      </c>
      <c r="V712" s="13">
        <f t="shared" si="81"/>
        <v>8784482</v>
      </c>
      <c r="W712" s="13">
        <v>4299602</v>
      </c>
      <c r="X712" s="13">
        <v>3414222.99</v>
      </c>
      <c r="Y712" s="13">
        <f t="shared" si="82"/>
        <v>885379.00999999978</v>
      </c>
      <c r="Z712" s="13">
        <f t="shared" si="83"/>
        <v>79.407884497216259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</row>
    <row r="713" spans="1:31" s="11" customFormat="1" x14ac:dyDescent="0.2">
      <c r="A713" s="9" t="s">
        <v>29</v>
      </c>
      <c r="B713" s="10">
        <v>0</v>
      </c>
      <c r="C713" s="10">
        <v>27000</v>
      </c>
      <c r="D713" s="10">
        <v>0</v>
      </c>
      <c r="E713" s="10">
        <v>220000</v>
      </c>
      <c r="F713" s="10">
        <v>37768737</v>
      </c>
      <c r="G713" s="10">
        <f t="shared" si="77"/>
        <v>38015737</v>
      </c>
      <c r="H713" s="10">
        <v>13500</v>
      </c>
      <c r="I713" s="10">
        <v>0</v>
      </c>
      <c r="J713" s="10">
        <v>110000</v>
      </c>
      <c r="K713" s="10">
        <v>17112589</v>
      </c>
      <c r="L713" s="10">
        <f t="shared" si="78"/>
        <v>17236089</v>
      </c>
      <c r="M713" s="10">
        <v>0</v>
      </c>
      <c r="N713" s="10">
        <v>8808.4</v>
      </c>
      <c r="O713" s="10">
        <v>0</v>
      </c>
      <c r="P713" s="10">
        <v>78246.820000000007</v>
      </c>
      <c r="Q713" s="10">
        <v>37768737</v>
      </c>
      <c r="R713" s="10">
        <f t="shared" si="79"/>
        <v>37855792.219999999</v>
      </c>
      <c r="S713" s="10">
        <f t="shared" si="80"/>
        <v>4691.6000000000004</v>
      </c>
      <c r="T713" s="10">
        <f t="shared" si="80"/>
        <v>0</v>
      </c>
      <c r="U713" s="10">
        <f t="shared" si="80"/>
        <v>31753.179999999993</v>
      </c>
      <c r="V713" s="10">
        <f t="shared" si="81"/>
        <v>37855792.219999999</v>
      </c>
      <c r="W713" s="10">
        <v>17532089</v>
      </c>
      <c r="X713" s="10">
        <v>14938267.029999999</v>
      </c>
      <c r="Y713" s="10">
        <f t="shared" si="82"/>
        <v>2593821.9700000007</v>
      </c>
      <c r="Z713" s="10">
        <f t="shared" si="83"/>
        <v>85.205288599664314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</row>
    <row r="714" spans="1:31" x14ac:dyDescent="0.2">
      <c r="A714" s="12" t="s">
        <v>30</v>
      </c>
      <c r="B714" s="13">
        <v>0</v>
      </c>
      <c r="C714" s="13">
        <v>27000</v>
      </c>
      <c r="D714" s="13">
        <v>0</v>
      </c>
      <c r="E714" s="13">
        <v>220000</v>
      </c>
      <c r="F714" s="13">
        <v>37595944</v>
      </c>
      <c r="G714" s="13">
        <f t="shared" si="77"/>
        <v>37842944</v>
      </c>
      <c r="H714" s="13">
        <v>13500</v>
      </c>
      <c r="I714" s="13">
        <v>0</v>
      </c>
      <c r="J714" s="13">
        <v>110000</v>
      </c>
      <c r="K714" s="13">
        <v>16939796</v>
      </c>
      <c r="L714" s="13">
        <f t="shared" si="78"/>
        <v>17063296</v>
      </c>
      <c r="M714" s="13">
        <v>0</v>
      </c>
      <c r="N714" s="13">
        <v>8808.4</v>
      </c>
      <c r="O714" s="13">
        <v>0</v>
      </c>
      <c r="P714" s="13">
        <v>78246.820000000007</v>
      </c>
      <c r="Q714" s="13">
        <v>37595944</v>
      </c>
      <c r="R714" s="13">
        <f t="shared" si="79"/>
        <v>37682999.219999999</v>
      </c>
      <c r="S714" s="13">
        <f t="shared" si="80"/>
        <v>4691.6000000000004</v>
      </c>
      <c r="T714" s="13">
        <f t="shared" si="80"/>
        <v>0</v>
      </c>
      <c r="U714" s="13">
        <f t="shared" si="80"/>
        <v>31753.179999999993</v>
      </c>
      <c r="V714" s="13">
        <f t="shared" si="81"/>
        <v>37682999.219999999</v>
      </c>
      <c r="W714" s="13">
        <v>17359296</v>
      </c>
      <c r="X714" s="13">
        <v>14779100.41</v>
      </c>
      <c r="Y714" s="13">
        <f t="shared" si="82"/>
        <v>2580195.59</v>
      </c>
      <c r="Z714" s="13">
        <f t="shared" si="83"/>
        <v>85.136519418759832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</row>
    <row r="715" spans="1:31" ht="25.5" x14ac:dyDescent="0.2">
      <c r="A715" s="12" t="s">
        <v>31</v>
      </c>
      <c r="B715" s="13">
        <v>0</v>
      </c>
      <c r="C715" s="13">
        <v>0</v>
      </c>
      <c r="D715" s="13">
        <v>0</v>
      </c>
      <c r="E715" s="13">
        <v>0</v>
      </c>
      <c r="F715" s="13">
        <v>172793</v>
      </c>
      <c r="G715" s="13">
        <f t="shared" si="77"/>
        <v>172793</v>
      </c>
      <c r="H715" s="13">
        <v>0</v>
      </c>
      <c r="I715" s="13">
        <v>0</v>
      </c>
      <c r="J715" s="13">
        <v>0</v>
      </c>
      <c r="K715" s="13">
        <v>172793</v>
      </c>
      <c r="L715" s="13">
        <f t="shared" si="78"/>
        <v>172793</v>
      </c>
      <c r="M715" s="13">
        <v>0</v>
      </c>
      <c r="N715" s="13">
        <v>0</v>
      </c>
      <c r="O715" s="13">
        <v>0</v>
      </c>
      <c r="P715" s="13">
        <v>0</v>
      </c>
      <c r="Q715" s="13">
        <v>172793</v>
      </c>
      <c r="R715" s="13">
        <f t="shared" si="79"/>
        <v>172793</v>
      </c>
      <c r="S715" s="13">
        <f t="shared" si="80"/>
        <v>0</v>
      </c>
      <c r="T715" s="13">
        <f t="shared" si="80"/>
        <v>0</v>
      </c>
      <c r="U715" s="13">
        <f t="shared" si="80"/>
        <v>0</v>
      </c>
      <c r="V715" s="13">
        <f t="shared" si="81"/>
        <v>172793</v>
      </c>
      <c r="W715" s="13">
        <v>172793</v>
      </c>
      <c r="X715" s="13">
        <v>159166.62</v>
      </c>
      <c r="Y715" s="13">
        <f t="shared" si="82"/>
        <v>13626.380000000005</v>
      </c>
      <c r="Z715" s="13">
        <f t="shared" si="83"/>
        <v>92.114043971688659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</row>
    <row r="716" spans="1:31" s="11" customFormat="1" x14ac:dyDescent="0.2">
      <c r="A716" s="9" t="s">
        <v>32</v>
      </c>
      <c r="B716" s="10">
        <v>0</v>
      </c>
      <c r="C716" s="10">
        <v>372621</v>
      </c>
      <c r="D716" s="10">
        <v>0</v>
      </c>
      <c r="E716" s="10">
        <v>0</v>
      </c>
      <c r="F716" s="10">
        <v>15468474</v>
      </c>
      <c r="G716" s="10">
        <f t="shared" si="77"/>
        <v>15841095</v>
      </c>
      <c r="H716" s="10">
        <v>171605</v>
      </c>
      <c r="I716" s="10">
        <v>0</v>
      </c>
      <c r="J716" s="10">
        <v>0</v>
      </c>
      <c r="K716" s="10">
        <v>6651866</v>
      </c>
      <c r="L716" s="10">
        <f t="shared" si="78"/>
        <v>6823471</v>
      </c>
      <c r="M716" s="10">
        <v>0</v>
      </c>
      <c r="N716" s="10">
        <v>165800.17000000001</v>
      </c>
      <c r="O716" s="10">
        <v>0</v>
      </c>
      <c r="P716" s="10">
        <v>0</v>
      </c>
      <c r="Q716" s="10">
        <v>15468474</v>
      </c>
      <c r="R716" s="10">
        <f t="shared" si="79"/>
        <v>15634274.17</v>
      </c>
      <c r="S716" s="10">
        <f t="shared" si="80"/>
        <v>5804.8299999999872</v>
      </c>
      <c r="T716" s="10">
        <f t="shared" si="80"/>
        <v>0</v>
      </c>
      <c r="U716" s="10">
        <f t="shared" si="80"/>
        <v>0</v>
      </c>
      <c r="V716" s="10">
        <f t="shared" si="81"/>
        <v>15634274.17</v>
      </c>
      <c r="W716" s="10">
        <v>6823471</v>
      </c>
      <c r="X716" s="10">
        <v>5924381.1799999997</v>
      </c>
      <c r="Y716" s="10">
        <f t="shared" si="82"/>
        <v>899089.8200000003</v>
      </c>
      <c r="Z716" s="10">
        <f t="shared" si="83"/>
        <v>86.823570877636897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</row>
    <row r="717" spans="1:31" ht="25.5" x14ac:dyDescent="0.2">
      <c r="A717" s="12" t="s">
        <v>33</v>
      </c>
      <c r="B717" s="13">
        <v>0</v>
      </c>
      <c r="C717" s="13">
        <v>13219</v>
      </c>
      <c r="D717" s="13">
        <v>0</v>
      </c>
      <c r="E717" s="13">
        <v>0</v>
      </c>
      <c r="F717" s="13">
        <v>14258145</v>
      </c>
      <c r="G717" s="13">
        <f t="shared" si="77"/>
        <v>14271364</v>
      </c>
      <c r="H717" s="13">
        <v>6605</v>
      </c>
      <c r="I717" s="13">
        <v>0</v>
      </c>
      <c r="J717" s="13">
        <v>0</v>
      </c>
      <c r="K717" s="13">
        <v>6213245</v>
      </c>
      <c r="L717" s="13">
        <f t="shared" si="78"/>
        <v>6219850</v>
      </c>
      <c r="M717" s="13">
        <v>0</v>
      </c>
      <c r="N717" s="13">
        <v>4544.8999999999996</v>
      </c>
      <c r="O717" s="13">
        <v>0</v>
      </c>
      <c r="P717" s="13">
        <v>0</v>
      </c>
      <c r="Q717" s="13">
        <v>14258145</v>
      </c>
      <c r="R717" s="13">
        <f t="shared" si="79"/>
        <v>14262689.9</v>
      </c>
      <c r="S717" s="13">
        <f t="shared" si="80"/>
        <v>2060.1000000000004</v>
      </c>
      <c r="T717" s="13">
        <f t="shared" si="80"/>
        <v>0</v>
      </c>
      <c r="U717" s="13">
        <f t="shared" si="80"/>
        <v>0</v>
      </c>
      <c r="V717" s="13">
        <f t="shared" si="81"/>
        <v>14262689.9</v>
      </c>
      <c r="W717" s="13">
        <v>6219850</v>
      </c>
      <c r="X717" s="13">
        <v>5346773.0599999996</v>
      </c>
      <c r="Y717" s="13">
        <f t="shared" si="82"/>
        <v>873076.94000000041</v>
      </c>
      <c r="Z717" s="13">
        <f t="shared" si="83"/>
        <v>85.963054736046686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</row>
    <row r="718" spans="1:31" x14ac:dyDescent="0.2">
      <c r="A718" s="12" t="s">
        <v>34</v>
      </c>
      <c r="B718" s="13">
        <v>0</v>
      </c>
      <c r="C718" s="13">
        <v>359402</v>
      </c>
      <c r="D718" s="13">
        <v>0</v>
      </c>
      <c r="E718" s="13">
        <v>0</v>
      </c>
      <c r="F718" s="13">
        <v>1000994</v>
      </c>
      <c r="G718" s="13">
        <f t="shared" si="77"/>
        <v>1360396</v>
      </c>
      <c r="H718" s="13">
        <v>165000</v>
      </c>
      <c r="I718" s="13">
        <v>0</v>
      </c>
      <c r="J718" s="13">
        <v>0</v>
      </c>
      <c r="K718" s="13">
        <v>438621</v>
      </c>
      <c r="L718" s="13">
        <f t="shared" si="78"/>
        <v>603621</v>
      </c>
      <c r="M718" s="13">
        <v>0</v>
      </c>
      <c r="N718" s="13">
        <v>161255.26999999999</v>
      </c>
      <c r="O718" s="13">
        <v>0</v>
      </c>
      <c r="P718" s="13">
        <v>0</v>
      </c>
      <c r="Q718" s="13">
        <v>1000994</v>
      </c>
      <c r="R718" s="13">
        <f t="shared" si="79"/>
        <v>1162249.27</v>
      </c>
      <c r="S718" s="13">
        <f t="shared" si="80"/>
        <v>3744.7300000000105</v>
      </c>
      <c r="T718" s="13">
        <f t="shared" si="80"/>
        <v>0</v>
      </c>
      <c r="U718" s="13">
        <f t="shared" si="80"/>
        <v>0</v>
      </c>
      <c r="V718" s="13">
        <f t="shared" si="81"/>
        <v>1162249.27</v>
      </c>
      <c r="W718" s="13">
        <v>603621</v>
      </c>
      <c r="X718" s="13">
        <v>408479.94</v>
      </c>
      <c r="Y718" s="13">
        <f t="shared" si="82"/>
        <v>195141.06</v>
      </c>
      <c r="Z718" s="13">
        <f t="shared" si="83"/>
        <v>67.67159194262625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</row>
    <row r="719" spans="1:31" ht="25.5" x14ac:dyDescent="0.2">
      <c r="A719" s="12" t="s">
        <v>47</v>
      </c>
      <c r="B719" s="13">
        <v>0</v>
      </c>
      <c r="C719" s="13">
        <v>0</v>
      </c>
      <c r="D719" s="13">
        <v>0</v>
      </c>
      <c r="E719" s="13">
        <v>0</v>
      </c>
      <c r="F719" s="13">
        <v>209335</v>
      </c>
      <c r="G719" s="13">
        <f t="shared" si="77"/>
        <v>209335</v>
      </c>
      <c r="H719" s="13">
        <v>0</v>
      </c>
      <c r="I719" s="13">
        <v>0</v>
      </c>
      <c r="J719" s="13">
        <v>0</v>
      </c>
      <c r="K719" s="13">
        <v>0</v>
      </c>
      <c r="L719" s="13">
        <f t="shared" si="78"/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209335</v>
      </c>
      <c r="R719" s="13">
        <f t="shared" si="79"/>
        <v>209335</v>
      </c>
      <c r="S719" s="13">
        <f t="shared" si="80"/>
        <v>0</v>
      </c>
      <c r="T719" s="13">
        <f t="shared" si="80"/>
        <v>0</v>
      </c>
      <c r="U719" s="13">
        <f t="shared" si="80"/>
        <v>0</v>
      </c>
      <c r="V719" s="13">
        <f t="shared" si="81"/>
        <v>209335</v>
      </c>
      <c r="W719" s="13">
        <v>0</v>
      </c>
      <c r="X719" s="13">
        <v>169128.18</v>
      </c>
      <c r="Y719" s="13">
        <f t="shared" si="82"/>
        <v>-169128.18</v>
      </c>
      <c r="Z719" s="13">
        <f t="shared" si="83"/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</row>
    <row r="720" spans="1:31" s="11" customFormat="1" ht="25.5" x14ac:dyDescent="0.2">
      <c r="A720" s="9" t="s">
        <v>48</v>
      </c>
      <c r="B720" s="10">
        <v>0</v>
      </c>
      <c r="C720" s="10">
        <v>3000</v>
      </c>
      <c r="D720" s="10">
        <v>0</v>
      </c>
      <c r="E720" s="10">
        <v>5913</v>
      </c>
      <c r="F720" s="10">
        <v>18012925</v>
      </c>
      <c r="G720" s="10">
        <f t="shared" si="77"/>
        <v>18021838</v>
      </c>
      <c r="H720" s="10">
        <v>1500</v>
      </c>
      <c r="I720" s="10">
        <v>0</v>
      </c>
      <c r="J720" s="10">
        <v>5913</v>
      </c>
      <c r="K720" s="10">
        <v>9261913</v>
      </c>
      <c r="L720" s="10">
        <f t="shared" si="78"/>
        <v>9269326</v>
      </c>
      <c r="M720" s="10">
        <v>0</v>
      </c>
      <c r="N720" s="10">
        <v>82.46</v>
      </c>
      <c r="O720" s="10">
        <v>0</v>
      </c>
      <c r="P720" s="10">
        <v>5913</v>
      </c>
      <c r="Q720" s="10">
        <v>18012925</v>
      </c>
      <c r="R720" s="10">
        <f t="shared" si="79"/>
        <v>18018920.460000001</v>
      </c>
      <c r="S720" s="10">
        <f t="shared" si="80"/>
        <v>1417.54</v>
      </c>
      <c r="T720" s="10">
        <f t="shared" si="80"/>
        <v>0</v>
      </c>
      <c r="U720" s="10">
        <f t="shared" si="80"/>
        <v>0</v>
      </c>
      <c r="V720" s="10">
        <f t="shared" si="81"/>
        <v>18018920.460000001</v>
      </c>
      <c r="W720" s="10">
        <v>9269326</v>
      </c>
      <c r="X720" s="10">
        <v>7581117.9800000004</v>
      </c>
      <c r="Y720" s="10">
        <f t="shared" si="82"/>
        <v>1688208.0199999996</v>
      </c>
      <c r="Z720" s="10">
        <f t="shared" si="83"/>
        <v>81.78715453529199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</row>
    <row r="721" spans="1:31" ht="25.5" x14ac:dyDescent="0.2">
      <c r="A721" s="12" t="s">
        <v>49</v>
      </c>
      <c r="B721" s="13">
        <v>0</v>
      </c>
      <c r="C721" s="13">
        <v>3000</v>
      </c>
      <c r="D721" s="13">
        <v>0</v>
      </c>
      <c r="E721" s="13">
        <v>5913</v>
      </c>
      <c r="F721" s="13">
        <v>18012925</v>
      </c>
      <c r="G721" s="13">
        <f t="shared" si="77"/>
        <v>18021838</v>
      </c>
      <c r="H721" s="13">
        <v>1500</v>
      </c>
      <c r="I721" s="13">
        <v>0</v>
      </c>
      <c r="J721" s="13">
        <v>5913</v>
      </c>
      <c r="K721" s="13">
        <v>9261913</v>
      </c>
      <c r="L721" s="13">
        <f t="shared" si="78"/>
        <v>9269326</v>
      </c>
      <c r="M721" s="13">
        <v>0</v>
      </c>
      <c r="N721" s="13">
        <v>82.46</v>
      </c>
      <c r="O721" s="13">
        <v>0</v>
      </c>
      <c r="P721" s="13">
        <v>5913</v>
      </c>
      <c r="Q721" s="13">
        <v>18012925</v>
      </c>
      <c r="R721" s="13">
        <f t="shared" si="79"/>
        <v>18018920.460000001</v>
      </c>
      <c r="S721" s="13">
        <f t="shared" si="80"/>
        <v>1417.54</v>
      </c>
      <c r="T721" s="13">
        <f t="shared" si="80"/>
        <v>0</v>
      </c>
      <c r="U721" s="13">
        <f t="shared" si="80"/>
        <v>0</v>
      </c>
      <c r="V721" s="13">
        <f t="shared" si="81"/>
        <v>18018920.460000001</v>
      </c>
      <c r="W721" s="13">
        <v>9269326</v>
      </c>
      <c r="X721" s="13">
        <v>7581117.9800000004</v>
      </c>
      <c r="Y721" s="13">
        <f t="shared" si="82"/>
        <v>1688208.0199999996</v>
      </c>
      <c r="Z721" s="13">
        <f t="shared" si="83"/>
        <v>81.78715453529199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</row>
    <row r="722" spans="1:31" s="11" customFormat="1" x14ac:dyDescent="0.2">
      <c r="A722" s="9" t="s">
        <v>53</v>
      </c>
      <c r="B722" s="10">
        <v>0</v>
      </c>
      <c r="C722" s="10">
        <v>13470</v>
      </c>
      <c r="D722" s="10">
        <v>0</v>
      </c>
      <c r="E722" s="10">
        <v>0</v>
      </c>
      <c r="F722" s="10">
        <v>3386443</v>
      </c>
      <c r="G722" s="10">
        <f t="shared" si="77"/>
        <v>3399913</v>
      </c>
      <c r="H722" s="10">
        <v>1500</v>
      </c>
      <c r="I722" s="10">
        <v>0</v>
      </c>
      <c r="J722" s="10">
        <v>0</v>
      </c>
      <c r="K722" s="10">
        <v>1643222</v>
      </c>
      <c r="L722" s="10">
        <f t="shared" si="78"/>
        <v>1644722</v>
      </c>
      <c r="M722" s="10">
        <v>0</v>
      </c>
      <c r="N722" s="10">
        <v>637.23</v>
      </c>
      <c r="O722" s="10">
        <v>0</v>
      </c>
      <c r="P722" s="10">
        <v>0</v>
      </c>
      <c r="Q722" s="10">
        <v>3386443</v>
      </c>
      <c r="R722" s="10">
        <f t="shared" si="79"/>
        <v>3387080.23</v>
      </c>
      <c r="S722" s="10">
        <f t="shared" si="80"/>
        <v>862.77</v>
      </c>
      <c r="T722" s="10">
        <f t="shared" si="80"/>
        <v>0</v>
      </c>
      <c r="U722" s="10">
        <f t="shared" si="80"/>
        <v>0</v>
      </c>
      <c r="V722" s="10">
        <f t="shared" si="81"/>
        <v>3387080.23</v>
      </c>
      <c r="W722" s="10">
        <v>1644722</v>
      </c>
      <c r="X722" s="10">
        <v>1481533.79</v>
      </c>
      <c r="Y722" s="10">
        <f t="shared" si="82"/>
        <v>163188.20999999996</v>
      </c>
      <c r="Z722" s="10">
        <f t="shared" si="83"/>
        <v>90.078067296479276</v>
      </c>
      <c r="AA722" s="10">
        <v>0</v>
      </c>
      <c r="AB722" s="10">
        <v>0</v>
      </c>
      <c r="AC722" s="10">
        <v>0</v>
      </c>
      <c r="AD722" s="10">
        <v>0</v>
      </c>
      <c r="AE722" s="10">
        <v>0</v>
      </c>
    </row>
    <row r="723" spans="1:31" x14ac:dyDescent="0.2">
      <c r="A723" s="12" t="s">
        <v>54</v>
      </c>
      <c r="B723" s="13">
        <v>0</v>
      </c>
      <c r="C723" s="13">
        <v>13470</v>
      </c>
      <c r="D723" s="13">
        <v>0</v>
      </c>
      <c r="E723" s="13">
        <v>0</v>
      </c>
      <c r="F723" s="13">
        <v>3386443</v>
      </c>
      <c r="G723" s="13">
        <f t="shared" si="77"/>
        <v>3399913</v>
      </c>
      <c r="H723" s="13">
        <v>1500</v>
      </c>
      <c r="I723" s="13">
        <v>0</v>
      </c>
      <c r="J723" s="13">
        <v>0</v>
      </c>
      <c r="K723" s="13">
        <v>1643222</v>
      </c>
      <c r="L723" s="13">
        <f t="shared" si="78"/>
        <v>1644722</v>
      </c>
      <c r="M723" s="13">
        <v>0</v>
      </c>
      <c r="N723" s="13">
        <v>637.23</v>
      </c>
      <c r="O723" s="13">
        <v>0</v>
      </c>
      <c r="P723" s="13">
        <v>0</v>
      </c>
      <c r="Q723" s="13">
        <v>3386443</v>
      </c>
      <c r="R723" s="13">
        <f t="shared" si="79"/>
        <v>3387080.23</v>
      </c>
      <c r="S723" s="13">
        <f t="shared" si="80"/>
        <v>862.77</v>
      </c>
      <c r="T723" s="13">
        <f t="shared" si="80"/>
        <v>0</v>
      </c>
      <c r="U723" s="13">
        <f t="shared" si="80"/>
        <v>0</v>
      </c>
      <c r="V723" s="13">
        <f t="shared" si="81"/>
        <v>3387080.23</v>
      </c>
      <c r="W723" s="13">
        <v>1644722</v>
      </c>
      <c r="X723" s="13">
        <v>1481533.79</v>
      </c>
      <c r="Y723" s="13">
        <f t="shared" si="82"/>
        <v>163188.20999999996</v>
      </c>
      <c r="Z723" s="13">
        <f t="shared" si="83"/>
        <v>90.078067296479276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</row>
    <row r="724" spans="1:31" s="11" customFormat="1" x14ac:dyDescent="0.2">
      <c r="A724" s="9" t="s">
        <v>55</v>
      </c>
      <c r="B724" s="10">
        <v>0</v>
      </c>
      <c r="C724" s="10">
        <v>0</v>
      </c>
      <c r="D724" s="10">
        <v>0</v>
      </c>
      <c r="E724" s="10">
        <v>4925580</v>
      </c>
      <c r="F724" s="10">
        <v>6968120</v>
      </c>
      <c r="G724" s="10">
        <f t="shared" si="77"/>
        <v>11893700</v>
      </c>
      <c r="H724" s="10">
        <v>0</v>
      </c>
      <c r="I724" s="10">
        <v>0</v>
      </c>
      <c r="J724" s="10">
        <v>3831536</v>
      </c>
      <c r="K724" s="10">
        <v>2951688</v>
      </c>
      <c r="L724" s="10">
        <f t="shared" si="78"/>
        <v>6783224</v>
      </c>
      <c r="M724" s="10">
        <v>0</v>
      </c>
      <c r="N724" s="10">
        <v>4.9000000000000004</v>
      </c>
      <c r="O724" s="10">
        <v>0</v>
      </c>
      <c r="P724" s="10">
        <v>3809536</v>
      </c>
      <c r="Q724" s="10">
        <v>6968120</v>
      </c>
      <c r="R724" s="10">
        <f t="shared" si="79"/>
        <v>10777660.9</v>
      </c>
      <c r="S724" s="10">
        <f t="shared" si="80"/>
        <v>-4.9000000000000004</v>
      </c>
      <c r="T724" s="10">
        <f t="shared" si="80"/>
        <v>0</v>
      </c>
      <c r="U724" s="10">
        <f t="shared" si="80"/>
        <v>22000</v>
      </c>
      <c r="V724" s="10">
        <f t="shared" si="81"/>
        <v>10777660.9</v>
      </c>
      <c r="W724" s="10">
        <v>6783224</v>
      </c>
      <c r="X724" s="10">
        <v>8126130.46</v>
      </c>
      <c r="Y724" s="10">
        <f t="shared" si="82"/>
        <v>-1342906.46</v>
      </c>
      <c r="Z724" s="10">
        <f t="shared" si="83"/>
        <v>119.7974659247579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</row>
    <row r="725" spans="1:31" ht="25.5" x14ac:dyDescent="0.2">
      <c r="A725" s="12" t="s">
        <v>56</v>
      </c>
      <c r="B725" s="13">
        <v>0</v>
      </c>
      <c r="C725" s="13">
        <v>0</v>
      </c>
      <c r="D725" s="13">
        <v>0</v>
      </c>
      <c r="E725" s="13">
        <v>0</v>
      </c>
      <c r="F725" s="13">
        <v>711180</v>
      </c>
      <c r="G725" s="13">
        <f t="shared" si="77"/>
        <v>711180</v>
      </c>
      <c r="H725" s="13">
        <v>0</v>
      </c>
      <c r="I725" s="13">
        <v>0</v>
      </c>
      <c r="J725" s="13">
        <v>0</v>
      </c>
      <c r="K725" s="13">
        <v>368317</v>
      </c>
      <c r="L725" s="13">
        <f t="shared" si="78"/>
        <v>368317</v>
      </c>
      <c r="M725" s="13">
        <v>0</v>
      </c>
      <c r="N725" s="13">
        <v>0</v>
      </c>
      <c r="O725" s="13">
        <v>0</v>
      </c>
      <c r="P725" s="13">
        <v>0</v>
      </c>
      <c r="Q725" s="13">
        <v>711180</v>
      </c>
      <c r="R725" s="13">
        <f t="shared" si="79"/>
        <v>711180</v>
      </c>
      <c r="S725" s="13">
        <f t="shared" si="80"/>
        <v>0</v>
      </c>
      <c r="T725" s="13">
        <f t="shared" si="80"/>
        <v>0</v>
      </c>
      <c r="U725" s="13">
        <f t="shared" si="80"/>
        <v>0</v>
      </c>
      <c r="V725" s="13">
        <f t="shared" si="81"/>
        <v>711180</v>
      </c>
      <c r="W725" s="13">
        <v>368317</v>
      </c>
      <c r="X725" s="13">
        <v>295816.02</v>
      </c>
      <c r="Y725" s="13">
        <f t="shared" si="82"/>
        <v>72500.979999999981</v>
      </c>
      <c r="Z725" s="13">
        <f t="shared" si="83"/>
        <v>80.315603135342656</v>
      </c>
      <c r="AA725" s="13">
        <v>0</v>
      </c>
      <c r="AB725" s="13">
        <v>0</v>
      </c>
      <c r="AC725" s="13">
        <v>0</v>
      </c>
      <c r="AD725" s="13">
        <v>0</v>
      </c>
      <c r="AE725" s="13">
        <v>0</v>
      </c>
    </row>
    <row r="726" spans="1:31" x14ac:dyDescent="0.2">
      <c r="A726" s="12" t="s">
        <v>57</v>
      </c>
      <c r="B726" s="13">
        <v>0</v>
      </c>
      <c r="C726" s="13">
        <v>0</v>
      </c>
      <c r="D726" s="13">
        <v>0</v>
      </c>
      <c r="E726" s="13">
        <v>4621558</v>
      </c>
      <c r="F726" s="13">
        <v>500000</v>
      </c>
      <c r="G726" s="13">
        <f t="shared" si="77"/>
        <v>5121558</v>
      </c>
      <c r="H726" s="13">
        <v>0</v>
      </c>
      <c r="I726" s="13">
        <v>0</v>
      </c>
      <c r="J726" s="13">
        <v>3631030</v>
      </c>
      <c r="K726" s="13">
        <v>264506</v>
      </c>
      <c r="L726" s="13">
        <f t="shared" si="78"/>
        <v>3895536</v>
      </c>
      <c r="M726" s="13">
        <v>0</v>
      </c>
      <c r="N726" s="13">
        <v>4.9000000000000004</v>
      </c>
      <c r="O726" s="13">
        <v>0</v>
      </c>
      <c r="P726" s="13">
        <v>3609030</v>
      </c>
      <c r="Q726" s="13">
        <v>500000</v>
      </c>
      <c r="R726" s="13">
        <f t="shared" si="79"/>
        <v>4109034.9</v>
      </c>
      <c r="S726" s="13">
        <f t="shared" si="80"/>
        <v>-4.9000000000000004</v>
      </c>
      <c r="T726" s="13">
        <f t="shared" si="80"/>
        <v>0</v>
      </c>
      <c r="U726" s="13">
        <f t="shared" si="80"/>
        <v>22000</v>
      </c>
      <c r="V726" s="13">
        <f t="shared" si="81"/>
        <v>4109034.9</v>
      </c>
      <c r="W726" s="13">
        <v>3895536</v>
      </c>
      <c r="X726" s="13">
        <v>3635878.2</v>
      </c>
      <c r="Y726" s="13">
        <f t="shared" si="82"/>
        <v>259657.79999999981</v>
      </c>
      <c r="Z726" s="13">
        <f t="shared" si="83"/>
        <v>93.33447823354733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</row>
    <row r="727" spans="1:31" ht="25.5" x14ac:dyDescent="0.2">
      <c r="A727" s="12" t="s">
        <v>58</v>
      </c>
      <c r="B727" s="13">
        <v>0</v>
      </c>
      <c r="C727" s="13">
        <v>0</v>
      </c>
      <c r="D727" s="13">
        <v>0</v>
      </c>
      <c r="E727" s="13">
        <v>304022</v>
      </c>
      <c r="F727" s="13">
        <v>3930521</v>
      </c>
      <c r="G727" s="13">
        <f t="shared" si="77"/>
        <v>4234543</v>
      </c>
      <c r="H727" s="13">
        <v>0</v>
      </c>
      <c r="I727" s="13">
        <v>0</v>
      </c>
      <c r="J727" s="13">
        <v>200506</v>
      </c>
      <c r="K727" s="13">
        <v>2318865</v>
      </c>
      <c r="L727" s="13">
        <f t="shared" si="78"/>
        <v>2519371</v>
      </c>
      <c r="M727" s="13">
        <v>0</v>
      </c>
      <c r="N727" s="13">
        <v>0</v>
      </c>
      <c r="O727" s="13">
        <v>0</v>
      </c>
      <c r="P727" s="13">
        <v>200506</v>
      </c>
      <c r="Q727" s="13">
        <v>3930521</v>
      </c>
      <c r="R727" s="13">
        <f t="shared" si="79"/>
        <v>4131027</v>
      </c>
      <c r="S727" s="13">
        <f t="shared" si="80"/>
        <v>0</v>
      </c>
      <c r="T727" s="13">
        <f t="shared" si="80"/>
        <v>0</v>
      </c>
      <c r="U727" s="13">
        <f t="shared" si="80"/>
        <v>0</v>
      </c>
      <c r="V727" s="13">
        <f t="shared" si="81"/>
        <v>4131027</v>
      </c>
      <c r="W727" s="13">
        <v>2519371</v>
      </c>
      <c r="X727" s="13">
        <v>2916368.65</v>
      </c>
      <c r="Y727" s="13">
        <f t="shared" si="82"/>
        <v>-396997.64999999991</v>
      </c>
      <c r="Z727" s="13">
        <f t="shared" si="83"/>
        <v>115.75780819895125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</row>
    <row r="728" spans="1:31" ht="25.5" x14ac:dyDescent="0.2">
      <c r="A728" s="12" t="s">
        <v>59</v>
      </c>
      <c r="B728" s="13">
        <v>0</v>
      </c>
      <c r="C728" s="13">
        <v>0</v>
      </c>
      <c r="D728" s="13">
        <v>0</v>
      </c>
      <c r="E728" s="13">
        <v>0</v>
      </c>
      <c r="F728" s="13">
        <v>1826419</v>
      </c>
      <c r="G728" s="13">
        <f t="shared" si="77"/>
        <v>1826419</v>
      </c>
      <c r="H728" s="13">
        <v>0</v>
      </c>
      <c r="I728" s="13">
        <v>0</v>
      </c>
      <c r="J728" s="13">
        <v>0</v>
      </c>
      <c r="K728" s="13">
        <v>0</v>
      </c>
      <c r="L728" s="13">
        <f t="shared" si="78"/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1826419</v>
      </c>
      <c r="R728" s="13">
        <f t="shared" si="79"/>
        <v>1826419</v>
      </c>
      <c r="S728" s="13">
        <f t="shared" si="80"/>
        <v>0</v>
      </c>
      <c r="T728" s="13">
        <f t="shared" si="80"/>
        <v>0</v>
      </c>
      <c r="U728" s="13">
        <f t="shared" si="80"/>
        <v>0</v>
      </c>
      <c r="V728" s="13">
        <f t="shared" si="81"/>
        <v>1826419</v>
      </c>
      <c r="W728" s="13">
        <v>0</v>
      </c>
      <c r="X728" s="13">
        <v>1278067.5900000001</v>
      </c>
      <c r="Y728" s="13">
        <f t="shared" si="82"/>
        <v>-1278067.5900000001</v>
      </c>
      <c r="Z728" s="13">
        <f t="shared" si="83"/>
        <v>0</v>
      </c>
      <c r="AA728" s="13">
        <v>0</v>
      </c>
      <c r="AB728" s="13">
        <v>0</v>
      </c>
      <c r="AC728" s="13">
        <v>0</v>
      </c>
      <c r="AD728" s="13">
        <v>0</v>
      </c>
      <c r="AE728" s="13">
        <v>0</v>
      </c>
    </row>
    <row r="729" spans="1:31" s="11" customFormat="1" ht="25.5" x14ac:dyDescent="0.2">
      <c r="A729" s="9" t="s">
        <v>63</v>
      </c>
      <c r="B729" s="10">
        <v>0</v>
      </c>
      <c r="C729" s="10">
        <v>6035672</v>
      </c>
      <c r="D729" s="10">
        <v>0</v>
      </c>
      <c r="E729" s="10">
        <v>0</v>
      </c>
      <c r="F729" s="10">
        <v>0</v>
      </c>
      <c r="G729" s="10">
        <f t="shared" si="77"/>
        <v>6035672</v>
      </c>
      <c r="H729" s="10">
        <v>4130000</v>
      </c>
      <c r="I729" s="10">
        <v>0</v>
      </c>
      <c r="J729" s="10">
        <v>0</v>
      </c>
      <c r="K729" s="10">
        <v>0</v>
      </c>
      <c r="L729" s="10">
        <f t="shared" si="78"/>
        <v>4130000</v>
      </c>
      <c r="M729" s="10">
        <v>0</v>
      </c>
      <c r="N729" s="10">
        <v>4410700.67</v>
      </c>
      <c r="O729" s="10">
        <v>0</v>
      </c>
      <c r="P729" s="10">
        <v>0</v>
      </c>
      <c r="Q729" s="10">
        <v>0</v>
      </c>
      <c r="R729" s="10">
        <f t="shared" si="79"/>
        <v>4410700.67</v>
      </c>
      <c r="S729" s="10">
        <f t="shared" si="80"/>
        <v>-280700.66999999993</v>
      </c>
      <c r="T729" s="10">
        <f t="shared" si="80"/>
        <v>0</v>
      </c>
      <c r="U729" s="10">
        <f t="shared" si="80"/>
        <v>0</v>
      </c>
      <c r="V729" s="10">
        <f t="shared" si="81"/>
        <v>4410700.67</v>
      </c>
      <c r="W729" s="10">
        <v>3645140</v>
      </c>
      <c r="X729" s="10">
        <v>3085522.66</v>
      </c>
      <c r="Y729" s="10">
        <f t="shared" si="82"/>
        <v>559617.33999999985</v>
      </c>
      <c r="Z729" s="10">
        <f t="shared" si="83"/>
        <v>84.647576224781488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</row>
    <row r="730" spans="1:31" ht="25.5" x14ac:dyDescent="0.2">
      <c r="A730" s="12" t="s">
        <v>64</v>
      </c>
      <c r="B730" s="13">
        <v>0</v>
      </c>
      <c r="C730" s="13">
        <v>6035672</v>
      </c>
      <c r="D730" s="13">
        <v>0</v>
      </c>
      <c r="E730" s="13">
        <v>0</v>
      </c>
      <c r="F730" s="13">
        <v>0</v>
      </c>
      <c r="G730" s="13">
        <f t="shared" si="77"/>
        <v>6035672</v>
      </c>
      <c r="H730" s="13">
        <v>4130000</v>
      </c>
      <c r="I730" s="13">
        <v>0</v>
      </c>
      <c r="J730" s="13">
        <v>0</v>
      </c>
      <c r="K730" s="13">
        <v>0</v>
      </c>
      <c r="L730" s="13">
        <f t="shared" si="78"/>
        <v>4130000</v>
      </c>
      <c r="M730" s="13">
        <v>0</v>
      </c>
      <c r="N730" s="13">
        <v>4410700.67</v>
      </c>
      <c r="O730" s="13">
        <v>0</v>
      </c>
      <c r="P730" s="13">
        <v>0</v>
      </c>
      <c r="Q730" s="13">
        <v>0</v>
      </c>
      <c r="R730" s="13">
        <f t="shared" si="79"/>
        <v>4410700.67</v>
      </c>
      <c r="S730" s="13">
        <f t="shared" si="80"/>
        <v>-280700.66999999993</v>
      </c>
      <c r="T730" s="13">
        <f t="shared" si="80"/>
        <v>0</v>
      </c>
      <c r="U730" s="13">
        <f t="shared" si="80"/>
        <v>0</v>
      </c>
      <c r="V730" s="13">
        <f t="shared" si="81"/>
        <v>4410700.67</v>
      </c>
      <c r="W730" s="13">
        <v>3645140</v>
      </c>
      <c r="X730" s="13">
        <v>3085522.66</v>
      </c>
      <c r="Y730" s="13">
        <f t="shared" si="82"/>
        <v>559617.33999999985</v>
      </c>
      <c r="Z730" s="13">
        <f t="shared" si="83"/>
        <v>84.647576224781488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</row>
    <row r="731" spans="1:31" s="11" customFormat="1" x14ac:dyDescent="0.2">
      <c r="A731" s="9" t="s">
        <v>65</v>
      </c>
      <c r="B731" s="10">
        <v>0.91</v>
      </c>
      <c r="C731" s="10">
        <v>43994536</v>
      </c>
      <c r="D731" s="10">
        <v>0</v>
      </c>
      <c r="E731" s="10">
        <v>743760</v>
      </c>
      <c r="F731" s="10">
        <v>1528429006</v>
      </c>
      <c r="G731" s="10">
        <f t="shared" si="77"/>
        <v>1573167302</v>
      </c>
      <c r="H731" s="10">
        <v>12033784</v>
      </c>
      <c r="I731" s="10">
        <v>0</v>
      </c>
      <c r="J731" s="10">
        <v>367200</v>
      </c>
      <c r="K731" s="10">
        <v>506573065</v>
      </c>
      <c r="L731" s="10">
        <f t="shared" si="78"/>
        <v>518974049</v>
      </c>
      <c r="M731" s="10">
        <v>258.43</v>
      </c>
      <c r="N731" s="10">
        <v>35745722.280000001</v>
      </c>
      <c r="O731" s="10">
        <v>0</v>
      </c>
      <c r="P731" s="10">
        <v>375377</v>
      </c>
      <c r="Q731" s="10">
        <v>1528429006</v>
      </c>
      <c r="R731" s="10">
        <f t="shared" si="79"/>
        <v>1564550363.71</v>
      </c>
      <c r="S731" s="10">
        <f t="shared" si="80"/>
        <v>-23711938.280000001</v>
      </c>
      <c r="T731" s="10">
        <f t="shared" si="80"/>
        <v>0</v>
      </c>
      <c r="U731" s="10">
        <f t="shared" si="80"/>
        <v>-8177</v>
      </c>
      <c r="V731" s="10">
        <f t="shared" si="81"/>
        <v>1564550364.6200001</v>
      </c>
      <c r="W731" s="10">
        <v>505832734</v>
      </c>
      <c r="X731" s="10">
        <v>736744640.28999996</v>
      </c>
      <c r="Y731" s="10">
        <f t="shared" si="82"/>
        <v>-230911906.28999996</v>
      </c>
      <c r="Z731" s="10">
        <f t="shared" si="83"/>
        <v>145.64985434295755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</row>
    <row r="732" spans="1:31" x14ac:dyDescent="0.2">
      <c r="A732" s="12" t="s">
        <v>66</v>
      </c>
      <c r="B732" s="13">
        <v>0</v>
      </c>
      <c r="C732" s="13">
        <v>25000</v>
      </c>
      <c r="D732" s="13">
        <v>0</v>
      </c>
      <c r="E732" s="13">
        <v>0</v>
      </c>
      <c r="F732" s="13">
        <v>34565656</v>
      </c>
      <c r="G732" s="13">
        <f t="shared" si="77"/>
        <v>34590656</v>
      </c>
      <c r="H732" s="13">
        <v>12000</v>
      </c>
      <c r="I732" s="13">
        <v>0</v>
      </c>
      <c r="J732" s="13">
        <v>0</v>
      </c>
      <c r="K732" s="13">
        <v>17283328</v>
      </c>
      <c r="L732" s="13">
        <f t="shared" si="78"/>
        <v>17295328</v>
      </c>
      <c r="M732" s="13">
        <v>0</v>
      </c>
      <c r="N732" s="13">
        <v>0</v>
      </c>
      <c r="O732" s="13">
        <v>0</v>
      </c>
      <c r="P732" s="13">
        <v>0</v>
      </c>
      <c r="Q732" s="13">
        <v>34565656</v>
      </c>
      <c r="R732" s="13">
        <f t="shared" si="79"/>
        <v>34565656</v>
      </c>
      <c r="S732" s="13">
        <f t="shared" si="80"/>
        <v>12000</v>
      </c>
      <c r="T732" s="13">
        <f t="shared" si="80"/>
        <v>0</v>
      </c>
      <c r="U732" s="13">
        <f t="shared" si="80"/>
        <v>0</v>
      </c>
      <c r="V732" s="13">
        <f t="shared" si="81"/>
        <v>34565656</v>
      </c>
      <c r="W732" s="13">
        <v>17295328</v>
      </c>
      <c r="X732" s="13">
        <v>14604248.26</v>
      </c>
      <c r="Y732" s="13">
        <f t="shared" si="82"/>
        <v>2691079.74</v>
      </c>
      <c r="Z732" s="13">
        <f t="shared" si="83"/>
        <v>84.440423795374102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</row>
    <row r="733" spans="1:31" x14ac:dyDescent="0.2">
      <c r="A733" s="12" t="s">
        <v>67</v>
      </c>
      <c r="B733" s="13">
        <v>0</v>
      </c>
      <c r="C733" s="13">
        <v>36370</v>
      </c>
      <c r="D733" s="13">
        <v>0</v>
      </c>
      <c r="E733" s="13">
        <v>7000</v>
      </c>
      <c r="F733" s="13">
        <v>2048714</v>
      </c>
      <c r="G733" s="13">
        <f t="shared" si="77"/>
        <v>2092084</v>
      </c>
      <c r="H733" s="13">
        <v>16870</v>
      </c>
      <c r="I733" s="13">
        <v>0</v>
      </c>
      <c r="J733" s="13">
        <v>0</v>
      </c>
      <c r="K733" s="13">
        <v>970691</v>
      </c>
      <c r="L733" s="13">
        <f t="shared" si="78"/>
        <v>987561</v>
      </c>
      <c r="M733" s="13">
        <v>0</v>
      </c>
      <c r="N733" s="13">
        <v>25279.72</v>
      </c>
      <c r="O733" s="13">
        <v>0</v>
      </c>
      <c r="P733" s="13">
        <v>7000</v>
      </c>
      <c r="Q733" s="13">
        <v>2048714</v>
      </c>
      <c r="R733" s="13">
        <f t="shared" si="79"/>
        <v>2080993.72</v>
      </c>
      <c r="S733" s="13">
        <f t="shared" si="80"/>
        <v>-8409.7200000000012</v>
      </c>
      <c r="T733" s="13">
        <f t="shared" si="80"/>
        <v>0</v>
      </c>
      <c r="U733" s="13">
        <f t="shared" si="80"/>
        <v>-7000</v>
      </c>
      <c r="V733" s="13">
        <f t="shared" si="81"/>
        <v>2080993.72</v>
      </c>
      <c r="W733" s="13">
        <v>987561</v>
      </c>
      <c r="X733" s="13">
        <v>988057.12</v>
      </c>
      <c r="Y733" s="13">
        <f t="shared" si="82"/>
        <v>-496.11999999999534</v>
      </c>
      <c r="Z733" s="13">
        <f t="shared" si="83"/>
        <v>100.05023689675878</v>
      </c>
      <c r="AA733" s="13">
        <v>0</v>
      </c>
      <c r="AB733" s="13">
        <v>0</v>
      </c>
      <c r="AC733" s="13">
        <v>0</v>
      </c>
      <c r="AD733" s="13">
        <v>0</v>
      </c>
      <c r="AE733" s="13">
        <v>0</v>
      </c>
    </row>
    <row r="734" spans="1:31" x14ac:dyDescent="0.2">
      <c r="A734" s="12" t="s">
        <v>68</v>
      </c>
      <c r="B734" s="13">
        <v>0.91</v>
      </c>
      <c r="C734" s="13">
        <v>40287999</v>
      </c>
      <c r="D734" s="13">
        <v>0</v>
      </c>
      <c r="E734" s="13">
        <v>736760</v>
      </c>
      <c r="F734" s="13">
        <v>1295535280</v>
      </c>
      <c r="G734" s="13">
        <f t="shared" si="77"/>
        <v>1336560039</v>
      </c>
      <c r="H734" s="13">
        <v>9701083</v>
      </c>
      <c r="I734" s="13">
        <v>0</v>
      </c>
      <c r="J734" s="13">
        <v>367200</v>
      </c>
      <c r="K734" s="13">
        <v>405707456</v>
      </c>
      <c r="L734" s="13">
        <f t="shared" si="78"/>
        <v>415775739</v>
      </c>
      <c r="M734" s="13">
        <v>258.43</v>
      </c>
      <c r="N734" s="13">
        <v>31326063.649999999</v>
      </c>
      <c r="O734" s="13">
        <v>0</v>
      </c>
      <c r="P734" s="13">
        <v>368377</v>
      </c>
      <c r="Q734" s="13">
        <v>1295535280</v>
      </c>
      <c r="R734" s="13">
        <f t="shared" si="79"/>
        <v>1327229979.0799999</v>
      </c>
      <c r="S734" s="13">
        <f t="shared" si="80"/>
        <v>-21624980.649999999</v>
      </c>
      <c r="T734" s="13">
        <f t="shared" si="80"/>
        <v>0</v>
      </c>
      <c r="U734" s="13">
        <f t="shared" si="80"/>
        <v>-1177</v>
      </c>
      <c r="V734" s="13">
        <f t="shared" si="81"/>
        <v>1327229979.99</v>
      </c>
      <c r="W734" s="13">
        <v>402634424</v>
      </c>
      <c r="X734" s="13">
        <v>626719851.14999998</v>
      </c>
      <c r="Y734" s="13">
        <f t="shared" si="82"/>
        <v>-224085427.14999998</v>
      </c>
      <c r="Z734" s="13">
        <f t="shared" si="83"/>
        <v>155.65481086386194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</row>
    <row r="735" spans="1:31" ht="51" x14ac:dyDescent="0.2">
      <c r="A735" s="14" t="s">
        <v>69</v>
      </c>
      <c r="B735" s="13">
        <v>0.91</v>
      </c>
      <c r="C735" s="13">
        <v>0</v>
      </c>
      <c r="D735" s="13">
        <v>0</v>
      </c>
      <c r="E735" s="13">
        <v>0</v>
      </c>
      <c r="F735" s="13">
        <v>357125137</v>
      </c>
      <c r="G735" s="13">
        <f t="shared" si="77"/>
        <v>357125137</v>
      </c>
      <c r="H735" s="13">
        <v>0</v>
      </c>
      <c r="I735" s="13">
        <v>0</v>
      </c>
      <c r="J735" s="13">
        <v>0</v>
      </c>
      <c r="K735" s="13">
        <v>167185086</v>
      </c>
      <c r="L735" s="13">
        <f t="shared" si="78"/>
        <v>167185086</v>
      </c>
      <c r="M735" s="13">
        <v>0</v>
      </c>
      <c r="N735" s="13">
        <v>28</v>
      </c>
      <c r="O735" s="13">
        <v>0</v>
      </c>
      <c r="P735" s="13">
        <v>0</v>
      </c>
      <c r="Q735" s="13">
        <v>357125137</v>
      </c>
      <c r="R735" s="13">
        <f t="shared" si="79"/>
        <v>357125165</v>
      </c>
      <c r="S735" s="13">
        <f t="shared" si="80"/>
        <v>-28</v>
      </c>
      <c r="T735" s="13">
        <f t="shared" si="80"/>
        <v>0</v>
      </c>
      <c r="U735" s="13">
        <f t="shared" si="80"/>
        <v>0</v>
      </c>
      <c r="V735" s="13">
        <f t="shared" si="81"/>
        <v>357125165.91000003</v>
      </c>
      <c r="W735" s="13">
        <v>167185086</v>
      </c>
      <c r="X735" s="13">
        <v>169565197.5</v>
      </c>
      <c r="Y735" s="13">
        <f t="shared" si="82"/>
        <v>-2380111.5</v>
      </c>
      <c r="Z735" s="13">
        <f t="shared" si="83"/>
        <v>101.42363864920343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</row>
    <row r="736" spans="1:31" ht="25.5" x14ac:dyDescent="0.2">
      <c r="A736" s="14" t="s">
        <v>70</v>
      </c>
      <c r="B736" s="13">
        <v>0</v>
      </c>
      <c r="C736" s="13">
        <v>40287999</v>
      </c>
      <c r="D736" s="13">
        <v>0</v>
      </c>
      <c r="E736" s="13">
        <v>736760</v>
      </c>
      <c r="F736" s="13">
        <v>938410143</v>
      </c>
      <c r="G736" s="13">
        <f t="shared" si="77"/>
        <v>979434902</v>
      </c>
      <c r="H736" s="13">
        <v>9701083</v>
      </c>
      <c r="I736" s="13">
        <v>0</v>
      </c>
      <c r="J736" s="13">
        <v>367200</v>
      </c>
      <c r="K736" s="13">
        <v>238522370</v>
      </c>
      <c r="L736" s="13">
        <f t="shared" si="78"/>
        <v>248590653</v>
      </c>
      <c r="M736" s="13">
        <v>258.43</v>
      </c>
      <c r="N736" s="13">
        <v>31326035.649999999</v>
      </c>
      <c r="O736" s="13">
        <v>0</v>
      </c>
      <c r="P736" s="13">
        <v>368377</v>
      </c>
      <c r="Q736" s="13">
        <v>938410143</v>
      </c>
      <c r="R736" s="13">
        <f t="shared" si="79"/>
        <v>970104814.08000004</v>
      </c>
      <c r="S736" s="13">
        <f t="shared" si="80"/>
        <v>-21624952.649999999</v>
      </c>
      <c r="T736" s="13">
        <f t="shared" si="80"/>
        <v>0</v>
      </c>
      <c r="U736" s="13">
        <f t="shared" si="80"/>
        <v>-1177</v>
      </c>
      <c r="V736" s="13">
        <f t="shared" si="81"/>
        <v>970104814.08000004</v>
      </c>
      <c r="W736" s="13">
        <v>235449338</v>
      </c>
      <c r="X736" s="13">
        <v>457154653.64999998</v>
      </c>
      <c r="Y736" s="13">
        <f t="shared" si="82"/>
        <v>-221705315.64999998</v>
      </c>
      <c r="Z736" s="13">
        <f t="shared" si="83"/>
        <v>194.16264132796158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</row>
    <row r="737" spans="1:31" x14ac:dyDescent="0.2">
      <c r="A737" s="12" t="s">
        <v>71</v>
      </c>
      <c r="B737" s="13">
        <v>0</v>
      </c>
      <c r="C737" s="13">
        <v>95000</v>
      </c>
      <c r="D737" s="13">
        <v>0</v>
      </c>
      <c r="E737" s="13">
        <v>0</v>
      </c>
      <c r="F737" s="13">
        <v>10333482</v>
      </c>
      <c r="G737" s="13">
        <f t="shared" si="77"/>
        <v>10428482</v>
      </c>
      <c r="H737" s="13">
        <v>33814</v>
      </c>
      <c r="I737" s="13">
        <v>0</v>
      </c>
      <c r="J737" s="13">
        <v>0</v>
      </c>
      <c r="K737" s="13">
        <v>4551803</v>
      </c>
      <c r="L737" s="13">
        <f t="shared" si="78"/>
        <v>4585617</v>
      </c>
      <c r="M737" s="13">
        <v>0</v>
      </c>
      <c r="N737" s="13">
        <v>21276.68</v>
      </c>
      <c r="O737" s="13">
        <v>0</v>
      </c>
      <c r="P737" s="13">
        <v>0</v>
      </c>
      <c r="Q737" s="13">
        <v>10333482</v>
      </c>
      <c r="R737" s="13">
        <f t="shared" si="79"/>
        <v>10354758.68</v>
      </c>
      <c r="S737" s="13">
        <f t="shared" si="80"/>
        <v>12537.32</v>
      </c>
      <c r="T737" s="13">
        <f t="shared" si="80"/>
        <v>0</v>
      </c>
      <c r="U737" s="13">
        <f t="shared" si="80"/>
        <v>0</v>
      </c>
      <c r="V737" s="13">
        <f t="shared" si="81"/>
        <v>10354758.68</v>
      </c>
      <c r="W737" s="13">
        <v>4585617</v>
      </c>
      <c r="X737" s="13">
        <v>4212546.33</v>
      </c>
      <c r="Y737" s="13">
        <f t="shared" si="82"/>
        <v>373070.66999999993</v>
      </c>
      <c r="Z737" s="13">
        <f t="shared" si="83"/>
        <v>91.864329925504023</v>
      </c>
      <c r="AA737" s="13">
        <v>0</v>
      </c>
      <c r="AB737" s="13">
        <v>0</v>
      </c>
      <c r="AC737" s="13">
        <v>0</v>
      </c>
      <c r="AD737" s="13">
        <v>0</v>
      </c>
      <c r="AE737" s="13">
        <v>0</v>
      </c>
    </row>
    <row r="738" spans="1:31" ht="25.5" x14ac:dyDescent="0.2">
      <c r="A738" s="12" t="s">
        <v>72</v>
      </c>
      <c r="B738" s="13">
        <v>0</v>
      </c>
      <c r="C738" s="13">
        <v>23000</v>
      </c>
      <c r="D738" s="13">
        <v>0</v>
      </c>
      <c r="E738" s="13">
        <v>0</v>
      </c>
      <c r="F738" s="13">
        <v>24244299</v>
      </c>
      <c r="G738" s="13">
        <f t="shared" si="77"/>
        <v>24267299</v>
      </c>
      <c r="H738" s="13">
        <v>0</v>
      </c>
      <c r="I738" s="13">
        <v>0</v>
      </c>
      <c r="J738" s="13">
        <v>0</v>
      </c>
      <c r="K738" s="13">
        <v>9578971</v>
      </c>
      <c r="L738" s="13">
        <f t="shared" si="78"/>
        <v>9578971</v>
      </c>
      <c r="M738" s="13">
        <v>0</v>
      </c>
      <c r="N738" s="13">
        <v>17587.669999999998</v>
      </c>
      <c r="O738" s="13">
        <v>0</v>
      </c>
      <c r="P738" s="13">
        <v>0</v>
      </c>
      <c r="Q738" s="13">
        <v>24244299</v>
      </c>
      <c r="R738" s="13">
        <f t="shared" si="79"/>
        <v>24261886.670000002</v>
      </c>
      <c r="S738" s="13">
        <f t="shared" si="80"/>
        <v>-17587.669999999998</v>
      </c>
      <c r="T738" s="13">
        <f t="shared" si="80"/>
        <v>0</v>
      </c>
      <c r="U738" s="13">
        <f t="shared" si="80"/>
        <v>0</v>
      </c>
      <c r="V738" s="13">
        <f t="shared" si="81"/>
        <v>24261886.670000002</v>
      </c>
      <c r="W738" s="13">
        <v>9578971</v>
      </c>
      <c r="X738" s="13">
        <v>10467575.800000001</v>
      </c>
      <c r="Y738" s="13">
        <f t="shared" si="82"/>
        <v>-888604.80000000075</v>
      </c>
      <c r="Z738" s="13">
        <f t="shared" si="83"/>
        <v>109.27662063075461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</row>
    <row r="739" spans="1:31" x14ac:dyDescent="0.2">
      <c r="A739" s="12" t="s">
        <v>73</v>
      </c>
      <c r="B739" s="13">
        <v>0</v>
      </c>
      <c r="C739" s="13">
        <v>0</v>
      </c>
      <c r="D739" s="13">
        <v>0</v>
      </c>
      <c r="E739" s="13">
        <v>0</v>
      </c>
      <c r="F739" s="13">
        <v>19334450</v>
      </c>
      <c r="G739" s="13">
        <f t="shared" si="77"/>
        <v>19334450</v>
      </c>
      <c r="H739" s="13">
        <v>0</v>
      </c>
      <c r="I739" s="13">
        <v>0</v>
      </c>
      <c r="J739" s="13">
        <v>0</v>
      </c>
      <c r="K739" s="13">
        <v>9067224</v>
      </c>
      <c r="L739" s="13">
        <f t="shared" si="78"/>
        <v>9067224</v>
      </c>
      <c r="M739" s="13">
        <v>0</v>
      </c>
      <c r="N739" s="13">
        <v>0</v>
      </c>
      <c r="O739" s="13">
        <v>0</v>
      </c>
      <c r="P739" s="13">
        <v>0</v>
      </c>
      <c r="Q739" s="13">
        <v>19334450</v>
      </c>
      <c r="R739" s="13">
        <f t="shared" si="79"/>
        <v>19334450</v>
      </c>
      <c r="S739" s="13">
        <f t="shared" si="80"/>
        <v>0</v>
      </c>
      <c r="T739" s="13">
        <f t="shared" si="80"/>
        <v>0</v>
      </c>
      <c r="U739" s="13">
        <f t="shared" si="80"/>
        <v>0</v>
      </c>
      <c r="V739" s="13">
        <f t="shared" si="81"/>
        <v>19334450</v>
      </c>
      <c r="W739" s="13">
        <v>9067224</v>
      </c>
      <c r="X739" s="13">
        <v>10525780.24</v>
      </c>
      <c r="Y739" s="13">
        <f t="shared" si="82"/>
        <v>-1458556.2400000002</v>
      </c>
      <c r="Z739" s="13">
        <f t="shared" si="83"/>
        <v>116.08602853530473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</row>
    <row r="740" spans="1:31" ht="25.5" x14ac:dyDescent="0.2">
      <c r="A740" s="12" t="s">
        <v>74</v>
      </c>
      <c r="B740" s="13">
        <v>0</v>
      </c>
      <c r="C740" s="13">
        <v>3526598</v>
      </c>
      <c r="D740" s="13">
        <v>0</v>
      </c>
      <c r="E740" s="13">
        <v>0</v>
      </c>
      <c r="F740" s="13">
        <v>120974339</v>
      </c>
      <c r="G740" s="13">
        <f t="shared" si="77"/>
        <v>124500937</v>
      </c>
      <c r="H740" s="13">
        <v>2269448</v>
      </c>
      <c r="I740" s="13">
        <v>0</v>
      </c>
      <c r="J740" s="13">
        <v>0</v>
      </c>
      <c r="K740" s="13">
        <v>49833550</v>
      </c>
      <c r="L740" s="13">
        <f t="shared" si="78"/>
        <v>52102998</v>
      </c>
      <c r="M740" s="13">
        <v>0</v>
      </c>
      <c r="N740" s="13">
        <v>4355514.5599999996</v>
      </c>
      <c r="O740" s="13">
        <v>0</v>
      </c>
      <c r="P740" s="13">
        <v>0</v>
      </c>
      <c r="Q740" s="13">
        <v>120974339</v>
      </c>
      <c r="R740" s="13">
        <f t="shared" si="79"/>
        <v>125329853.56</v>
      </c>
      <c r="S740" s="13">
        <f t="shared" si="80"/>
        <v>-2086066.5599999996</v>
      </c>
      <c r="T740" s="13">
        <f t="shared" si="80"/>
        <v>0</v>
      </c>
      <c r="U740" s="13">
        <f t="shared" si="80"/>
        <v>0</v>
      </c>
      <c r="V740" s="13">
        <f t="shared" si="81"/>
        <v>125329853.56</v>
      </c>
      <c r="W740" s="13">
        <v>52102998</v>
      </c>
      <c r="X740" s="13">
        <v>60808761.880000003</v>
      </c>
      <c r="Y740" s="13">
        <f t="shared" si="82"/>
        <v>-8705763.8800000027</v>
      </c>
      <c r="Z740" s="13">
        <f t="shared" si="83"/>
        <v>116.70875806417129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</row>
    <row r="741" spans="1:31" x14ac:dyDescent="0.2">
      <c r="A741" s="12" t="s">
        <v>75</v>
      </c>
      <c r="B741" s="13">
        <v>0</v>
      </c>
      <c r="C741" s="13">
        <v>0</v>
      </c>
      <c r="D741" s="13">
        <v>0</v>
      </c>
      <c r="E741" s="13">
        <v>0</v>
      </c>
      <c r="F741" s="13">
        <v>16311021</v>
      </c>
      <c r="G741" s="13">
        <f t="shared" si="77"/>
        <v>16311021</v>
      </c>
      <c r="H741" s="13">
        <v>0</v>
      </c>
      <c r="I741" s="13">
        <v>0</v>
      </c>
      <c r="J741" s="13">
        <v>0</v>
      </c>
      <c r="K741" s="13">
        <v>7197795</v>
      </c>
      <c r="L741" s="13">
        <f t="shared" si="78"/>
        <v>7197795</v>
      </c>
      <c r="M741" s="13">
        <v>0</v>
      </c>
      <c r="N741" s="13">
        <v>0</v>
      </c>
      <c r="O741" s="13">
        <v>0</v>
      </c>
      <c r="P741" s="13">
        <v>0</v>
      </c>
      <c r="Q741" s="13">
        <v>16311021</v>
      </c>
      <c r="R741" s="13">
        <f t="shared" si="79"/>
        <v>16311021</v>
      </c>
      <c r="S741" s="13">
        <f t="shared" si="80"/>
        <v>0</v>
      </c>
      <c r="T741" s="13">
        <f t="shared" si="80"/>
        <v>0</v>
      </c>
      <c r="U741" s="13">
        <f t="shared" si="80"/>
        <v>0</v>
      </c>
      <c r="V741" s="13">
        <f t="shared" si="81"/>
        <v>16311021</v>
      </c>
      <c r="W741" s="13">
        <v>7197795</v>
      </c>
      <c r="X741" s="13">
        <v>6483452.9400000004</v>
      </c>
      <c r="Y741" s="13">
        <f t="shared" si="82"/>
        <v>714342.05999999959</v>
      </c>
      <c r="Z741" s="13">
        <f t="shared" si="83"/>
        <v>90.075543135085127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</row>
    <row r="742" spans="1:31" ht="25.5" x14ac:dyDescent="0.2">
      <c r="A742" s="12" t="s">
        <v>79</v>
      </c>
      <c r="B742" s="13">
        <v>0</v>
      </c>
      <c r="C742" s="13">
        <v>569</v>
      </c>
      <c r="D742" s="13">
        <v>0</v>
      </c>
      <c r="E742" s="13">
        <v>0</v>
      </c>
      <c r="F742" s="13">
        <v>5081765</v>
      </c>
      <c r="G742" s="13">
        <f t="shared" si="77"/>
        <v>5082334</v>
      </c>
      <c r="H742" s="13">
        <v>569</v>
      </c>
      <c r="I742" s="13">
        <v>0</v>
      </c>
      <c r="J742" s="13">
        <v>0</v>
      </c>
      <c r="K742" s="13">
        <v>2382247</v>
      </c>
      <c r="L742" s="13">
        <f t="shared" si="78"/>
        <v>2382816</v>
      </c>
      <c r="M742" s="13">
        <v>0</v>
      </c>
      <c r="N742" s="13">
        <v>0</v>
      </c>
      <c r="O742" s="13">
        <v>0</v>
      </c>
      <c r="P742" s="13">
        <v>0</v>
      </c>
      <c r="Q742" s="13">
        <v>5081765</v>
      </c>
      <c r="R742" s="13">
        <f t="shared" si="79"/>
        <v>5081765</v>
      </c>
      <c r="S742" s="13">
        <f t="shared" si="80"/>
        <v>569</v>
      </c>
      <c r="T742" s="13">
        <f t="shared" si="80"/>
        <v>0</v>
      </c>
      <c r="U742" s="13">
        <f t="shared" si="80"/>
        <v>0</v>
      </c>
      <c r="V742" s="13">
        <f t="shared" si="81"/>
        <v>5081765</v>
      </c>
      <c r="W742" s="13">
        <v>2382816</v>
      </c>
      <c r="X742" s="13">
        <v>1934366.57</v>
      </c>
      <c r="Y742" s="13">
        <f t="shared" si="82"/>
        <v>448449.42999999993</v>
      </c>
      <c r="Z742" s="13">
        <f t="shared" si="83"/>
        <v>81.179854844016504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</row>
    <row r="743" spans="1:31" s="11" customFormat="1" x14ac:dyDescent="0.2">
      <c r="A743" s="9" t="s">
        <v>80</v>
      </c>
      <c r="B743" s="10">
        <v>0</v>
      </c>
      <c r="C743" s="10">
        <v>2957141</v>
      </c>
      <c r="D743" s="10">
        <v>0</v>
      </c>
      <c r="E743" s="10">
        <v>0</v>
      </c>
      <c r="F743" s="10">
        <v>100359840</v>
      </c>
      <c r="G743" s="10">
        <f t="shared" si="77"/>
        <v>103316981</v>
      </c>
      <c r="H743" s="10">
        <v>1532270</v>
      </c>
      <c r="I743" s="10">
        <v>0</v>
      </c>
      <c r="J743" s="10">
        <v>0</v>
      </c>
      <c r="K743" s="10">
        <v>48453267</v>
      </c>
      <c r="L743" s="10">
        <f t="shared" si="78"/>
        <v>49985537</v>
      </c>
      <c r="M743" s="10">
        <v>0</v>
      </c>
      <c r="N743" s="10">
        <v>1728059.39</v>
      </c>
      <c r="O743" s="10">
        <v>0</v>
      </c>
      <c r="P743" s="10">
        <v>0</v>
      </c>
      <c r="Q743" s="10">
        <v>100359840</v>
      </c>
      <c r="R743" s="10">
        <f t="shared" si="79"/>
        <v>102087899.39</v>
      </c>
      <c r="S743" s="10">
        <f t="shared" si="80"/>
        <v>-195789.3899999999</v>
      </c>
      <c r="T743" s="10">
        <f t="shared" si="80"/>
        <v>0</v>
      </c>
      <c r="U743" s="10">
        <f t="shared" si="80"/>
        <v>0</v>
      </c>
      <c r="V743" s="10">
        <f t="shared" si="81"/>
        <v>102087899.39</v>
      </c>
      <c r="W743" s="10">
        <v>50335537</v>
      </c>
      <c r="X743" s="10">
        <v>45414031.960000001</v>
      </c>
      <c r="Y743" s="10">
        <f t="shared" si="82"/>
        <v>4921505.0399999991</v>
      </c>
      <c r="Z743" s="10">
        <f t="shared" si="83"/>
        <v>90.222603485883141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</row>
    <row r="744" spans="1:31" ht="25.5" x14ac:dyDescent="0.2">
      <c r="A744" s="12" t="s">
        <v>31</v>
      </c>
      <c r="B744" s="13">
        <v>0</v>
      </c>
      <c r="C744" s="13">
        <v>0</v>
      </c>
      <c r="D744" s="13">
        <v>0</v>
      </c>
      <c r="E744" s="13">
        <v>0</v>
      </c>
      <c r="F744" s="13">
        <v>18585239</v>
      </c>
      <c r="G744" s="13">
        <f t="shared" si="77"/>
        <v>18585239</v>
      </c>
      <c r="H744" s="13">
        <v>0</v>
      </c>
      <c r="I744" s="13">
        <v>0</v>
      </c>
      <c r="J744" s="13">
        <v>0</v>
      </c>
      <c r="K744" s="13">
        <v>13061872</v>
      </c>
      <c r="L744" s="13">
        <f t="shared" si="78"/>
        <v>13061872</v>
      </c>
      <c r="M744" s="13">
        <v>0</v>
      </c>
      <c r="N744" s="13">
        <v>0</v>
      </c>
      <c r="O744" s="13">
        <v>0</v>
      </c>
      <c r="P744" s="13">
        <v>0</v>
      </c>
      <c r="Q744" s="13">
        <v>18585239</v>
      </c>
      <c r="R744" s="13">
        <f t="shared" si="79"/>
        <v>18585239</v>
      </c>
      <c r="S744" s="13">
        <f t="shared" si="80"/>
        <v>0</v>
      </c>
      <c r="T744" s="13">
        <f t="shared" si="80"/>
        <v>0</v>
      </c>
      <c r="U744" s="13">
        <f t="shared" si="80"/>
        <v>0</v>
      </c>
      <c r="V744" s="13">
        <f t="shared" si="81"/>
        <v>18585239</v>
      </c>
      <c r="W744" s="13">
        <v>13061872</v>
      </c>
      <c r="X744" s="13">
        <v>7190584.4000000004</v>
      </c>
      <c r="Y744" s="13">
        <f t="shared" si="82"/>
        <v>5871287.5999999996</v>
      </c>
      <c r="Z744" s="13">
        <f t="shared" si="83"/>
        <v>55.050182699692662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</row>
    <row r="745" spans="1:31" ht="25.5" x14ac:dyDescent="0.2">
      <c r="A745" s="12" t="s">
        <v>81</v>
      </c>
      <c r="B745" s="13">
        <v>0</v>
      </c>
      <c r="C745" s="13">
        <v>0</v>
      </c>
      <c r="D745" s="13">
        <v>0</v>
      </c>
      <c r="E745" s="13">
        <v>0</v>
      </c>
      <c r="F745" s="13">
        <v>11144</v>
      </c>
      <c r="G745" s="13">
        <f t="shared" si="77"/>
        <v>11144</v>
      </c>
      <c r="H745" s="13">
        <v>0</v>
      </c>
      <c r="I745" s="13">
        <v>0</v>
      </c>
      <c r="J745" s="13">
        <v>0</v>
      </c>
      <c r="K745" s="13">
        <v>5572</v>
      </c>
      <c r="L745" s="13">
        <f t="shared" si="78"/>
        <v>5572</v>
      </c>
      <c r="M745" s="13">
        <v>0</v>
      </c>
      <c r="N745" s="13">
        <v>0</v>
      </c>
      <c r="O745" s="13">
        <v>0</v>
      </c>
      <c r="P745" s="13">
        <v>0</v>
      </c>
      <c r="Q745" s="13">
        <v>11144</v>
      </c>
      <c r="R745" s="13">
        <f t="shared" si="79"/>
        <v>11144</v>
      </c>
      <c r="S745" s="13">
        <f t="shared" si="80"/>
        <v>0</v>
      </c>
      <c r="T745" s="13">
        <f t="shared" si="80"/>
        <v>0</v>
      </c>
      <c r="U745" s="13">
        <f t="shared" si="80"/>
        <v>0</v>
      </c>
      <c r="V745" s="13">
        <f t="shared" si="81"/>
        <v>11144</v>
      </c>
      <c r="W745" s="13">
        <v>5572</v>
      </c>
      <c r="X745" s="13">
        <v>67.45</v>
      </c>
      <c r="Y745" s="13">
        <f t="shared" si="82"/>
        <v>5504.55</v>
      </c>
      <c r="Z745" s="13">
        <f t="shared" si="83"/>
        <v>1.2105168700646087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</row>
    <row r="746" spans="1:31" ht="25.5" x14ac:dyDescent="0.2">
      <c r="A746" s="12" t="s">
        <v>83</v>
      </c>
      <c r="B746" s="13">
        <v>0</v>
      </c>
      <c r="C746" s="13">
        <v>0</v>
      </c>
      <c r="D746" s="13">
        <v>0</v>
      </c>
      <c r="E746" s="13">
        <v>0</v>
      </c>
      <c r="F746" s="13">
        <v>1444195</v>
      </c>
      <c r="G746" s="13">
        <f t="shared" si="77"/>
        <v>1444195</v>
      </c>
      <c r="H746" s="13">
        <v>0</v>
      </c>
      <c r="I746" s="13">
        <v>0</v>
      </c>
      <c r="J746" s="13">
        <v>0</v>
      </c>
      <c r="K746" s="13">
        <v>326081</v>
      </c>
      <c r="L746" s="13">
        <f t="shared" si="78"/>
        <v>326081</v>
      </c>
      <c r="M746" s="13">
        <v>0</v>
      </c>
      <c r="N746" s="13">
        <v>0</v>
      </c>
      <c r="O746" s="13">
        <v>0</v>
      </c>
      <c r="P746" s="13">
        <v>0</v>
      </c>
      <c r="Q746" s="13">
        <v>1444195</v>
      </c>
      <c r="R746" s="13">
        <f t="shared" si="79"/>
        <v>1444195</v>
      </c>
      <c r="S746" s="13">
        <f t="shared" si="80"/>
        <v>0</v>
      </c>
      <c r="T746" s="13">
        <f t="shared" si="80"/>
        <v>0</v>
      </c>
      <c r="U746" s="13">
        <f t="shared" si="80"/>
        <v>0</v>
      </c>
      <c r="V746" s="13">
        <f t="shared" si="81"/>
        <v>1444195</v>
      </c>
      <c r="W746" s="13">
        <v>326081</v>
      </c>
      <c r="X746" s="13">
        <v>24314.55</v>
      </c>
      <c r="Y746" s="13">
        <f t="shared" si="82"/>
        <v>301766.45</v>
      </c>
      <c r="Z746" s="13">
        <f t="shared" si="83"/>
        <v>7.4565982071939176</v>
      </c>
      <c r="AA746" s="13">
        <v>0</v>
      </c>
      <c r="AB746" s="13">
        <v>0</v>
      </c>
      <c r="AC746" s="13">
        <v>0</v>
      </c>
      <c r="AD746" s="13">
        <v>0</v>
      </c>
      <c r="AE746" s="13">
        <v>0</v>
      </c>
    </row>
    <row r="747" spans="1:31" ht="38.25" x14ac:dyDescent="0.2">
      <c r="A747" s="14" t="s">
        <v>84</v>
      </c>
      <c r="B747" s="13">
        <v>0</v>
      </c>
      <c r="C747" s="13">
        <v>0</v>
      </c>
      <c r="D747" s="13">
        <v>0</v>
      </c>
      <c r="E747" s="13">
        <v>0</v>
      </c>
      <c r="F747" s="13">
        <v>432066</v>
      </c>
      <c r="G747" s="13">
        <f t="shared" si="77"/>
        <v>432066</v>
      </c>
      <c r="H747" s="13">
        <v>0</v>
      </c>
      <c r="I747" s="13">
        <v>0</v>
      </c>
      <c r="J747" s="13">
        <v>0</v>
      </c>
      <c r="K747" s="13">
        <v>144106</v>
      </c>
      <c r="L747" s="13">
        <f t="shared" si="78"/>
        <v>144106</v>
      </c>
      <c r="M747" s="13">
        <v>0</v>
      </c>
      <c r="N747" s="13">
        <v>0</v>
      </c>
      <c r="O747" s="13">
        <v>0</v>
      </c>
      <c r="P747" s="13">
        <v>0</v>
      </c>
      <c r="Q747" s="13">
        <v>432066</v>
      </c>
      <c r="R747" s="13">
        <f t="shared" si="79"/>
        <v>432066</v>
      </c>
      <c r="S747" s="13">
        <f t="shared" si="80"/>
        <v>0</v>
      </c>
      <c r="T747" s="13">
        <f t="shared" si="80"/>
        <v>0</v>
      </c>
      <c r="U747" s="13">
        <f t="shared" si="80"/>
        <v>0</v>
      </c>
      <c r="V747" s="13">
        <f t="shared" si="81"/>
        <v>432066</v>
      </c>
      <c r="W747" s="13">
        <v>144106</v>
      </c>
      <c r="X747" s="13">
        <v>24314.55</v>
      </c>
      <c r="Y747" s="13">
        <f t="shared" si="82"/>
        <v>119791.45</v>
      </c>
      <c r="Z747" s="13">
        <f t="shared" si="83"/>
        <v>16.872683996502573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</row>
    <row r="748" spans="1:31" ht="38.25" x14ac:dyDescent="0.2">
      <c r="A748" s="14" t="s">
        <v>85</v>
      </c>
      <c r="B748" s="13">
        <v>0</v>
      </c>
      <c r="C748" s="13">
        <v>0</v>
      </c>
      <c r="D748" s="13">
        <v>0</v>
      </c>
      <c r="E748" s="13">
        <v>0</v>
      </c>
      <c r="F748" s="13">
        <v>1012129</v>
      </c>
      <c r="G748" s="13">
        <f t="shared" si="77"/>
        <v>1012129</v>
      </c>
      <c r="H748" s="13">
        <v>0</v>
      </c>
      <c r="I748" s="13">
        <v>0</v>
      </c>
      <c r="J748" s="13">
        <v>0</v>
      </c>
      <c r="K748" s="13">
        <v>181975</v>
      </c>
      <c r="L748" s="13">
        <f t="shared" si="78"/>
        <v>181975</v>
      </c>
      <c r="M748" s="13">
        <v>0</v>
      </c>
      <c r="N748" s="13">
        <v>0</v>
      </c>
      <c r="O748" s="13">
        <v>0</v>
      </c>
      <c r="P748" s="13">
        <v>0</v>
      </c>
      <c r="Q748" s="13">
        <v>1012129</v>
      </c>
      <c r="R748" s="13">
        <f t="shared" si="79"/>
        <v>1012129</v>
      </c>
      <c r="S748" s="13">
        <f t="shared" si="80"/>
        <v>0</v>
      </c>
      <c r="T748" s="13">
        <f t="shared" si="80"/>
        <v>0</v>
      </c>
      <c r="U748" s="13">
        <f t="shared" si="80"/>
        <v>0</v>
      </c>
      <c r="V748" s="13">
        <f t="shared" si="81"/>
        <v>1012129</v>
      </c>
      <c r="W748" s="13">
        <v>181975</v>
      </c>
      <c r="X748" s="13">
        <v>0</v>
      </c>
      <c r="Y748" s="13">
        <f t="shared" si="82"/>
        <v>181975</v>
      </c>
      <c r="Z748" s="13">
        <f t="shared" si="83"/>
        <v>0</v>
      </c>
      <c r="AA748" s="13">
        <v>0</v>
      </c>
      <c r="AB748" s="13">
        <v>0</v>
      </c>
      <c r="AC748" s="13">
        <v>0</v>
      </c>
      <c r="AD748" s="13">
        <v>0</v>
      </c>
      <c r="AE748" s="13">
        <v>0</v>
      </c>
    </row>
    <row r="749" spans="1:31" ht="25.5" x14ac:dyDescent="0.2">
      <c r="A749" s="12" t="s">
        <v>79</v>
      </c>
      <c r="B749" s="13">
        <v>0</v>
      </c>
      <c r="C749" s="13">
        <v>2957141</v>
      </c>
      <c r="D749" s="13">
        <v>0</v>
      </c>
      <c r="E749" s="13">
        <v>0</v>
      </c>
      <c r="F749" s="13">
        <v>79789901</v>
      </c>
      <c r="G749" s="13">
        <f t="shared" si="77"/>
        <v>82747042</v>
      </c>
      <c r="H749" s="13">
        <v>1532270</v>
      </c>
      <c r="I749" s="13">
        <v>0</v>
      </c>
      <c r="J749" s="13">
        <v>0</v>
      </c>
      <c r="K749" s="13">
        <v>35059742</v>
      </c>
      <c r="L749" s="13">
        <f t="shared" si="78"/>
        <v>36592012</v>
      </c>
      <c r="M749" s="13">
        <v>0</v>
      </c>
      <c r="N749" s="13">
        <v>1728059.39</v>
      </c>
      <c r="O749" s="13">
        <v>0</v>
      </c>
      <c r="P749" s="13">
        <v>0</v>
      </c>
      <c r="Q749" s="13">
        <v>79789901</v>
      </c>
      <c r="R749" s="13">
        <f t="shared" si="79"/>
        <v>81517960.390000001</v>
      </c>
      <c r="S749" s="13">
        <f t="shared" si="80"/>
        <v>-195789.3899999999</v>
      </c>
      <c r="T749" s="13">
        <f t="shared" si="80"/>
        <v>0</v>
      </c>
      <c r="U749" s="13">
        <f t="shared" si="80"/>
        <v>0</v>
      </c>
      <c r="V749" s="13">
        <f t="shared" si="81"/>
        <v>81517960.390000001</v>
      </c>
      <c r="W749" s="13">
        <v>36942012</v>
      </c>
      <c r="X749" s="13">
        <v>37984584.770000003</v>
      </c>
      <c r="Y749" s="13">
        <f t="shared" si="82"/>
        <v>-1042572.7700000033</v>
      </c>
      <c r="Z749" s="13">
        <f t="shared" si="83"/>
        <v>102.82218729721598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</row>
    <row r="750" spans="1:31" ht="25.5" x14ac:dyDescent="0.2">
      <c r="A750" s="12" t="s">
        <v>47</v>
      </c>
      <c r="B750" s="13">
        <v>0</v>
      </c>
      <c r="C750" s="13">
        <v>0</v>
      </c>
      <c r="D750" s="13">
        <v>0</v>
      </c>
      <c r="E750" s="13">
        <v>0</v>
      </c>
      <c r="F750" s="13">
        <v>529361</v>
      </c>
      <c r="G750" s="13">
        <f t="shared" si="77"/>
        <v>529361</v>
      </c>
      <c r="H750" s="13">
        <v>0</v>
      </c>
      <c r="I750" s="13">
        <v>0</v>
      </c>
      <c r="J750" s="13">
        <v>0</v>
      </c>
      <c r="K750" s="13">
        <v>0</v>
      </c>
      <c r="L750" s="13">
        <f t="shared" si="78"/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529361</v>
      </c>
      <c r="R750" s="13">
        <f t="shared" si="79"/>
        <v>529361</v>
      </c>
      <c r="S750" s="13">
        <f t="shared" si="80"/>
        <v>0</v>
      </c>
      <c r="T750" s="13">
        <f t="shared" si="80"/>
        <v>0</v>
      </c>
      <c r="U750" s="13">
        <f t="shared" si="80"/>
        <v>0</v>
      </c>
      <c r="V750" s="13">
        <f t="shared" si="81"/>
        <v>529361</v>
      </c>
      <c r="W750" s="13">
        <v>0</v>
      </c>
      <c r="X750" s="13">
        <v>214480.79</v>
      </c>
      <c r="Y750" s="13">
        <f t="shared" si="82"/>
        <v>-214480.79</v>
      </c>
      <c r="Z750" s="13">
        <f t="shared" si="83"/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</row>
    <row r="751" spans="1:31" s="11" customFormat="1" x14ac:dyDescent="0.2">
      <c r="A751" s="9" t="s">
        <v>86</v>
      </c>
      <c r="B751" s="10">
        <v>986853.14</v>
      </c>
      <c r="C751" s="10">
        <v>1834287</v>
      </c>
      <c r="D751" s="10">
        <v>0</v>
      </c>
      <c r="E751" s="10">
        <v>118066</v>
      </c>
      <c r="F751" s="10">
        <v>160552997</v>
      </c>
      <c r="G751" s="10">
        <f t="shared" si="77"/>
        <v>162505350</v>
      </c>
      <c r="H751" s="10">
        <v>434781</v>
      </c>
      <c r="I751" s="10">
        <v>0</v>
      </c>
      <c r="J751" s="10">
        <v>118066</v>
      </c>
      <c r="K751" s="10">
        <v>79869139</v>
      </c>
      <c r="L751" s="10">
        <f t="shared" si="78"/>
        <v>80421986</v>
      </c>
      <c r="M751" s="10">
        <v>0</v>
      </c>
      <c r="N751" s="10">
        <v>1444701.31</v>
      </c>
      <c r="O751" s="10">
        <v>0</v>
      </c>
      <c r="P751" s="10">
        <v>118066</v>
      </c>
      <c r="Q751" s="10">
        <v>160552997</v>
      </c>
      <c r="R751" s="10">
        <f t="shared" si="79"/>
        <v>162115764.31</v>
      </c>
      <c r="S751" s="10">
        <f t="shared" si="80"/>
        <v>-1009920.31</v>
      </c>
      <c r="T751" s="10">
        <f t="shared" si="80"/>
        <v>0</v>
      </c>
      <c r="U751" s="10">
        <f t="shared" si="80"/>
        <v>0</v>
      </c>
      <c r="V751" s="10">
        <f t="shared" si="81"/>
        <v>163102617.44999999</v>
      </c>
      <c r="W751" s="10">
        <v>82470070</v>
      </c>
      <c r="X751" s="10">
        <v>71806932.599999994</v>
      </c>
      <c r="Y751" s="10">
        <f t="shared" si="82"/>
        <v>10663137.400000006</v>
      </c>
      <c r="Z751" s="10">
        <f t="shared" si="83"/>
        <v>87.070294229167018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</row>
    <row r="752" spans="1:31" x14ac:dyDescent="0.2">
      <c r="A752" s="12" t="s">
        <v>87</v>
      </c>
      <c r="B752" s="13">
        <v>0</v>
      </c>
      <c r="C752" s="13">
        <v>42090</v>
      </c>
      <c r="D752" s="13">
        <v>0</v>
      </c>
      <c r="E752" s="13">
        <v>118066</v>
      </c>
      <c r="F752" s="13">
        <v>7881050</v>
      </c>
      <c r="G752" s="13">
        <f t="shared" si="77"/>
        <v>8041206</v>
      </c>
      <c r="H752" s="13">
        <v>39000</v>
      </c>
      <c r="I752" s="13">
        <v>0</v>
      </c>
      <c r="J752" s="13">
        <v>118066</v>
      </c>
      <c r="K752" s="13">
        <v>2425777</v>
      </c>
      <c r="L752" s="13">
        <f t="shared" si="78"/>
        <v>2582843</v>
      </c>
      <c r="M752" s="13">
        <v>0</v>
      </c>
      <c r="N752" s="13">
        <v>37682.25</v>
      </c>
      <c r="O752" s="13">
        <v>0</v>
      </c>
      <c r="P752" s="13">
        <v>118066</v>
      </c>
      <c r="Q752" s="13">
        <v>7881050</v>
      </c>
      <c r="R752" s="13">
        <f t="shared" si="79"/>
        <v>8036798.25</v>
      </c>
      <c r="S752" s="13">
        <f t="shared" si="80"/>
        <v>1317.75</v>
      </c>
      <c r="T752" s="13">
        <f t="shared" si="80"/>
        <v>0</v>
      </c>
      <c r="U752" s="13">
        <f t="shared" si="80"/>
        <v>0</v>
      </c>
      <c r="V752" s="13">
        <f t="shared" si="81"/>
        <v>8036798.25</v>
      </c>
      <c r="W752" s="13">
        <v>2582843</v>
      </c>
      <c r="X752" s="13">
        <v>1525191.52</v>
      </c>
      <c r="Y752" s="13">
        <f t="shared" si="82"/>
        <v>1057651.48</v>
      </c>
      <c r="Z752" s="13">
        <f t="shared" si="83"/>
        <v>59.050879979929093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</row>
    <row r="753" spans="1:31" ht="25.5" x14ac:dyDescent="0.2">
      <c r="A753" s="12" t="s">
        <v>88</v>
      </c>
      <c r="B753" s="13">
        <v>0</v>
      </c>
      <c r="C753" s="13">
        <v>211562</v>
      </c>
      <c r="D753" s="13">
        <v>0</v>
      </c>
      <c r="E753" s="13">
        <v>0</v>
      </c>
      <c r="F753" s="13">
        <v>14359788</v>
      </c>
      <c r="G753" s="13">
        <f t="shared" si="77"/>
        <v>14571350</v>
      </c>
      <c r="H753" s="13">
        <v>105781</v>
      </c>
      <c r="I753" s="13">
        <v>0</v>
      </c>
      <c r="J753" s="13">
        <v>0</v>
      </c>
      <c r="K753" s="13">
        <v>6479132</v>
      </c>
      <c r="L753" s="13">
        <f t="shared" si="78"/>
        <v>6584913</v>
      </c>
      <c r="M753" s="13">
        <v>0</v>
      </c>
      <c r="N753" s="13">
        <v>40846.410000000003</v>
      </c>
      <c r="O753" s="13">
        <v>0</v>
      </c>
      <c r="P753" s="13">
        <v>0</v>
      </c>
      <c r="Q753" s="13">
        <v>14359788</v>
      </c>
      <c r="R753" s="13">
        <f t="shared" si="79"/>
        <v>14400634.41</v>
      </c>
      <c r="S753" s="13">
        <f t="shared" si="80"/>
        <v>64934.59</v>
      </c>
      <c r="T753" s="13">
        <f t="shared" si="80"/>
        <v>0</v>
      </c>
      <c r="U753" s="13">
        <f t="shared" si="80"/>
        <v>0</v>
      </c>
      <c r="V753" s="13">
        <f t="shared" si="81"/>
        <v>14400634.41</v>
      </c>
      <c r="W753" s="13">
        <v>6584913</v>
      </c>
      <c r="X753" s="13">
        <v>5603008.5800000001</v>
      </c>
      <c r="Y753" s="13">
        <f t="shared" si="82"/>
        <v>981904.41999999993</v>
      </c>
      <c r="Z753" s="13">
        <f t="shared" si="83"/>
        <v>85.088574139096451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</row>
    <row r="754" spans="1:31" ht="38.25" x14ac:dyDescent="0.2">
      <c r="A754" s="12" t="s">
        <v>89</v>
      </c>
      <c r="B754" s="13">
        <v>0</v>
      </c>
      <c r="C754" s="13">
        <v>0</v>
      </c>
      <c r="D754" s="13">
        <v>0</v>
      </c>
      <c r="E754" s="13">
        <v>0</v>
      </c>
      <c r="F754" s="13">
        <v>11297933</v>
      </c>
      <c r="G754" s="13">
        <f t="shared" si="77"/>
        <v>11297933</v>
      </c>
      <c r="H754" s="13">
        <v>0</v>
      </c>
      <c r="I754" s="13">
        <v>0</v>
      </c>
      <c r="J754" s="13">
        <v>0</v>
      </c>
      <c r="K754" s="13">
        <v>5312510</v>
      </c>
      <c r="L754" s="13">
        <f t="shared" si="78"/>
        <v>5312510</v>
      </c>
      <c r="M754" s="13">
        <v>0</v>
      </c>
      <c r="N754" s="13">
        <v>5100</v>
      </c>
      <c r="O754" s="13">
        <v>0</v>
      </c>
      <c r="P754" s="13">
        <v>0</v>
      </c>
      <c r="Q754" s="13">
        <v>11297933</v>
      </c>
      <c r="R754" s="13">
        <f t="shared" si="79"/>
        <v>11303033</v>
      </c>
      <c r="S754" s="13">
        <f t="shared" si="80"/>
        <v>-5100</v>
      </c>
      <c r="T754" s="13">
        <f t="shared" si="80"/>
        <v>0</v>
      </c>
      <c r="U754" s="13">
        <f t="shared" si="80"/>
        <v>0</v>
      </c>
      <c r="V754" s="13">
        <f t="shared" si="81"/>
        <v>11303033</v>
      </c>
      <c r="W754" s="13">
        <v>5312510</v>
      </c>
      <c r="X754" s="13">
        <v>3870554.12</v>
      </c>
      <c r="Y754" s="13">
        <f t="shared" si="82"/>
        <v>1441955.88</v>
      </c>
      <c r="Z754" s="13">
        <f t="shared" si="83"/>
        <v>72.857352174395913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</row>
    <row r="755" spans="1:31" ht="25.5" x14ac:dyDescent="0.2">
      <c r="A755" s="14" t="s">
        <v>90</v>
      </c>
      <c r="B755" s="13">
        <v>0</v>
      </c>
      <c r="C755" s="13">
        <v>0</v>
      </c>
      <c r="D755" s="13">
        <v>0</v>
      </c>
      <c r="E755" s="13">
        <v>0</v>
      </c>
      <c r="F755" s="13">
        <v>5711099</v>
      </c>
      <c r="G755" s="13">
        <f t="shared" si="77"/>
        <v>5711099</v>
      </c>
      <c r="H755" s="13">
        <v>0</v>
      </c>
      <c r="I755" s="13">
        <v>0</v>
      </c>
      <c r="J755" s="13">
        <v>0</v>
      </c>
      <c r="K755" s="13">
        <v>2873760</v>
      </c>
      <c r="L755" s="13">
        <f t="shared" si="78"/>
        <v>2873760</v>
      </c>
      <c r="M755" s="13">
        <v>0</v>
      </c>
      <c r="N755" s="13">
        <v>5100</v>
      </c>
      <c r="O755" s="13">
        <v>0</v>
      </c>
      <c r="P755" s="13">
        <v>0</v>
      </c>
      <c r="Q755" s="13">
        <v>5711099</v>
      </c>
      <c r="R755" s="13">
        <f t="shared" si="79"/>
        <v>5716199</v>
      </c>
      <c r="S755" s="13">
        <f t="shared" si="80"/>
        <v>-5100</v>
      </c>
      <c r="T755" s="13">
        <f t="shared" si="80"/>
        <v>0</v>
      </c>
      <c r="U755" s="13">
        <f t="shared" si="80"/>
        <v>0</v>
      </c>
      <c r="V755" s="13">
        <f t="shared" si="81"/>
        <v>5716199</v>
      </c>
      <c r="W755" s="13">
        <v>2873760</v>
      </c>
      <c r="X755" s="13">
        <v>2018137.55</v>
      </c>
      <c r="Y755" s="13">
        <f t="shared" si="82"/>
        <v>855622.45</v>
      </c>
      <c r="Z755" s="13">
        <f t="shared" si="83"/>
        <v>70.226377637659382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</row>
    <row r="756" spans="1:31" ht="25.5" x14ac:dyDescent="0.2">
      <c r="A756" s="14" t="s">
        <v>91</v>
      </c>
      <c r="B756" s="13">
        <v>0</v>
      </c>
      <c r="C756" s="13">
        <v>0</v>
      </c>
      <c r="D756" s="13">
        <v>0</v>
      </c>
      <c r="E756" s="13">
        <v>0</v>
      </c>
      <c r="F756" s="13">
        <v>5202107</v>
      </c>
      <c r="G756" s="13">
        <f t="shared" si="77"/>
        <v>5202107</v>
      </c>
      <c r="H756" s="13">
        <v>0</v>
      </c>
      <c r="I756" s="13">
        <v>0</v>
      </c>
      <c r="J756" s="13">
        <v>0</v>
      </c>
      <c r="K756" s="13">
        <v>2241044</v>
      </c>
      <c r="L756" s="13">
        <f t="shared" si="78"/>
        <v>2241044</v>
      </c>
      <c r="M756" s="13">
        <v>0</v>
      </c>
      <c r="N756" s="13">
        <v>0</v>
      </c>
      <c r="O756" s="13">
        <v>0</v>
      </c>
      <c r="P756" s="13">
        <v>0</v>
      </c>
      <c r="Q756" s="13">
        <v>5202107</v>
      </c>
      <c r="R756" s="13">
        <f t="shared" si="79"/>
        <v>5202107</v>
      </c>
      <c r="S756" s="13">
        <f t="shared" si="80"/>
        <v>0</v>
      </c>
      <c r="T756" s="13">
        <f t="shared" si="80"/>
        <v>0</v>
      </c>
      <c r="U756" s="13">
        <f t="shared" si="80"/>
        <v>0</v>
      </c>
      <c r="V756" s="13">
        <f t="shared" si="81"/>
        <v>5202107</v>
      </c>
      <c r="W756" s="13">
        <v>2241044</v>
      </c>
      <c r="X756" s="13">
        <v>1654710.57</v>
      </c>
      <c r="Y756" s="13">
        <f t="shared" si="82"/>
        <v>586333.42999999993</v>
      </c>
      <c r="Z756" s="13">
        <f t="shared" si="83"/>
        <v>73.836594462223857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</row>
    <row r="757" spans="1:31" ht="25.5" x14ac:dyDescent="0.2">
      <c r="A757" s="14" t="s">
        <v>92</v>
      </c>
      <c r="B757" s="13">
        <v>0</v>
      </c>
      <c r="C757" s="13">
        <v>0</v>
      </c>
      <c r="D757" s="13">
        <v>0</v>
      </c>
      <c r="E757" s="13">
        <v>0</v>
      </c>
      <c r="F757" s="13">
        <v>384727</v>
      </c>
      <c r="G757" s="13">
        <f t="shared" si="77"/>
        <v>384727</v>
      </c>
      <c r="H757" s="13">
        <v>0</v>
      </c>
      <c r="I757" s="13">
        <v>0</v>
      </c>
      <c r="J757" s="13">
        <v>0</v>
      </c>
      <c r="K757" s="13">
        <v>197706</v>
      </c>
      <c r="L757" s="13">
        <f t="shared" si="78"/>
        <v>197706</v>
      </c>
      <c r="M757" s="13">
        <v>0</v>
      </c>
      <c r="N757" s="13">
        <v>0</v>
      </c>
      <c r="O757" s="13">
        <v>0</v>
      </c>
      <c r="P757" s="13">
        <v>0</v>
      </c>
      <c r="Q757" s="13">
        <v>384727</v>
      </c>
      <c r="R757" s="13">
        <f t="shared" si="79"/>
        <v>384727</v>
      </c>
      <c r="S757" s="13">
        <f t="shared" si="80"/>
        <v>0</v>
      </c>
      <c r="T757" s="13">
        <f t="shared" si="80"/>
        <v>0</v>
      </c>
      <c r="U757" s="13">
        <f t="shared" si="80"/>
        <v>0</v>
      </c>
      <c r="V757" s="13">
        <f t="shared" si="81"/>
        <v>384727</v>
      </c>
      <c r="W757" s="13">
        <v>197706</v>
      </c>
      <c r="X757" s="13">
        <v>197706</v>
      </c>
      <c r="Y757" s="13">
        <f t="shared" si="82"/>
        <v>0</v>
      </c>
      <c r="Z757" s="13">
        <f t="shared" si="83"/>
        <v>100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</row>
    <row r="758" spans="1:31" x14ac:dyDescent="0.2">
      <c r="A758" s="12" t="s">
        <v>93</v>
      </c>
      <c r="B758" s="13">
        <v>0</v>
      </c>
      <c r="C758" s="13">
        <v>0</v>
      </c>
      <c r="D758" s="13">
        <v>0</v>
      </c>
      <c r="E758" s="13">
        <v>0</v>
      </c>
      <c r="F758" s="13">
        <v>1232860</v>
      </c>
      <c r="G758" s="13">
        <f t="shared" si="77"/>
        <v>1232860</v>
      </c>
      <c r="H758" s="13">
        <v>0</v>
      </c>
      <c r="I758" s="13">
        <v>0</v>
      </c>
      <c r="J758" s="13">
        <v>0</v>
      </c>
      <c r="K758" s="13">
        <v>538000</v>
      </c>
      <c r="L758" s="13">
        <f t="shared" si="78"/>
        <v>538000</v>
      </c>
      <c r="M758" s="13">
        <v>0</v>
      </c>
      <c r="N758" s="13">
        <v>0</v>
      </c>
      <c r="O758" s="13">
        <v>0</v>
      </c>
      <c r="P758" s="13">
        <v>0</v>
      </c>
      <c r="Q758" s="13">
        <v>1232860</v>
      </c>
      <c r="R758" s="13">
        <f t="shared" si="79"/>
        <v>1232860</v>
      </c>
      <c r="S758" s="13">
        <f t="shared" si="80"/>
        <v>0</v>
      </c>
      <c r="T758" s="13">
        <f t="shared" si="80"/>
        <v>0</v>
      </c>
      <c r="U758" s="13">
        <f t="shared" si="80"/>
        <v>0</v>
      </c>
      <c r="V758" s="13">
        <f t="shared" si="81"/>
        <v>1232860</v>
      </c>
      <c r="W758" s="13">
        <v>538000</v>
      </c>
      <c r="X758" s="13">
        <v>551158.36</v>
      </c>
      <c r="Y758" s="13">
        <f t="shared" si="82"/>
        <v>-13158.359999999986</v>
      </c>
      <c r="Z758" s="13">
        <f t="shared" si="83"/>
        <v>102.44579182156133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</row>
    <row r="759" spans="1:31" x14ac:dyDescent="0.2">
      <c r="A759" s="14" t="s">
        <v>94</v>
      </c>
      <c r="B759" s="13">
        <v>0</v>
      </c>
      <c r="C759" s="13">
        <v>0</v>
      </c>
      <c r="D759" s="13">
        <v>0</v>
      </c>
      <c r="E759" s="13">
        <v>0</v>
      </c>
      <c r="F759" s="13">
        <v>1232860</v>
      </c>
      <c r="G759" s="13">
        <f t="shared" si="77"/>
        <v>1232860</v>
      </c>
      <c r="H759" s="13">
        <v>0</v>
      </c>
      <c r="I759" s="13">
        <v>0</v>
      </c>
      <c r="J759" s="13">
        <v>0</v>
      </c>
      <c r="K759" s="13">
        <v>538000</v>
      </c>
      <c r="L759" s="13">
        <f t="shared" si="78"/>
        <v>538000</v>
      </c>
      <c r="M759" s="13">
        <v>0</v>
      </c>
      <c r="N759" s="13">
        <v>0</v>
      </c>
      <c r="O759" s="13">
        <v>0</v>
      </c>
      <c r="P759" s="13">
        <v>0</v>
      </c>
      <c r="Q759" s="13">
        <v>1232860</v>
      </c>
      <c r="R759" s="13">
        <f t="shared" si="79"/>
        <v>1232860</v>
      </c>
      <c r="S759" s="13">
        <f t="shared" si="80"/>
        <v>0</v>
      </c>
      <c r="T759" s="13">
        <f t="shared" si="80"/>
        <v>0</v>
      </c>
      <c r="U759" s="13">
        <f t="shared" si="80"/>
        <v>0</v>
      </c>
      <c r="V759" s="13">
        <f t="shared" si="81"/>
        <v>1232860</v>
      </c>
      <c r="W759" s="13">
        <v>538000</v>
      </c>
      <c r="X759" s="13">
        <v>551158.36</v>
      </c>
      <c r="Y759" s="13">
        <f t="shared" si="82"/>
        <v>-13158.359999999986</v>
      </c>
      <c r="Z759" s="13">
        <f t="shared" si="83"/>
        <v>102.44579182156133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</row>
    <row r="760" spans="1:31" ht="25.5" x14ac:dyDescent="0.2">
      <c r="A760" s="12" t="s">
        <v>95</v>
      </c>
      <c r="B760" s="13">
        <v>0</v>
      </c>
      <c r="C760" s="13">
        <v>720635</v>
      </c>
      <c r="D760" s="13">
        <v>0</v>
      </c>
      <c r="E760" s="13">
        <v>0</v>
      </c>
      <c r="F760" s="13">
        <v>17322733</v>
      </c>
      <c r="G760" s="13">
        <f t="shared" si="77"/>
        <v>18043368</v>
      </c>
      <c r="H760" s="13">
        <v>250000</v>
      </c>
      <c r="I760" s="13">
        <v>0</v>
      </c>
      <c r="J760" s="13">
        <v>0</v>
      </c>
      <c r="K760" s="13">
        <v>4477757</v>
      </c>
      <c r="L760" s="13">
        <f t="shared" si="78"/>
        <v>4727757</v>
      </c>
      <c r="M760" s="13">
        <v>0</v>
      </c>
      <c r="N760" s="13">
        <v>225358.81</v>
      </c>
      <c r="O760" s="13">
        <v>0</v>
      </c>
      <c r="P760" s="13">
        <v>0</v>
      </c>
      <c r="Q760" s="13">
        <v>17322733</v>
      </c>
      <c r="R760" s="13">
        <f t="shared" si="79"/>
        <v>17548091.809999999</v>
      </c>
      <c r="S760" s="13">
        <f t="shared" si="80"/>
        <v>24641.190000000002</v>
      </c>
      <c r="T760" s="13">
        <f t="shared" si="80"/>
        <v>0</v>
      </c>
      <c r="U760" s="13">
        <f t="shared" si="80"/>
        <v>0</v>
      </c>
      <c r="V760" s="13">
        <f t="shared" si="81"/>
        <v>17548091.809999999</v>
      </c>
      <c r="W760" s="13">
        <v>4727757</v>
      </c>
      <c r="X760" s="13">
        <v>4320648.28</v>
      </c>
      <c r="Y760" s="13">
        <f t="shared" si="82"/>
        <v>407108.71999999974</v>
      </c>
      <c r="Z760" s="13">
        <f t="shared" si="83"/>
        <v>91.388966903332815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</row>
    <row r="761" spans="1:31" ht="25.5" x14ac:dyDescent="0.2">
      <c r="A761" s="12" t="s">
        <v>96</v>
      </c>
      <c r="B761" s="13">
        <v>0</v>
      </c>
      <c r="C761" s="13">
        <v>0</v>
      </c>
      <c r="D761" s="13">
        <v>0</v>
      </c>
      <c r="E761" s="13">
        <v>0</v>
      </c>
      <c r="F761" s="13">
        <v>28106530</v>
      </c>
      <c r="G761" s="13">
        <f t="shared" si="77"/>
        <v>28106530</v>
      </c>
      <c r="H761" s="13">
        <v>0</v>
      </c>
      <c r="I761" s="13">
        <v>0</v>
      </c>
      <c r="J761" s="13">
        <v>0</v>
      </c>
      <c r="K761" s="13">
        <v>14101498</v>
      </c>
      <c r="L761" s="13">
        <f t="shared" si="78"/>
        <v>14101498</v>
      </c>
      <c r="M761" s="13">
        <v>0</v>
      </c>
      <c r="N761" s="13">
        <v>0</v>
      </c>
      <c r="O761" s="13">
        <v>0</v>
      </c>
      <c r="P761" s="13">
        <v>0</v>
      </c>
      <c r="Q761" s="13">
        <v>28106530</v>
      </c>
      <c r="R761" s="13">
        <f t="shared" si="79"/>
        <v>28106530</v>
      </c>
      <c r="S761" s="13">
        <f t="shared" si="80"/>
        <v>0</v>
      </c>
      <c r="T761" s="13">
        <f t="shared" si="80"/>
        <v>0</v>
      </c>
      <c r="U761" s="13">
        <f t="shared" si="80"/>
        <v>0</v>
      </c>
      <c r="V761" s="13">
        <f t="shared" si="81"/>
        <v>28106530</v>
      </c>
      <c r="W761" s="13">
        <v>14101498</v>
      </c>
      <c r="X761" s="13">
        <v>12955932.859999999</v>
      </c>
      <c r="Y761" s="13">
        <f t="shared" si="82"/>
        <v>1145565.1400000006</v>
      </c>
      <c r="Z761" s="13">
        <f t="shared" si="83"/>
        <v>91.876287611429646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</row>
    <row r="762" spans="1:31" ht="25.5" x14ac:dyDescent="0.2">
      <c r="A762" s="14" t="s">
        <v>97</v>
      </c>
      <c r="B762" s="13">
        <v>0</v>
      </c>
      <c r="C762" s="13">
        <v>0</v>
      </c>
      <c r="D762" s="13">
        <v>0</v>
      </c>
      <c r="E762" s="13">
        <v>0</v>
      </c>
      <c r="F762" s="13">
        <v>25000000</v>
      </c>
      <c r="G762" s="13">
        <f t="shared" si="77"/>
        <v>25000000</v>
      </c>
      <c r="H762" s="13">
        <v>0</v>
      </c>
      <c r="I762" s="13">
        <v>0</v>
      </c>
      <c r="J762" s="13">
        <v>0</v>
      </c>
      <c r="K762" s="13">
        <v>12500000</v>
      </c>
      <c r="L762" s="13">
        <f t="shared" si="78"/>
        <v>12500000</v>
      </c>
      <c r="M762" s="13">
        <v>0</v>
      </c>
      <c r="N762" s="13">
        <v>0</v>
      </c>
      <c r="O762" s="13">
        <v>0</v>
      </c>
      <c r="P762" s="13">
        <v>0</v>
      </c>
      <c r="Q762" s="13">
        <v>25000000</v>
      </c>
      <c r="R762" s="13">
        <f t="shared" si="79"/>
        <v>25000000</v>
      </c>
      <c r="S762" s="13">
        <f t="shared" si="80"/>
        <v>0</v>
      </c>
      <c r="T762" s="13">
        <f t="shared" si="80"/>
        <v>0</v>
      </c>
      <c r="U762" s="13">
        <f t="shared" si="80"/>
        <v>0</v>
      </c>
      <c r="V762" s="13">
        <f t="shared" si="81"/>
        <v>25000000</v>
      </c>
      <c r="W762" s="13">
        <v>12500000</v>
      </c>
      <c r="X762" s="13">
        <v>12394108.310000001</v>
      </c>
      <c r="Y762" s="13">
        <f t="shared" si="82"/>
        <v>105891.68999999948</v>
      </c>
      <c r="Z762" s="13">
        <f t="shared" si="83"/>
        <v>99.15286648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</row>
    <row r="763" spans="1:31" ht="25.5" x14ac:dyDescent="0.2">
      <c r="A763" s="14" t="s">
        <v>98</v>
      </c>
      <c r="B763" s="13">
        <v>0</v>
      </c>
      <c r="C763" s="13">
        <v>0</v>
      </c>
      <c r="D763" s="13">
        <v>0</v>
      </c>
      <c r="E763" s="13">
        <v>0</v>
      </c>
      <c r="F763" s="13">
        <v>962494</v>
      </c>
      <c r="G763" s="13">
        <f t="shared" si="77"/>
        <v>962494</v>
      </c>
      <c r="H763" s="13">
        <v>0</v>
      </c>
      <c r="I763" s="13">
        <v>0</v>
      </c>
      <c r="J763" s="13">
        <v>0</v>
      </c>
      <c r="K763" s="13">
        <v>789480</v>
      </c>
      <c r="L763" s="13">
        <f t="shared" si="78"/>
        <v>789480</v>
      </c>
      <c r="M763" s="13">
        <v>0</v>
      </c>
      <c r="N763" s="13">
        <v>0</v>
      </c>
      <c r="O763" s="13">
        <v>0</v>
      </c>
      <c r="P763" s="13">
        <v>0</v>
      </c>
      <c r="Q763" s="13">
        <v>962494</v>
      </c>
      <c r="R763" s="13">
        <f t="shared" si="79"/>
        <v>962494</v>
      </c>
      <c r="S763" s="13">
        <f t="shared" si="80"/>
        <v>0</v>
      </c>
      <c r="T763" s="13">
        <f t="shared" si="80"/>
        <v>0</v>
      </c>
      <c r="U763" s="13">
        <f t="shared" si="80"/>
        <v>0</v>
      </c>
      <c r="V763" s="13">
        <f t="shared" si="81"/>
        <v>962494</v>
      </c>
      <c r="W763" s="13">
        <v>789480</v>
      </c>
      <c r="X763" s="13">
        <v>291441.46000000002</v>
      </c>
      <c r="Y763" s="13">
        <f t="shared" si="82"/>
        <v>498038.54</v>
      </c>
      <c r="Z763" s="13">
        <f t="shared" si="83"/>
        <v>36.915622941683132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</row>
    <row r="764" spans="1:31" ht="25.5" x14ac:dyDescent="0.2">
      <c r="A764" s="14" t="s">
        <v>99</v>
      </c>
      <c r="B764" s="13">
        <v>0</v>
      </c>
      <c r="C764" s="13">
        <v>0</v>
      </c>
      <c r="D764" s="13">
        <v>0</v>
      </c>
      <c r="E764" s="13">
        <v>0</v>
      </c>
      <c r="F764" s="13">
        <v>2144036</v>
      </c>
      <c r="G764" s="13">
        <f t="shared" si="77"/>
        <v>2144036</v>
      </c>
      <c r="H764" s="13">
        <v>0</v>
      </c>
      <c r="I764" s="13">
        <v>0</v>
      </c>
      <c r="J764" s="13">
        <v>0</v>
      </c>
      <c r="K764" s="13">
        <v>812018</v>
      </c>
      <c r="L764" s="13">
        <f t="shared" si="78"/>
        <v>812018</v>
      </c>
      <c r="M764" s="13">
        <v>0</v>
      </c>
      <c r="N764" s="13">
        <v>0</v>
      </c>
      <c r="O764" s="13">
        <v>0</v>
      </c>
      <c r="P764" s="13">
        <v>0</v>
      </c>
      <c r="Q764" s="13">
        <v>2144036</v>
      </c>
      <c r="R764" s="13">
        <f t="shared" si="79"/>
        <v>2144036</v>
      </c>
      <c r="S764" s="13">
        <f t="shared" si="80"/>
        <v>0</v>
      </c>
      <c r="T764" s="13">
        <f t="shared" si="80"/>
        <v>0</v>
      </c>
      <c r="U764" s="13">
        <f t="shared" si="80"/>
        <v>0</v>
      </c>
      <c r="V764" s="13">
        <f t="shared" si="81"/>
        <v>2144036</v>
      </c>
      <c r="W764" s="13">
        <v>812018</v>
      </c>
      <c r="X764" s="13">
        <v>270383.09000000003</v>
      </c>
      <c r="Y764" s="13">
        <f t="shared" si="82"/>
        <v>541634.90999999992</v>
      </c>
      <c r="Z764" s="13">
        <f t="shared" si="83"/>
        <v>33.297671972788784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</row>
    <row r="765" spans="1:31" x14ac:dyDescent="0.2">
      <c r="A765" s="12" t="s">
        <v>100</v>
      </c>
      <c r="B765" s="13">
        <v>0</v>
      </c>
      <c r="C765" s="13">
        <v>0</v>
      </c>
      <c r="D765" s="13">
        <v>0</v>
      </c>
      <c r="E765" s="13">
        <v>0</v>
      </c>
      <c r="F765" s="13">
        <v>3703111</v>
      </c>
      <c r="G765" s="13">
        <f t="shared" si="77"/>
        <v>3703111</v>
      </c>
      <c r="H765" s="13">
        <v>0</v>
      </c>
      <c r="I765" s="13">
        <v>0</v>
      </c>
      <c r="J765" s="13">
        <v>0</v>
      </c>
      <c r="K765" s="13">
        <v>1866000</v>
      </c>
      <c r="L765" s="13">
        <f t="shared" si="78"/>
        <v>1866000</v>
      </c>
      <c r="M765" s="13">
        <v>0</v>
      </c>
      <c r="N765" s="13">
        <v>0</v>
      </c>
      <c r="O765" s="13">
        <v>0</v>
      </c>
      <c r="P765" s="13">
        <v>0</v>
      </c>
      <c r="Q765" s="13">
        <v>3703111</v>
      </c>
      <c r="R765" s="13">
        <f t="shared" si="79"/>
        <v>3703111</v>
      </c>
      <c r="S765" s="13">
        <f t="shared" si="80"/>
        <v>0</v>
      </c>
      <c r="T765" s="13">
        <f t="shared" si="80"/>
        <v>0</v>
      </c>
      <c r="U765" s="13">
        <f t="shared" si="80"/>
        <v>0</v>
      </c>
      <c r="V765" s="13">
        <f t="shared" si="81"/>
        <v>3703111</v>
      </c>
      <c r="W765" s="13">
        <v>1866000</v>
      </c>
      <c r="X765" s="13">
        <v>1121632.3500000001</v>
      </c>
      <c r="Y765" s="13">
        <f t="shared" si="82"/>
        <v>744367.64999999991</v>
      </c>
      <c r="Z765" s="13">
        <f t="shared" si="83"/>
        <v>60.108914790996792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</row>
    <row r="766" spans="1:31" x14ac:dyDescent="0.2">
      <c r="A766" s="12" t="s">
        <v>101</v>
      </c>
      <c r="B766" s="13">
        <v>986853.14</v>
      </c>
      <c r="C766" s="13">
        <v>780000</v>
      </c>
      <c r="D766" s="13">
        <v>0</v>
      </c>
      <c r="E766" s="13">
        <v>0</v>
      </c>
      <c r="F766" s="13">
        <v>0</v>
      </c>
      <c r="G766" s="13">
        <f t="shared" si="77"/>
        <v>780000</v>
      </c>
      <c r="H766" s="13">
        <v>0</v>
      </c>
      <c r="I766" s="13">
        <v>0</v>
      </c>
      <c r="J766" s="13">
        <v>0</v>
      </c>
      <c r="K766" s="13">
        <v>0</v>
      </c>
      <c r="L766" s="13">
        <f t="shared" si="78"/>
        <v>0</v>
      </c>
      <c r="M766" s="13">
        <v>0</v>
      </c>
      <c r="N766" s="13">
        <v>1059850.3700000001</v>
      </c>
      <c r="O766" s="13">
        <v>0</v>
      </c>
      <c r="P766" s="13">
        <v>0</v>
      </c>
      <c r="Q766" s="13">
        <v>0</v>
      </c>
      <c r="R766" s="13">
        <f t="shared" si="79"/>
        <v>1059850.3700000001</v>
      </c>
      <c r="S766" s="13">
        <f t="shared" si="80"/>
        <v>-1059850.3700000001</v>
      </c>
      <c r="T766" s="13">
        <f t="shared" si="80"/>
        <v>0</v>
      </c>
      <c r="U766" s="13">
        <f t="shared" si="80"/>
        <v>0</v>
      </c>
      <c r="V766" s="13">
        <f t="shared" si="81"/>
        <v>2046703.5100000002</v>
      </c>
      <c r="W766" s="13">
        <v>2048084</v>
      </c>
      <c r="X766" s="13">
        <v>2484621.25</v>
      </c>
      <c r="Y766" s="13">
        <f t="shared" si="82"/>
        <v>-436537.25</v>
      </c>
      <c r="Z766" s="13">
        <f t="shared" si="83"/>
        <v>121.31442118584981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</row>
    <row r="767" spans="1:31" ht="25.5" x14ac:dyDescent="0.2">
      <c r="A767" s="12" t="s">
        <v>102</v>
      </c>
      <c r="B767" s="13">
        <v>0</v>
      </c>
      <c r="C767" s="13">
        <v>0</v>
      </c>
      <c r="D767" s="13">
        <v>0</v>
      </c>
      <c r="E767" s="13">
        <v>0</v>
      </c>
      <c r="F767" s="13">
        <v>216083</v>
      </c>
      <c r="G767" s="13">
        <f t="shared" si="77"/>
        <v>216083</v>
      </c>
      <c r="H767" s="13">
        <v>0</v>
      </c>
      <c r="I767" s="13">
        <v>0</v>
      </c>
      <c r="J767" s="13">
        <v>0</v>
      </c>
      <c r="K767" s="13">
        <v>45143</v>
      </c>
      <c r="L767" s="13">
        <f t="shared" si="78"/>
        <v>45143</v>
      </c>
      <c r="M767" s="13">
        <v>0</v>
      </c>
      <c r="N767" s="13">
        <v>0</v>
      </c>
      <c r="O767" s="13">
        <v>0</v>
      </c>
      <c r="P767" s="13">
        <v>0</v>
      </c>
      <c r="Q767" s="13">
        <v>216083</v>
      </c>
      <c r="R767" s="13">
        <f t="shared" si="79"/>
        <v>216083</v>
      </c>
      <c r="S767" s="13">
        <f t="shared" si="80"/>
        <v>0</v>
      </c>
      <c r="T767" s="13">
        <f t="shared" si="80"/>
        <v>0</v>
      </c>
      <c r="U767" s="13">
        <f t="shared" si="80"/>
        <v>0</v>
      </c>
      <c r="V767" s="13">
        <f t="shared" si="81"/>
        <v>216083</v>
      </c>
      <c r="W767" s="13">
        <v>45143</v>
      </c>
      <c r="X767" s="13">
        <v>26637.16</v>
      </c>
      <c r="Y767" s="13">
        <f t="shared" si="82"/>
        <v>18505.84</v>
      </c>
      <c r="Z767" s="13">
        <f t="shared" si="83"/>
        <v>59.006180360188729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</row>
    <row r="768" spans="1:31" x14ac:dyDescent="0.2">
      <c r="A768" s="12" t="s">
        <v>103</v>
      </c>
      <c r="B768" s="13">
        <v>0</v>
      </c>
      <c r="C768" s="13">
        <v>0</v>
      </c>
      <c r="D768" s="13">
        <v>0</v>
      </c>
      <c r="E768" s="13">
        <v>0</v>
      </c>
      <c r="F768" s="13">
        <v>64648031</v>
      </c>
      <c r="G768" s="13">
        <f t="shared" si="77"/>
        <v>64648031</v>
      </c>
      <c r="H768" s="13">
        <v>0</v>
      </c>
      <c r="I768" s="13">
        <v>0</v>
      </c>
      <c r="J768" s="13">
        <v>0</v>
      </c>
      <c r="K768" s="13">
        <v>38358300</v>
      </c>
      <c r="L768" s="13">
        <f t="shared" si="78"/>
        <v>38358300</v>
      </c>
      <c r="M768" s="13">
        <v>0</v>
      </c>
      <c r="N768" s="13">
        <v>0</v>
      </c>
      <c r="O768" s="13">
        <v>0</v>
      </c>
      <c r="P768" s="13">
        <v>0</v>
      </c>
      <c r="Q768" s="13">
        <v>64648031</v>
      </c>
      <c r="R768" s="13">
        <f t="shared" si="79"/>
        <v>64648031</v>
      </c>
      <c r="S768" s="13">
        <f t="shared" si="80"/>
        <v>0</v>
      </c>
      <c r="T768" s="13">
        <f t="shared" si="80"/>
        <v>0</v>
      </c>
      <c r="U768" s="13">
        <f t="shared" si="80"/>
        <v>0</v>
      </c>
      <c r="V768" s="13">
        <f t="shared" si="81"/>
        <v>64648031</v>
      </c>
      <c r="W768" s="13">
        <v>38358300</v>
      </c>
      <c r="X768" s="13">
        <v>33949430.759999998</v>
      </c>
      <c r="Y768" s="13">
        <f t="shared" si="82"/>
        <v>4408869.2400000021</v>
      </c>
      <c r="Z768" s="13">
        <f t="shared" si="83"/>
        <v>88.506088017456449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</row>
    <row r="769" spans="1:31" ht="25.5" x14ac:dyDescent="0.2">
      <c r="A769" s="12" t="s">
        <v>79</v>
      </c>
      <c r="B769" s="13">
        <v>0</v>
      </c>
      <c r="C769" s="13">
        <v>80000</v>
      </c>
      <c r="D769" s="13">
        <v>0</v>
      </c>
      <c r="E769" s="13">
        <v>0</v>
      </c>
      <c r="F769" s="13">
        <v>11784878</v>
      </c>
      <c r="G769" s="13">
        <f t="shared" si="77"/>
        <v>11864878</v>
      </c>
      <c r="H769" s="13">
        <v>40000</v>
      </c>
      <c r="I769" s="13">
        <v>0</v>
      </c>
      <c r="J769" s="13">
        <v>0</v>
      </c>
      <c r="K769" s="13">
        <v>6265022</v>
      </c>
      <c r="L769" s="13">
        <f t="shared" si="78"/>
        <v>6305022</v>
      </c>
      <c r="M769" s="13">
        <v>0</v>
      </c>
      <c r="N769" s="13">
        <v>75863.47</v>
      </c>
      <c r="O769" s="13">
        <v>0</v>
      </c>
      <c r="P769" s="13">
        <v>0</v>
      </c>
      <c r="Q769" s="13">
        <v>11784878</v>
      </c>
      <c r="R769" s="13">
        <f t="shared" si="79"/>
        <v>11860741.470000001</v>
      </c>
      <c r="S769" s="13">
        <f t="shared" si="80"/>
        <v>-35863.47</v>
      </c>
      <c r="T769" s="13">
        <f t="shared" si="80"/>
        <v>0</v>
      </c>
      <c r="U769" s="13">
        <f t="shared" si="80"/>
        <v>0</v>
      </c>
      <c r="V769" s="13">
        <f t="shared" si="81"/>
        <v>11860741.470000001</v>
      </c>
      <c r="W769" s="13">
        <v>6305022</v>
      </c>
      <c r="X769" s="13">
        <v>5398117.3600000003</v>
      </c>
      <c r="Y769" s="13">
        <f t="shared" si="82"/>
        <v>906904.63999999966</v>
      </c>
      <c r="Z769" s="13">
        <f t="shared" si="83"/>
        <v>85.616154233878973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</row>
    <row r="770" spans="1:31" s="11" customFormat="1" x14ac:dyDescent="0.2">
      <c r="A770" s="9" t="s">
        <v>117</v>
      </c>
      <c r="B770" s="10">
        <v>0</v>
      </c>
      <c r="C770" s="10">
        <v>2152701</v>
      </c>
      <c r="D770" s="10">
        <v>0</v>
      </c>
      <c r="E770" s="10">
        <v>395142</v>
      </c>
      <c r="F770" s="10">
        <v>1145838432</v>
      </c>
      <c r="G770" s="10">
        <f t="shared" si="77"/>
        <v>1148386275</v>
      </c>
      <c r="H770" s="10">
        <v>565354</v>
      </c>
      <c r="I770" s="10">
        <v>0</v>
      </c>
      <c r="J770" s="10">
        <v>294603</v>
      </c>
      <c r="K770" s="10">
        <v>622017987</v>
      </c>
      <c r="L770" s="10">
        <f t="shared" si="78"/>
        <v>622877944</v>
      </c>
      <c r="M770" s="10">
        <v>0</v>
      </c>
      <c r="N770" s="10">
        <v>1024831.53</v>
      </c>
      <c r="O770" s="10">
        <v>0</v>
      </c>
      <c r="P770" s="10">
        <v>395142</v>
      </c>
      <c r="Q770" s="10">
        <v>1145838432</v>
      </c>
      <c r="R770" s="10">
        <f t="shared" si="79"/>
        <v>1147258405.53</v>
      </c>
      <c r="S770" s="10">
        <f t="shared" si="80"/>
        <v>-459477.53</v>
      </c>
      <c r="T770" s="10">
        <f t="shared" si="80"/>
        <v>0</v>
      </c>
      <c r="U770" s="10">
        <f t="shared" si="80"/>
        <v>-100539</v>
      </c>
      <c r="V770" s="10">
        <f t="shared" si="81"/>
        <v>1147258405.53</v>
      </c>
      <c r="W770" s="10">
        <v>622457944</v>
      </c>
      <c r="X770" s="10">
        <v>618958062.10000002</v>
      </c>
      <c r="Y770" s="10">
        <f t="shared" si="82"/>
        <v>3499881.8999999762</v>
      </c>
      <c r="Z770" s="10">
        <f t="shared" si="83"/>
        <v>99.437731989167133</v>
      </c>
      <c r="AA770" s="10">
        <v>0</v>
      </c>
      <c r="AB770" s="10">
        <v>0</v>
      </c>
      <c r="AC770" s="10">
        <v>0</v>
      </c>
      <c r="AD770" s="10">
        <v>-19951795.780000001</v>
      </c>
      <c r="AE770" s="10">
        <v>0</v>
      </c>
    </row>
    <row r="771" spans="1:31" ht="25.5" x14ac:dyDescent="0.2">
      <c r="A771" s="12" t="s">
        <v>118</v>
      </c>
      <c r="B771" s="13">
        <v>0</v>
      </c>
      <c r="C771" s="13">
        <v>0</v>
      </c>
      <c r="D771" s="13">
        <v>0</v>
      </c>
      <c r="E771" s="13">
        <v>0</v>
      </c>
      <c r="F771" s="13">
        <v>297393</v>
      </c>
      <c r="G771" s="13">
        <f t="shared" si="77"/>
        <v>297393</v>
      </c>
      <c r="H771" s="13">
        <v>0</v>
      </c>
      <c r="I771" s="13">
        <v>0</v>
      </c>
      <c r="J771" s="13">
        <v>0</v>
      </c>
      <c r="K771" s="13">
        <v>122184</v>
      </c>
      <c r="L771" s="13">
        <f t="shared" si="78"/>
        <v>122184</v>
      </c>
      <c r="M771" s="13">
        <v>0</v>
      </c>
      <c r="N771" s="13">
        <v>0</v>
      </c>
      <c r="O771" s="13">
        <v>0</v>
      </c>
      <c r="P771" s="13">
        <v>0</v>
      </c>
      <c r="Q771" s="13">
        <v>297393</v>
      </c>
      <c r="R771" s="13">
        <f t="shared" si="79"/>
        <v>297393</v>
      </c>
      <c r="S771" s="13">
        <f t="shared" si="80"/>
        <v>0</v>
      </c>
      <c r="T771" s="13">
        <f t="shared" si="80"/>
        <v>0</v>
      </c>
      <c r="U771" s="13">
        <f t="shared" si="80"/>
        <v>0</v>
      </c>
      <c r="V771" s="13">
        <f t="shared" si="81"/>
        <v>297393</v>
      </c>
      <c r="W771" s="13">
        <v>122184</v>
      </c>
      <c r="X771" s="13">
        <v>105965.71</v>
      </c>
      <c r="Y771" s="13">
        <f t="shared" si="82"/>
        <v>16218.289999999994</v>
      </c>
      <c r="Z771" s="13">
        <f t="shared" si="83"/>
        <v>86.726338964185175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</row>
    <row r="772" spans="1:31" ht="25.5" x14ac:dyDescent="0.2">
      <c r="A772" s="12" t="s">
        <v>119</v>
      </c>
      <c r="B772" s="13">
        <v>0</v>
      </c>
      <c r="C772" s="13">
        <v>0</v>
      </c>
      <c r="D772" s="13">
        <v>0</v>
      </c>
      <c r="E772" s="13">
        <v>0</v>
      </c>
      <c r="F772" s="13">
        <v>4000000</v>
      </c>
      <c r="G772" s="13">
        <f t="shared" si="77"/>
        <v>4000000</v>
      </c>
      <c r="H772" s="13">
        <v>0</v>
      </c>
      <c r="I772" s="13">
        <v>0</v>
      </c>
      <c r="J772" s="13">
        <v>0</v>
      </c>
      <c r="K772" s="13">
        <v>4000000</v>
      </c>
      <c r="L772" s="13">
        <f t="shared" si="78"/>
        <v>4000000</v>
      </c>
      <c r="M772" s="13">
        <v>0</v>
      </c>
      <c r="N772" s="13">
        <v>0</v>
      </c>
      <c r="O772" s="13">
        <v>0</v>
      </c>
      <c r="P772" s="13">
        <v>0</v>
      </c>
      <c r="Q772" s="13">
        <v>4000000</v>
      </c>
      <c r="R772" s="13">
        <f t="shared" si="79"/>
        <v>4000000</v>
      </c>
      <c r="S772" s="13">
        <f t="shared" si="80"/>
        <v>0</v>
      </c>
      <c r="T772" s="13">
        <f t="shared" si="80"/>
        <v>0</v>
      </c>
      <c r="U772" s="13">
        <f t="shared" si="80"/>
        <v>0</v>
      </c>
      <c r="V772" s="13">
        <f t="shared" si="81"/>
        <v>4000000</v>
      </c>
      <c r="W772" s="13">
        <v>4000000</v>
      </c>
      <c r="X772" s="13">
        <v>4000000</v>
      </c>
      <c r="Y772" s="13">
        <f t="shared" si="82"/>
        <v>0</v>
      </c>
      <c r="Z772" s="13">
        <f t="shared" si="83"/>
        <v>100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</row>
    <row r="773" spans="1:31" ht="25.5" x14ac:dyDescent="0.2">
      <c r="A773" s="12" t="s">
        <v>120</v>
      </c>
      <c r="B773" s="13">
        <v>0</v>
      </c>
      <c r="C773" s="13">
        <v>0</v>
      </c>
      <c r="D773" s="13">
        <v>0</v>
      </c>
      <c r="E773" s="13">
        <v>256805</v>
      </c>
      <c r="F773" s="13">
        <v>525248173</v>
      </c>
      <c r="G773" s="13">
        <f t="shared" si="77"/>
        <v>525504978</v>
      </c>
      <c r="H773" s="13">
        <v>0</v>
      </c>
      <c r="I773" s="13">
        <v>0</v>
      </c>
      <c r="J773" s="13">
        <v>250435</v>
      </c>
      <c r="K773" s="13">
        <v>323302870</v>
      </c>
      <c r="L773" s="13">
        <f t="shared" si="78"/>
        <v>323553305</v>
      </c>
      <c r="M773" s="13">
        <v>0</v>
      </c>
      <c r="N773" s="13">
        <v>0</v>
      </c>
      <c r="O773" s="13">
        <v>0</v>
      </c>
      <c r="P773" s="13">
        <v>256805</v>
      </c>
      <c r="Q773" s="13">
        <v>525248173</v>
      </c>
      <c r="R773" s="13">
        <f t="shared" si="79"/>
        <v>525504978</v>
      </c>
      <c r="S773" s="13">
        <f t="shared" si="80"/>
        <v>0</v>
      </c>
      <c r="T773" s="13">
        <f t="shared" si="80"/>
        <v>0</v>
      </c>
      <c r="U773" s="13">
        <f t="shared" si="80"/>
        <v>-6370</v>
      </c>
      <c r="V773" s="13">
        <f t="shared" si="81"/>
        <v>525504978</v>
      </c>
      <c r="W773" s="13">
        <v>323553305</v>
      </c>
      <c r="X773" s="13">
        <v>311618135.75</v>
      </c>
      <c r="Y773" s="13">
        <f t="shared" si="82"/>
        <v>11935169.25</v>
      </c>
      <c r="Z773" s="13">
        <f t="shared" si="83"/>
        <v>96.311220109465424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</row>
    <row r="774" spans="1:31" x14ac:dyDescent="0.2">
      <c r="A774" s="14" t="s">
        <v>121</v>
      </c>
      <c r="B774" s="13">
        <v>0</v>
      </c>
      <c r="C774" s="13">
        <v>0</v>
      </c>
      <c r="D774" s="13">
        <v>0</v>
      </c>
      <c r="E774" s="13">
        <v>256805</v>
      </c>
      <c r="F774" s="13">
        <v>17575480</v>
      </c>
      <c r="G774" s="13">
        <f t="shared" ref="G774:G837" si="84">C774+D774+E774+F774</f>
        <v>17832285</v>
      </c>
      <c r="H774" s="13">
        <v>0</v>
      </c>
      <c r="I774" s="13">
        <v>0</v>
      </c>
      <c r="J774" s="13">
        <v>250435</v>
      </c>
      <c r="K774" s="13">
        <v>6995900</v>
      </c>
      <c r="L774" s="13">
        <f t="shared" ref="L774:L837" si="85">H774+I774+J774+K774</f>
        <v>7246335</v>
      </c>
      <c r="M774" s="13">
        <v>0</v>
      </c>
      <c r="N774" s="13">
        <v>0</v>
      </c>
      <c r="O774" s="13">
        <v>0</v>
      </c>
      <c r="P774" s="13">
        <v>256805</v>
      </c>
      <c r="Q774" s="13">
        <v>17575480</v>
      </c>
      <c r="R774" s="13">
        <f t="shared" ref="R774:R837" si="86">M774+N774+O774+P774+Q774</f>
        <v>17832285</v>
      </c>
      <c r="S774" s="13">
        <f t="shared" ref="S774:U837" si="87">H774-N774</f>
        <v>0</v>
      </c>
      <c r="T774" s="13">
        <f t="shared" si="87"/>
        <v>0</v>
      </c>
      <c r="U774" s="13">
        <f t="shared" si="87"/>
        <v>-6370</v>
      </c>
      <c r="V774" s="13">
        <f t="shared" ref="V774:V837" si="88">R774+B774</f>
        <v>17832285</v>
      </c>
      <c r="W774" s="13">
        <v>7246335</v>
      </c>
      <c r="X774" s="13">
        <v>6469618.3799999999</v>
      </c>
      <c r="Y774" s="13">
        <f t="shared" ref="Y774:Y837" si="89">W774-X774</f>
        <v>776716.62000000011</v>
      </c>
      <c r="Z774" s="13">
        <f t="shared" ref="Z774:Z837" si="90">IF(ISERROR(X774/W774*100),0,X774/W774*100)</f>
        <v>89.281248796805556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</row>
    <row r="775" spans="1:31" x14ac:dyDescent="0.2">
      <c r="A775" s="14" t="s">
        <v>122</v>
      </c>
      <c r="B775" s="13">
        <v>0</v>
      </c>
      <c r="C775" s="13">
        <v>0</v>
      </c>
      <c r="D775" s="13">
        <v>0</v>
      </c>
      <c r="E775" s="13">
        <v>0</v>
      </c>
      <c r="F775" s="13">
        <v>507672693</v>
      </c>
      <c r="G775" s="13">
        <f t="shared" si="84"/>
        <v>507672693</v>
      </c>
      <c r="H775" s="13">
        <v>0</v>
      </c>
      <c r="I775" s="13">
        <v>0</v>
      </c>
      <c r="J775" s="13">
        <v>0</v>
      </c>
      <c r="K775" s="13">
        <v>316306970</v>
      </c>
      <c r="L775" s="13">
        <f t="shared" si="85"/>
        <v>316306970</v>
      </c>
      <c r="M775" s="13">
        <v>0</v>
      </c>
      <c r="N775" s="13">
        <v>0</v>
      </c>
      <c r="O775" s="13">
        <v>0</v>
      </c>
      <c r="P775" s="13">
        <v>0</v>
      </c>
      <c r="Q775" s="13">
        <v>507672693</v>
      </c>
      <c r="R775" s="13">
        <f t="shared" si="86"/>
        <v>507672693</v>
      </c>
      <c r="S775" s="13">
        <f t="shared" si="87"/>
        <v>0</v>
      </c>
      <c r="T775" s="13">
        <f t="shared" si="87"/>
        <v>0</v>
      </c>
      <c r="U775" s="13">
        <f t="shared" si="87"/>
        <v>0</v>
      </c>
      <c r="V775" s="13">
        <f t="shared" si="88"/>
        <v>507672693</v>
      </c>
      <c r="W775" s="13">
        <v>316306970</v>
      </c>
      <c r="X775" s="13">
        <v>305148517.37</v>
      </c>
      <c r="Y775" s="13">
        <f t="shared" si="89"/>
        <v>11158452.629999995</v>
      </c>
      <c r="Z775" s="13">
        <f t="shared" si="90"/>
        <v>96.472271025200612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</row>
    <row r="776" spans="1:31" x14ac:dyDescent="0.2">
      <c r="A776" s="12" t="s">
        <v>123</v>
      </c>
      <c r="B776" s="13">
        <v>0</v>
      </c>
      <c r="C776" s="13">
        <v>0</v>
      </c>
      <c r="D776" s="13">
        <v>0</v>
      </c>
      <c r="E776" s="13">
        <v>0</v>
      </c>
      <c r="F776" s="13">
        <v>2470931</v>
      </c>
      <c r="G776" s="13">
        <f t="shared" si="84"/>
        <v>2470931</v>
      </c>
      <c r="H776" s="13">
        <v>0</v>
      </c>
      <c r="I776" s="13">
        <v>0</v>
      </c>
      <c r="J776" s="13">
        <v>0</v>
      </c>
      <c r="K776" s="13">
        <v>1155550</v>
      </c>
      <c r="L776" s="13">
        <f t="shared" si="85"/>
        <v>1155550</v>
      </c>
      <c r="M776" s="13">
        <v>0</v>
      </c>
      <c r="N776" s="13">
        <v>468</v>
      </c>
      <c r="O776" s="13">
        <v>0</v>
      </c>
      <c r="P776" s="13">
        <v>0</v>
      </c>
      <c r="Q776" s="13">
        <v>2470931</v>
      </c>
      <c r="R776" s="13">
        <f t="shared" si="86"/>
        <v>2471399</v>
      </c>
      <c r="S776" s="13">
        <f t="shared" si="87"/>
        <v>-468</v>
      </c>
      <c r="T776" s="13">
        <f t="shared" si="87"/>
        <v>0</v>
      </c>
      <c r="U776" s="13">
        <f t="shared" si="87"/>
        <v>0</v>
      </c>
      <c r="V776" s="13">
        <f t="shared" si="88"/>
        <v>2471399</v>
      </c>
      <c r="W776" s="13">
        <v>1155550</v>
      </c>
      <c r="X776" s="13">
        <v>1011066.01</v>
      </c>
      <c r="Y776" s="13">
        <f t="shared" si="89"/>
        <v>144483.99</v>
      </c>
      <c r="Z776" s="13">
        <f t="shared" si="90"/>
        <v>87.496517675565741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</row>
    <row r="777" spans="1:31" ht="25.5" x14ac:dyDescent="0.2">
      <c r="A777" s="12" t="s">
        <v>124</v>
      </c>
      <c r="B777" s="13">
        <v>0</v>
      </c>
      <c r="C777" s="13">
        <v>332691</v>
      </c>
      <c r="D777" s="13">
        <v>0</v>
      </c>
      <c r="E777" s="13">
        <v>88337</v>
      </c>
      <c r="F777" s="13">
        <v>177480457</v>
      </c>
      <c r="G777" s="13">
        <f t="shared" si="84"/>
        <v>177901485</v>
      </c>
      <c r="H777" s="13">
        <v>166346</v>
      </c>
      <c r="I777" s="13">
        <v>0</v>
      </c>
      <c r="J777" s="13">
        <v>44168</v>
      </c>
      <c r="K777" s="13">
        <v>86601449</v>
      </c>
      <c r="L777" s="13">
        <f t="shared" si="85"/>
        <v>86811963</v>
      </c>
      <c r="M777" s="13">
        <v>0</v>
      </c>
      <c r="N777" s="13">
        <v>125413.12</v>
      </c>
      <c r="O777" s="13">
        <v>0</v>
      </c>
      <c r="P777" s="13">
        <v>88337</v>
      </c>
      <c r="Q777" s="13">
        <v>177480457</v>
      </c>
      <c r="R777" s="13">
        <f t="shared" si="86"/>
        <v>177694207.12</v>
      </c>
      <c r="S777" s="13">
        <f t="shared" si="87"/>
        <v>40932.880000000005</v>
      </c>
      <c r="T777" s="13">
        <f t="shared" si="87"/>
        <v>0</v>
      </c>
      <c r="U777" s="13">
        <f t="shared" si="87"/>
        <v>-44169</v>
      </c>
      <c r="V777" s="13">
        <f t="shared" si="88"/>
        <v>177694207.12</v>
      </c>
      <c r="W777" s="13">
        <v>86811963</v>
      </c>
      <c r="X777" s="13">
        <v>81760969.810000002</v>
      </c>
      <c r="Y777" s="13">
        <f t="shared" si="89"/>
        <v>5050993.1899999976</v>
      </c>
      <c r="Z777" s="13">
        <f t="shared" si="90"/>
        <v>94.181685316803637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</row>
    <row r="778" spans="1:31" ht="25.5" x14ac:dyDescent="0.2">
      <c r="A778" s="12" t="s">
        <v>125</v>
      </c>
      <c r="B778" s="13">
        <v>0</v>
      </c>
      <c r="C778" s="13">
        <v>1816993</v>
      </c>
      <c r="D778" s="13">
        <v>0</v>
      </c>
      <c r="E778" s="13">
        <v>50000</v>
      </c>
      <c r="F778" s="13">
        <v>6614205</v>
      </c>
      <c r="G778" s="13">
        <f t="shared" si="84"/>
        <v>8481198</v>
      </c>
      <c r="H778" s="13">
        <v>397500</v>
      </c>
      <c r="I778" s="13">
        <v>0</v>
      </c>
      <c r="J778" s="13">
        <v>0</v>
      </c>
      <c r="K778" s="13">
        <v>766000</v>
      </c>
      <c r="L778" s="13">
        <f t="shared" si="85"/>
        <v>1163500</v>
      </c>
      <c r="M778" s="13">
        <v>0</v>
      </c>
      <c r="N778" s="13">
        <v>897180.73</v>
      </c>
      <c r="O778" s="13">
        <v>0</v>
      </c>
      <c r="P778" s="13">
        <v>50000</v>
      </c>
      <c r="Q778" s="13">
        <v>6614205</v>
      </c>
      <c r="R778" s="13">
        <f t="shared" si="86"/>
        <v>7561385.7300000004</v>
      </c>
      <c r="S778" s="13">
        <f t="shared" si="87"/>
        <v>-499680.73</v>
      </c>
      <c r="T778" s="13">
        <f t="shared" si="87"/>
        <v>0</v>
      </c>
      <c r="U778" s="13">
        <f t="shared" si="87"/>
        <v>-50000</v>
      </c>
      <c r="V778" s="13">
        <f t="shared" si="88"/>
        <v>7561385.7300000004</v>
      </c>
      <c r="W778" s="13">
        <v>1163500</v>
      </c>
      <c r="X778" s="13">
        <v>3521885</v>
      </c>
      <c r="Y778" s="13">
        <f t="shared" si="89"/>
        <v>-2358385</v>
      </c>
      <c r="Z778" s="13">
        <f t="shared" si="90"/>
        <v>302.69746454662652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</row>
    <row r="779" spans="1:31" ht="38.25" x14ac:dyDescent="0.2">
      <c r="A779" s="14" t="s">
        <v>126</v>
      </c>
      <c r="B779" s="13">
        <v>0</v>
      </c>
      <c r="C779" s="13">
        <v>0</v>
      </c>
      <c r="D779" s="13">
        <v>0</v>
      </c>
      <c r="E779" s="13">
        <v>50000</v>
      </c>
      <c r="F779" s="13">
        <v>6614205</v>
      </c>
      <c r="G779" s="13">
        <f t="shared" si="84"/>
        <v>6664205</v>
      </c>
      <c r="H779" s="13">
        <v>0</v>
      </c>
      <c r="I779" s="13">
        <v>0</v>
      </c>
      <c r="J779" s="13">
        <v>0</v>
      </c>
      <c r="K779" s="13">
        <v>766000</v>
      </c>
      <c r="L779" s="13">
        <f t="shared" si="85"/>
        <v>766000</v>
      </c>
      <c r="M779" s="13">
        <v>0</v>
      </c>
      <c r="N779" s="13">
        <v>0</v>
      </c>
      <c r="O779" s="13">
        <v>0</v>
      </c>
      <c r="P779" s="13">
        <v>50000</v>
      </c>
      <c r="Q779" s="13">
        <v>6614205</v>
      </c>
      <c r="R779" s="13">
        <f t="shared" si="86"/>
        <v>6664205</v>
      </c>
      <c r="S779" s="13">
        <f t="shared" si="87"/>
        <v>0</v>
      </c>
      <c r="T779" s="13">
        <f t="shared" si="87"/>
        <v>0</v>
      </c>
      <c r="U779" s="13">
        <f t="shared" si="87"/>
        <v>-50000</v>
      </c>
      <c r="V779" s="13">
        <f t="shared" si="88"/>
        <v>6664205</v>
      </c>
      <c r="W779" s="13">
        <v>766000</v>
      </c>
      <c r="X779" s="13">
        <v>2445264.4500000002</v>
      </c>
      <c r="Y779" s="13">
        <f t="shared" si="89"/>
        <v>-1679264.4500000002</v>
      </c>
      <c r="Z779" s="13">
        <f t="shared" si="90"/>
        <v>319.22512402088773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</row>
    <row r="780" spans="1:31" ht="25.5" x14ac:dyDescent="0.2">
      <c r="A780" s="14" t="s">
        <v>127</v>
      </c>
      <c r="B780" s="13">
        <v>0</v>
      </c>
      <c r="C780" s="13">
        <v>1816993</v>
      </c>
      <c r="D780" s="13">
        <v>0</v>
      </c>
      <c r="E780" s="13">
        <v>0</v>
      </c>
      <c r="F780" s="13">
        <v>0</v>
      </c>
      <c r="G780" s="13">
        <f t="shared" si="84"/>
        <v>1816993</v>
      </c>
      <c r="H780" s="13">
        <v>397500</v>
      </c>
      <c r="I780" s="13">
        <v>0</v>
      </c>
      <c r="J780" s="13">
        <v>0</v>
      </c>
      <c r="K780" s="13">
        <v>0</v>
      </c>
      <c r="L780" s="13">
        <f t="shared" si="85"/>
        <v>397500</v>
      </c>
      <c r="M780" s="13">
        <v>0</v>
      </c>
      <c r="N780" s="13">
        <v>897180.73</v>
      </c>
      <c r="O780" s="13">
        <v>0</v>
      </c>
      <c r="P780" s="13">
        <v>0</v>
      </c>
      <c r="Q780" s="13">
        <v>0</v>
      </c>
      <c r="R780" s="13">
        <f t="shared" si="86"/>
        <v>897180.73</v>
      </c>
      <c r="S780" s="13">
        <f t="shared" si="87"/>
        <v>-499680.73</v>
      </c>
      <c r="T780" s="13">
        <f t="shared" si="87"/>
        <v>0</v>
      </c>
      <c r="U780" s="13">
        <f t="shared" si="87"/>
        <v>0</v>
      </c>
      <c r="V780" s="13">
        <f t="shared" si="88"/>
        <v>897180.73</v>
      </c>
      <c r="W780" s="13">
        <v>397500</v>
      </c>
      <c r="X780" s="13">
        <v>1076620.55</v>
      </c>
      <c r="Y780" s="13">
        <f t="shared" si="89"/>
        <v>-679120.55</v>
      </c>
      <c r="Z780" s="13">
        <f t="shared" si="90"/>
        <v>270.84793710691827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</row>
    <row r="781" spans="1:31" x14ac:dyDescent="0.2">
      <c r="A781" s="12" t="s">
        <v>128</v>
      </c>
      <c r="B781" s="13">
        <v>0</v>
      </c>
      <c r="C781" s="13">
        <v>3017</v>
      </c>
      <c r="D781" s="13">
        <v>0</v>
      </c>
      <c r="E781" s="13">
        <v>0</v>
      </c>
      <c r="F781" s="13">
        <v>1135082</v>
      </c>
      <c r="G781" s="13">
        <f t="shared" si="84"/>
        <v>1138099</v>
      </c>
      <c r="H781" s="13">
        <v>1508</v>
      </c>
      <c r="I781" s="13">
        <v>0</v>
      </c>
      <c r="J781" s="13">
        <v>0</v>
      </c>
      <c r="K781" s="13">
        <v>463897</v>
      </c>
      <c r="L781" s="13">
        <f t="shared" si="85"/>
        <v>465405</v>
      </c>
      <c r="M781" s="13">
        <v>0</v>
      </c>
      <c r="N781" s="13">
        <v>1769.68</v>
      </c>
      <c r="O781" s="13">
        <v>0</v>
      </c>
      <c r="P781" s="13">
        <v>0</v>
      </c>
      <c r="Q781" s="13">
        <v>1135082</v>
      </c>
      <c r="R781" s="13">
        <f t="shared" si="86"/>
        <v>1136851.68</v>
      </c>
      <c r="S781" s="13">
        <f t="shared" si="87"/>
        <v>-261.68000000000006</v>
      </c>
      <c r="T781" s="13">
        <f t="shared" si="87"/>
        <v>0</v>
      </c>
      <c r="U781" s="13">
        <f t="shared" si="87"/>
        <v>0</v>
      </c>
      <c r="V781" s="13">
        <f t="shared" si="88"/>
        <v>1136851.68</v>
      </c>
      <c r="W781" s="13">
        <v>465405</v>
      </c>
      <c r="X781" s="13">
        <v>436213.16</v>
      </c>
      <c r="Y781" s="13">
        <f t="shared" si="89"/>
        <v>29191.840000000026</v>
      </c>
      <c r="Z781" s="13">
        <f t="shared" si="90"/>
        <v>93.727647962527257</v>
      </c>
      <c r="AA781" s="13">
        <v>0</v>
      </c>
      <c r="AB781" s="13">
        <v>0</v>
      </c>
      <c r="AC781" s="13">
        <v>0</v>
      </c>
      <c r="AD781" s="13">
        <v>0</v>
      </c>
      <c r="AE781" s="13">
        <v>0</v>
      </c>
    </row>
    <row r="782" spans="1:31" ht="25.5" x14ac:dyDescent="0.2">
      <c r="A782" s="14" t="s">
        <v>129</v>
      </c>
      <c r="B782" s="13">
        <v>0</v>
      </c>
      <c r="C782" s="13">
        <v>3017</v>
      </c>
      <c r="D782" s="13">
        <v>0</v>
      </c>
      <c r="E782" s="13">
        <v>0</v>
      </c>
      <c r="F782" s="13">
        <v>1048360</v>
      </c>
      <c r="G782" s="13">
        <f t="shared" si="84"/>
        <v>1051377</v>
      </c>
      <c r="H782" s="13">
        <v>1508</v>
      </c>
      <c r="I782" s="13">
        <v>0</v>
      </c>
      <c r="J782" s="13">
        <v>0</v>
      </c>
      <c r="K782" s="13">
        <v>442216</v>
      </c>
      <c r="L782" s="13">
        <f t="shared" si="85"/>
        <v>443724</v>
      </c>
      <c r="M782" s="13">
        <v>0</v>
      </c>
      <c r="N782" s="13">
        <v>1769.68</v>
      </c>
      <c r="O782" s="13">
        <v>0</v>
      </c>
      <c r="P782" s="13">
        <v>0</v>
      </c>
      <c r="Q782" s="13">
        <v>1048360</v>
      </c>
      <c r="R782" s="13">
        <f t="shared" si="86"/>
        <v>1050129.68</v>
      </c>
      <c r="S782" s="13">
        <f t="shared" si="87"/>
        <v>-261.68000000000006</v>
      </c>
      <c r="T782" s="13">
        <f t="shared" si="87"/>
        <v>0</v>
      </c>
      <c r="U782" s="13">
        <f t="shared" si="87"/>
        <v>0</v>
      </c>
      <c r="V782" s="13">
        <f t="shared" si="88"/>
        <v>1050129.68</v>
      </c>
      <c r="W782" s="13">
        <v>443724</v>
      </c>
      <c r="X782" s="13">
        <v>411429.17</v>
      </c>
      <c r="Y782" s="13">
        <f t="shared" si="89"/>
        <v>32294.830000000016</v>
      </c>
      <c r="Z782" s="13">
        <f t="shared" si="90"/>
        <v>92.721865393803355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</row>
    <row r="783" spans="1:31" ht="25.5" x14ac:dyDescent="0.2">
      <c r="A783" s="14" t="s">
        <v>130</v>
      </c>
      <c r="B783" s="13">
        <v>0</v>
      </c>
      <c r="C783" s="13">
        <v>0</v>
      </c>
      <c r="D783" s="13">
        <v>0</v>
      </c>
      <c r="E783" s="13">
        <v>0</v>
      </c>
      <c r="F783" s="13">
        <v>86722</v>
      </c>
      <c r="G783" s="13">
        <f t="shared" si="84"/>
        <v>86722</v>
      </c>
      <c r="H783" s="13">
        <v>0</v>
      </c>
      <c r="I783" s="13">
        <v>0</v>
      </c>
      <c r="J783" s="13">
        <v>0</v>
      </c>
      <c r="K783" s="13">
        <v>21681</v>
      </c>
      <c r="L783" s="13">
        <f t="shared" si="85"/>
        <v>21681</v>
      </c>
      <c r="M783" s="13">
        <v>0</v>
      </c>
      <c r="N783" s="13">
        <v>0</v>
      </c>
      <c r="O783" s="13">
        <v>0</v>
      </c>
      <c r="P783" s="13">
        <v>0</v>
      </c>
      <c r="Q783" s="13">
        <v>86722</v>
      </c>
      <c r="R783" s="13">
        <f t="shared" si="86"/>
        <v>86722</v>
      </c>
      <c r="S783" s="13">
        <f t="shared" si="87"/>
        <v>0</v>
      </c>
      <c r="T783" s="13">
        <f t="shared" si="87"/>
        <v>0</v>
      </c>
      <c r="U783" s="13">
        <f t="shared" si="87"/>
        <v>0</v>
      </c>
      <c r="V783" s="13">
        <f t="shared" si="88"/>
        <v>86722</v>
      </c>
      <c r="W783" s="13">
        <v>21681</v>
      </c>
      <c r="X783" s="13">
        <v>24783.99</v>
      </c>
      <c r="Y783" s="13">
        <f t="shared" si="89"/>
        <v>-3102.9900000000016</v>
      </c>
      <c r="Z783" s="13">
        <f t="shared" si="90"/>
        <v>114.31202435312025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</row>
    <row r="784" spans="1:31" ht="25.5" x14ac:dyDescent="0.2">
      <c r="A784" s="12" t="s">
        <v>131</v>
      </c>
      <c r="B784" s="13">
        <v>0</v>
      </c>
      <c r="C784" s="13">
        <v>0</v>
      </c>
      <c r="D784" s="13">
        <v>0</v>
      </c>
      <c r="E784" s="13">
        <v>0</v>
      </c>
      <c r="F784" s="13">
        <v>408792044</v>
      </c>
      <c r="G784" s="13">
        <f t="shared" si="84"/>
        <v>408792044</v>
      </c>
      <c r="H784" s="13">
        <v>0</v>
      </c>
      <c r="I784" s="13">
        <v>0</v>
      </c>
      <c r="J784" s="13">
        <v>0</v>
      </c>
      <c r="K784" s="13">
        <v>197623764</v>
      </c>
      <c r="L784" s="13">
        <f t="shared" si="85"/>
        <v>197623764</v>
      </c>
      <c r="M784" s="13">
        <v>0</v>
      </c>
      <c r="N784" s="13">
        <v>0</v>
      </c>
      <c r="O784" s="13">
        <v>0</v>
      </c>
      <c r="P784" s="13">
        <v>0</v>
      </c>
      <c r="Q784" s="13">
        <v>408792044</v>
      </c>
      <c r="R784" s="13">
        <f t="shared" si="86"/>
        <v>408792044</v>
      </c>
      <c r="S784" s="13">
        <f t="shared" si="87"/>
        <v>0</v>
      </c>
      <c r="T784" s="13">
        <f t="shared" si="87"/>
        <v>0</v>
      </c>
      <c r="U784" s="13">
        <f t="shared" si="87"/>
        <v>0</v>
      </c>
      <c r="V784" s="13">
        <f t="shared" si="88"/>
        <v>408792044</v>
      </c>
      <c r="W784" s="13">
        <v>197203764</v>
      </c>
      <c r="X784" s="13">
        <v>208847875.25999999</v>
      </c>
      <c r="Y784" s="13">
        <f t="shared" si="89"/>
        <v>-11644111.25999999</v>
      </c>
      <c r="Z784" s="13">
        <f t="shared" si="90"/>
        <v>105.90460903170185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</row>
    <row r="785" spans="1:31" ht="25.5" x14ac:dyDescent="0.2">
      <c r="A785" s="14" t="s">
        <v>132</v>
      </c>
      <c r="B785" s="13">
        <v>0</v>
      </c>
      <c r="C785" s="13">
        <v>0</v>
      </c>
      <c r="D785" s="13">
        <v>0</v>
      </c>
      <c r="E785" s="13">
        <v>0</v>
      </c>
      <c r="F785" s="13">
        <v>366360000</v>
      </c>
      <c r="G785" s="13">
        <f t="shared" si="84"/>
        <v>366360000</v>
      </c>
      <c r="H785" s="13">
        <v>0</v>
      </c>
      <c r="I785" s="13">
        <v>0</v>
      </c>
      <c r="J785" s="13">
        <v>0</v>
      </c>
      <c r="K785" s="13">
        <v>188149000</v>
      </c>
      <c r="L785" s="13">
        <f t="shared" si="85"/>
        <v>188149000</v>
      </c>
      <c r="M785" s="13">
        <v>0</v>
      </c>
      <c r="N785" s="13">
        <v>0</v>
      </c>
      <c r="O785" s="13">
        <v>0</v>
      </c>
      <c r="P785" s="13">
        <v>0</v>
      </c>
      <c r="Q785" s="13">
        <v>366360000</v>
      </c>
      <c r="R785" s="13">
        <f t="shared" si="86"/>
        <v>366360000</v>
      </c>
      <c r="S785" s="13">
        <f t="shared" si="87"/>
        <v>0</v>
      </c>
      <c r="T785" s="13">
        <f t="shared" si="87"/>
        <v>0</v>
      </c>
      <c r="U785" s="13">
        <f t="shared" si="87"/>
        <v>0</v>
      </c>
      <c r="V785" s="13">
        <f t="shared" si="88"/>
        <v>366360000</v>
      </c>
      <c r="W785" s="13">
        <v>188149000</v>
      </c>
      <c r="X785" s="13">
        <v>201891476.43000001</v>
      </c>
      <c r="Y785" s="13">
        <f t="shared" si="89"/>
        <v>-13742476.430000007</v>
      </c>
      <c r="Z785" s="13">
        <f t="shared" si="90"/>
        <v>107.30403904883896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</row>
    <row r="786" spans="1:31" ht="25.5" x14ac:dyDescent="0.2">
      <c r="A786" s="14" t="s">
        <v>133</v>
      </c>
      <c r="B786" s="13">
        <v>0</v>
      </c>
      <c r="C786" s="13">
        <v>0</v>
      </c>
      <c r="D786" s="13">
        <v>0</v>
      </c>
      <c r="E786" s="13">
        <v>0</v>
      </c>
      <c r="F786" s="13">
        <v>21137737</v>
      </c>
      <c r="G786" s="13">
        <f t="shared" si="84"/>
        <v>21137737</v>
      </c>
      <c r="H786" s="13">
        <v>0</v>
      </c>
      <c r="I786" s="13">
        <v>0</v>
      </c>
      <c r="J786" s="13">
        <v>0</v>
      </c>
      <c r="K786" s="13">
        <v>507759</v>
      </c>
      <c r="L786" s="13">
        <f t="shared" si="85"/>
        <v>507759</v>
      </c>
      <c r="M786" s="13">
        <v>0</v>
      </c>
      <c r="N786" s="13">
        <v>0</v>
      </c>
      <c r="O786" s="13">
        <v>0</v>
      </c>
      <c r="P786" s="13">
        <v>0</v>
      </c>
      <c r="Q786" s="13">
        <v>21137737</v>
      </c>
      <c r="R786" s="13">
        <f t="shared" si="86"/>
        <v>21137737</v>
      </c>
      <c r="S786" s="13">
        <f t="shared" si="87"/>
        <v>0</v>
      </c>
      <c r="T786" s="13">
        <f t="shared" si="87"/>
        <v>0</v>
      </c>
      <c r="U786" s="13">
        <f t="shared" si="87"/>
        <v>0</v>
      </c>
      <c r="V786" s="13">
        <f t="shared" si="88"/>
        <v>21137737</v>
      </c>
      <c r="W786" s="13">
        <v>87759</v>
      </c>
      <c r="X786" s="13">
        <v>57640.88</v>
      </c>
      <c r="Y786" s="13">
        <f t="shared" si="89"/>
        <v>30118.120000000003</v>
      </c>
      <c r="Z786" s="13">
        <f t="shared" si="90"/>
        <v>65.68087603550633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</row>
    <row r="787" spans="1:31" ht="38.25" x14ac:dyDescent="0.2">
      <c r="A787" s="14" t="s">
        <v>134</v>
      </c>
      <c r="B787" s="13">
        <v>0</v>
      </c>
      <c r="C787" s="13">
        <v>0</v>
      </c>
      <c r="D787" s="13">
        <v>0</v>
      </c>
      <c r="E787" s="13">
        <v>0</v>
      </c>
      <c r="F787" s="13">
        <v>21294307</v>
      </c>
      <c r="G787" s="13">
        <f t="shared" si="84"/>
        <v>21294307</v>
      </c>
      <c r="H787" s="13">
        <v>0</v>
      </c>
      <c r="I787" s="13">
        <v>0</v>
      </c>
      <c r="J787" s="13">
        <v>0</v>
      </c>
      <c r="K787" s="13">
        <v>8967005</v>
      </c>
      <c r="L787" s="13">
        <f t="shared" si="85"/>
        <v>8967005</v>
      </c>
      <c r="M787" s="13">
        <v>0</v>
      </c>
      <c r="N787" s="13">
        <v>0</v>
      </c>
      <c r="O787" s="13">
        <v>0</v>
      </c>
      <c r="P787" s="13">
        <v>0</v>
      </c>
      <c r="Q787" s="13">
        <v>21294307</v>
      </c>
      <c r="R787" s="13">
        <f t="shared" si="86"/>
        <v>21294307</v>
      </c>
      <c r="S787" s="13">
        <f t="shared" si="87"/>
        <v>0</v>
      </c>
      <c r="T787" s="13">
        <f t="shared" si="87"/>
        <v>0</v>
      </c>
      <c r="U787" s="13">
        <f t="shared" si="87"/>
        <v>0</v>
      </c>
      <c r="V787" s="13">
        <f t="shared" si="88"/>
        <v>21294307</v>
      </c>
      <c r="W787" s="13">
        <v>8967005</v>
      </c>
      <c r="X787" s="13">
        <v>6898757.9500000002</v>
      </c>
      <c r="Y787" s="13">
        <f t="shared" si="89"/>
        <v>2068247.0499999998</v>
      </c>
      <c r="Z787" s="13">
        <f t="shared" si="90"/>
        <v>76.934918069076573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</row>
    <row r="788" spans="1:31" ht="25.5" x14ac:dyDescent="0.2">
      <c r="A788" s="12" t="s">
        <v>135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f t="shared" si="84"/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f t="shared" si="85"/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f t="shared" si="86"/>
        <v>0</v>
      </c>
      <c r="S788" s="13">
        <f t="shared" si="87"/>
        <v>0</v>
      </c>
      <c r="T788" s="13">
        <f t="shared" si="87"/>
        <v>0</v>
      </c>
      <c r="U788" s="13">
        <f t="shared" si="87"/>
        <v>0</v>
      </c>
      <c r="V788" s="13">
        <f t="shared" si="88"/>
        <v>0</v>
      </c>
      <c r="W788" s="13">
        <v>0</v>
      </c>
      <c r="X788" s="13">
        <v>0</v>
      </c>
      <c r="Y788" s="13">
        <f t="shared" si="89"/>
        <v>0</v>
      </c>
      <c r="Z788" s="13">
        <f t="shared" si="90"/>
        <v>0</v>
      </c>
      <c r="AA788" s="13">
        <v>0</v>
      </c>
      <c r="AB788" s="13">
        <v>0</v>
      </c>
      <c r="AC788" s="13">
        <v>0</v>
      </c>
      <c r="AD788" s="13">
        <v>-19951795.780000001</v>
      </c>
      <c r="AE788" s="13">
        <v>0</v>
      </c>
    </row>
    <row r="789" spans="1:31" ht="25.5" x14ac:dyDescent="0.2">
      <c r="A789" s="12" t="s">
        <v>79</v>
      </c>
      <c r="B789" s="13">
        <v>0</v>
      </c>
      <c r="C789" s="13">
        <v>0</v>
      </c>
      <c r="D789" s="13">
        <v>0</v>
      </c>
      <c r="E789" s="13">
        <v>0</v>
      </c>
      <c r="F789" s="13">
        <v>19800147</v>
      </c>
      <c r="G789" s="13">
        <f t="shared" si="84"/>
        <v>19800147</v>
      </c>
      <c r="H789" s="13">
        <v>0</v>
      </c>
      <c r="I789" s="13">
        <v>0</v>
      </c>
      <c r="J789" s="13">
        <v>0</v>
      </c>
      <c r="K789" s="13">
        <v>7982273</v>
      </c>
      <c r="L789" s="13">
        <f t="shared" si="85"/>
        <v>7982273</v>
      </c>
      <c r="M789" s="13">
        <v>0</v>
      </c>
      <c r="N789" s="13">
        <v>0</v>
      </c>
      <c r="O789" s="13">
        <v>0</v>
      </c>
      <c r="P789" s="13">
        <v>0</v>
      </c>
      <c r="Q789" s="13">
        <v>19800147</v>
      </c>
      <c r="R789" s="13">
        <f t="shared" si="86"/>
        <v>19800147</v>
      </c>
      <c r="S789" s="13">
        <f t="shared" si="87"/>
        <v>0</v>
      </c>
      <c r="T789" s="13">
        <f t="shared" si="87"/>
        <v>0</v>
      </c>
      <c r="U789" s="13">
        <f t="shared" si="87"/>
        <v>0</v>
      </c>
      <c r="V789" s="13">
        <f t="shared" si="88"/>
        <v>19800147</v>
      </c>
      <c r="W789" s="13">
        <v>7982273</v>
      </c>
      <c r="X789" s="13">
        <v>7655951.4000000004</v>
      </c>
      <c r="Y789" s="13">
        <f t="shared" si="89"/>
        <v>326321.59999999963</v>
      </c>
      <c r="Z789" s="13">
        <f t="shared" si="90"/>
        <v>95.911921328674183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</row>
    <row r="790" spans="1:31" s="11" customFormat="1" x14ac:dyDescent="0.2">
      <c r="A790" s="9" t="s">
        <v>158</v>
      </c>
      <c r="B790" s="10">
        <v>0</v>
      </c>
      <c r="C790" s="10">
        <v>5055435</v>
      </c>
      <c r="D790" s="10">
        <v>0</v>
      </c>
      <c r="E790" s="10">
        <v>110131</v>
      </c>
      <c r="F790" s="10">
        <v>751443504</v>
      </c>
      <c r="G790" s="10">
        <f t="shared" si="84"/>
        <v>756609070</v>
      </c>
      <c r="H790" s="10">
        <v>2152651</v>
      </c>
      <c r="I790" s="10">
        <v>0</v>
      </c>
      <c r="J790" s="10">
        <v>0</v>
      </c>
      <c r="K790" s="10">
        <v>321505360</v>
      </c>
      <c r="L790" s="10">
        <f t="shared" si="85"/>
        <v>323658011</v>
      </c>
      <c r="M790" s="10">
        <v>0</v>
      </c>
      <c r="N790" s="10">
        <v>2716015.66</v>
      </c>
      <c r="O790" s="10">
        <v>0</v>
      </c>
      <c r="P790" s="10">
        <v>92495.7</v>
      </c>
      <c r="Q790" s="10">
        <v>719652564</v>
      </c>
      <c r="R790" s="10">
        <f t="shared" si="86"/>
        <v>722461075.36000001</v>
      </c>
      <c r="S790" s="10">
        <f t="shared" si="87"/>
        <v>-563364.66000000015</v>
      </c>
      <c r="T790" s="10">
        <f t="shared" si="87"/>
        <v>0</v>
      </c>
      <c r="U790" s="10">
        <f t="shared" si="87"/>
        <v>-92495.7</v>
      </c>
      <c r="V790" s="10">
        <f t="shared" si="88"/>
        <v>722461075.36000001</v>
      </c>
      <c r="W790" s="10">
        <v>323658011</v>
      </c>
      <c r="X790" s="10">
        <v>355784635.02999997</v>
      </c>
      <c r="Y790" s="10">
        <f t="shared" si="89"/>
        <v>-32126624.029999971</v>
      </c>
      <c r="Z790" s="10">
        <f t="shared" si="90"/>
        <v>109.92610191564205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</row>
    <row r="791" spans="1:31" ht="25.5" x14ac:dyDescent="0.2">
      <c r="A791" s="12" t="s">
        <v>159</v>
      </c>
      <c r="B791" s="13">
        <v>0</v>
      </c>
      <c r="C791" s="13">
        <v>757646</v>
      </c>
      <c r="D791" s="13">
        <v>0</v>
      </c>
      <c r="E791" s="13">
        <v>72000</v>
      </c>
      <c r="F791" s="13">
        <v>19864062</v>
      </c>
      <c r="G791" s="13">
        <f t="shared" si="84"/>
        <v>20693708</v>
      </c>
      <c r="H791" s="13">
        <v>395896</v>
      </c>
      <c r="I791" s="13">
        <v>0</v>
      </c>
      <c r="J791" s="13">
        <v>0</v>
      </c>
      <c r="K791" s="13">
        <v>6011517</v>
      </c>
      <c r="L791" s="13">
        <f t="shared" si="85"/>
        <v>6407413</v>
      </c>
      <c r="M791" s="13">
        <v>0</v>
      </c>
      <c r="N791" s="13">
        <v>418059.11</v>
      </c>
      <c r="O791" s="13">
        <v>0</v>
      </c>
      <c r="P791" s="13">
        <v>72000</v>
      </c>
      <c r="Q791" s="13">
        <v>18611978</v>
      </c>
      <c r="R791" s="13">
        <f t="shared" si="86"/>
        <v>19102037.109999999</v>
      </c>
      <c r="S791" s="13">
        <f t="shared" si="87"/>
        <v>-22163.109999999986</v>
      </c>
      <c r="T791" s="13">
        <f t="shared" si="87"/>
        <v>0</v>
      </c>
      <c r="U791" s="13">
        <f t="shared" si="87"/>
        <v>-72000</v>
      </c>
      <c r="V791" s="13">
        <f t="shared" si="88"/>
        <v>19102037.109999999</v>
      </c>
      <c r="W791" s="13">
        <v>6407413</v>
      </c>
      <c r="X791" s="13">
        <v>6612547.2400000002</v>
      </c>
      <c r="Y791" s="13">
        <f t="shared" si="89"/>
        <v>-205134.24000000022</v>
      </c>
      <c r="Z791" s="13">
        <f t="shared" si="90"/>
        <v>103.20151424607718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</row>
    <row r="792" spans="1:31" ht="25.5" x14ac:dyDescent="0.2">
      <c r="A792" s="14" t="s">
        <v>160</v>
      </c>
      <c r="B792" s="13">
        <v>0</v>
      </c>
      <c r="C792" s="13">
        <v>757646</v>
      </c>
      <c r="D792" s="13">
        <v>0</v>
      </c>
      <c r="E792" s="13">
        <v>72000</v>
      </c>
      <c r="F792" s="13">
        <v>19864062</v>
      </c>
      <c r="G792" s="13">
        <f t="shared" si="84"/>
        <v>20693708</v>
      </c>
      <c r="H792" s="13">
        <v>395896</v>
      </c>
      <c r="I792" s="13">
        <v>0</v>
      </c>
      <c r="J792" s="13">
        <v>0</v>
      </c>
      <c r="K792" s="13">
        <v>6011517</v>
      </c>
      <c r="L792" s="13">
        <f t="shared" si="85"/>
        <v>6407413</v>
      </c>
      <c r="M792" s="13">
        <v>0</v>
      </c>
      <c r="N792" s="13">
        <v>418059.11</v>
      </c>
      <c r="O792" s="13">
        <v>0</v>
      </c>
      <c r="P792" s="13">
        <v>72000</v>
      </c>
      <c r="Q792" s="13">
        <v>18611978</v>
      </c>
      <c r="R792" s="13">
        <f t="shared" si="86"/>
        <v>19102037.109999999</v>
      </c>
      <c r="S792" s="13">
        <f t="shared" si="87"/>
        <v>-22163.109999999986</v>
      </c>
      <c r="T792" s="13">
        <f t="shared" si="87"/>
        <v>0</v>
      </c>
      <c r="U792" s="13">
        <f t="shared" si="87"/>
        <v>-72000</v>
      </c>
      <c r="V792" s="13">
        <f t="shared" si="88"/>
        <v>19102037.109999999</v>
      </c>
      <c r="W792" s="13">
        <v>6407413</v>
      </c>
      <c r="X792" s="13">
        <v>6612547.2400000002</v>
      </c>
      <c r="Y792" s="13">
        <f t="shared" si="89"/>
        <v>-205134.24000000022</v>
      </c>
      <c r="Z792" s="13">
        <f t="shared" si="90"/>
        <v>103.20151424607718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</row>
    <row r="793" spans="1:31" x14ac:dyDescent="0.2">
      <c r="A793" s="12" t="s">
        <v>161</v>
      </c>
      <c r="B793" s="13">
        <v>0</v>
      </c>
      <c r="C793" s="13">
        <v>1260130</v>
      </c>
      <c r="D793" s="13">
        <v>0</v>
      </c>
      <c r="E793" s="13">
        <v>0</v>
      </c>
      <c r="F793" s="13">
        <v>246055369</v>
      </c>
      <c r="G793" s="13">
        <f t="shared" si="84"/>
        <v>247315499</v>
      </c>
      <c r="H793" s="13">
        <v>269122</v>
      </c>
      <c r="I793" s="13">
        <v>0</v>
      </c>
      <c r="J793" s="13">
        <v>0</v>
      </c>
      <c r="K793" s="13">
        <v>109983655</v>
      </c>
      <c r="L793" s="13">
        <f t="shared" si="85"/>
        <v>110252777</v>
      </c>
      <c r="M793" s="13">
        <v>0</v>
      </c>
      <c r="N793" s="13">
        <v>335363.69</v>
      </c>
      <c r="O793" s="13">
        <v>0</v>
      </c>
      <c r="P793" s="13">
        <v>0</v>
      </c>
      <c r="Q793" s="13">
        <v>244921334</v>
      </c>
      <c r="R793" s="13">
        <f t="shared" si="86"/>
        <v>245256697.69</v>
      </c>
      <c r="S793" s="13">
        <f t="shared" si="87"/>
        <v>-66241.69</v>
      </c>
      <c r="T793" s="13">
        <f t="shared" si="87"/>
        <v>0</v>
      </c>
      <c r="U793" s="13">
        <f t="shared" si="87"/>
        <v>0</v>
      </c>
      <c r="V793" s="13">
        <f t="shared" si="88"/>
        <v>245256697.69</v>
      </c>
      <c r="W793" s="13">
        <v>110252777</v>
      </c>
      <c r="X793" s="13">
        <v>116000174.61</v>
      </c>
      <c r="Y793" s="13">
        <f t="shared" si="89"/>
        <v>-5747397.6099999994</v>
      </c>
      <c r="Z793" s="13">
        <f t="shared" si="90"/>
        <v>105.21292775237761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</row>
    <row r="794" spans="1:31" x14ac:dyDescent="0.2">
      <c r="A794" s="14" t="s">
        <v>162</v>
      </c>
      <c r="B794" s="13">
        <v>0</v>
      </c>
      <c r="C794" s="13">
        <v>1260130</v>
      </c>
      <c r="D794" s="13">
        <v>0</v>
      </c>
      <c r="E794" s="13">
        <v>0</v>
      </c>
      <c r="F794" s="13">
        <v>246055369</v>
      </c>
      <c r="G794" s="13">
        <f t="shared" si="84"/>
        <v>247315499</v>
      </c>
      <c r="H794" s="13">
        <v>269122</v>
      </c>
      <c r="I794" s="13">
        <v>0</v>
      </c>
      <c r="J794" s="13">
        <v>0</v>
      </c>
      <c r="K794" s="13">
        <v>109983655</v>
      </c>
      <c r="L794" s="13">
        <f t="shared" si="85"/>
        <v>110252777</v>
      </c>
      <c r="M794" s="13">
        <v>0</v>
      </c>
      <c r="N794" s="13">
        <v>335363.69</v>
      </c>
      <c r="O794" s="13">
        <v>0</v>
      </c>
      <c r="P794" s="13">
        <v>0</v>
      </c>
      <c r="Q794" s="13">
        <v>244921334</v>
      </c>
      <c r="R794" s="13">
        <f t="shared" si="86"/>
        <v>245256697.69</v>
      </c>
      <c r="S794" s="13">
        <f t="shared" si="87"/>
        <v>-66241.69</v>
      </c>
      <c r="T794" s="13">
        <f t="shared" si="87"/>
        <v>0</v>
      </c>
      <c r="U794" s="13">
        <f t="shared" si="87"/>
        <v>0</v>
      </c>
      <c r="V794" s="13">
        <f t="shared" si="88"/>
        <v>245256697.69</v>
      </c>
      <c r="W794" s="13">
        <v>110252777</v>
      </c>
      <c r="X794" s="13">
        <v>116000174.61</v>
      </c>
      <c r="Y794" s="13">
        <f t="shared" si="89"/>
        <v>-5747397.6099999994</v>
      </c>
      <c r="Z794" s="13">
        <f t="shared" si="90"/>
        <v>105.21292775237761</v>
      </c>
      <c r="AA794" s="13">
        <v>0</v>
      </c>
      <c r="AB794" s="13">
        <v>0</v>
      </c>
      <c r="AC794" s="13">
        <v>0</v>
      </c>
      <c r="AD794" s="13">
        <v>0</v>
      </c>
      <c r="AE794" s="13">
        <v>0</v>
      </c>
    </row>
    <row r="795" spans="1:31" ht="25.5" x14ac:dyDescent="0.2">
      <c r="A795" s="12" t="s">
        <v>163</v>
      </c>
      <c r="B795" s="13">
        <v>0</v>
      </c>
      <c r="C795" s="13">
        <v>49694</v>
      </c>
      <c r="D795" s="13">
        <v>0</v>
      </c>
      <c r="E795" s="13">
        <v>3000</v>
      </c>
      <c r="F795" s="13">
        <v>143508669</v>
      </c>
      <c r="G795" s="13">
        <f t="shared" si="84"/>
        <v>143561363</v>
      </c>
      <c r="H795" s="13">
        <v>22483</v>
      </c>
      <c r="I795" s="13">
        <v>0</v>
      </c>
      <c r="J795" s="13">
        <v>0</v>
      </c>
      <c r="K795" s="13">
        <v>47593655</v>
      </c>
      <c r="L795" s="13">
        <f t="shared" si="85"/>
        <v>47616138</v>
      </c>
      <c r="M795" s="13">
        <v>0</v>
      </c>
      <c r="N795" s="13">
        <v>4756.8599999999997</v>
      </c>
      <c r="O795" s="13">
        <v>0</v>
      </c>
      <c r="P795" s="13">
        <v>3000</v>
      </c>
      <c r="Q795" s="13">
        <v>119024887</v>
      </c>
      <c r="R795" s="13">
        <f t="shared" si="86"/>
        <v>119032643.86</v>
      </c>
      <c r="S795" s="13">
        <f t="shared" si="87"/>
        <v>17726.14</v>
      </c>
      <c r="T795" s="13">
        <f t="shared" si="87"/>
        <v>0</v>
      </c>
      <c r="U795" s="13">
        <f t="shared" si="87"/>
        <v>-3000</v>
      </c>
      <c r="V795" s="13">
        <f t="shared" si="88"/>
        <v>119032643.86</v>
      </c>
      <c r="W795" s="13">
        <v>47616138</v>
      </c>
      <c r="X795" s="13">
        <v>69653904.909999996</v>
      </c>
      <c r="Y795" s="13">
        <f t="shared" si="89"/>
        <v>-22037766.909999996</v>
      </c>
      <c r="Z795" s="13">
        <f t="shared" si="90"/>
        <v>146.28213844222307</v>
      </c>
      <c r="AA795" s="13">
        <v>0</v>
      </c>
      <c r="AB795" s="13">
        <v>0</v>
      </c>
      <c r="AC795" s="13">
        <v>0</v>
      </c>
      <c r="AD795" s="13">
        <v>0</v>
      </c>
      <c r="AE795" s="13">
        <v>0</v>
      </c>
    </row>
    <row r="796" spans="1:31" x14ac:dyDescent="0.2">
      <c r="A796" s="12" t="s">
        <v>164</v>
      </c>
      <c r="B796" s="13">
        <v>0</v>
      </c>
      <c r="C796" s="13">
        <v>9384</v>
      </c>
      <c r="D796" s="13">
        <v>0</v>
      </c>
      <c r="E796" s="13">
        <v>0</v>
      </c>
      <c r="F796" s="13">
        <v>50438292</v>
      </c>
      <c r="G796" s="13">
        <f t="shared" si="84"/>
        <v>50447676</v>
      </c>
      <c r="H796" s="13">
        <v>4692</v>
      </c>
      <c r="I796" s="13">
        <v>0</v>
      </c>
      <c r="J796" s="13">
        <v>0</v>
      </c>
      <c r="K796" s="13">
        <v>25343928</v>
      </c>
      <c r="L796" s="13">
        <f t="shared" si="85"/>
        <v>25348620</v>
      </c>
      <c r="M796" s="13">
        <v>0</v>
      </c>
      <c r="N796" s="13">
        <v>6840.89</v>
      </c>
      <c r="O796" s="13">
        <v>0</v>
      </c>
      <c r="P796" s="13">
        <v>0</v>
      </c>
      <c r="Q796" s="13">
        <v>50438292</v>
      </c>
      <c r="R796" s="13">
        <f t="shared" si="86"/>
        <v>50445132.890000001</v>
      </c>
      <c r="S796" s="13">
        <f t="shared" si="87"/>
        <v>-2148.8900000000003</v>
      </c>
      <c r="T796" s="13">
        <f t="shared" si="87"/>
        <v>0</v>
      </c>
      <c r="U796" s="13">
        <f t="shared" si="87"/>
        <v>0</v>
      </c>
      <c r="V796" s="13">
        <f t="shared" si="88"/>
        <v>50445132.890000001</v>
      </c>
      <c r="W796" s="13">
        <v>25348620</v>
      </c>
      <c r="X796" s="13">
        <v>23812454.16</v>
      </c>
      <c r="Y796" s="13">
        <f t="shared" si="89"/>
        <v>1536165.8399999999</v>
      </c>
      <c r="Z796" s="13">
        <f t="shared" si="90"/>
        <v>93.93984429921629</v>
      </c>
      <c r="AA796" s="13">
        <v>0</v>
      </c>
      <c r="AB796" s="13">
        <v>0</v>
      </c>
      <c r="AC796" s="13">
        <v>0</v>
      </c>
      <c r="AD796" s="13">
        <v>0</v>
      </c>
      <c r="AE796" s="13">
        <v>0</v>
      </c>
    </row>
    <row r="797" spans="1:31" x14ac:dyDescent="0.2">
      <c r="A797" s="12" t="s">
        <v>165</v>
      </c>
      <c r="B797" s="13">
        <v>0</v>
      </c>
      <c r="C797" s="13">
        <v>211919</v>
      </c>
      <c r="D797" s="13">
        <v>0</v>
      </c>
      <c r="E797" s="13">
        <v>0</v>
      </c>
      <c r="F797" s="13">
        <v>114675053</v>
      </c>
      <c r="G797" s="13">
        <f t="shared" si="84"/>
        <v>114886972</v>
      </c>
      <c r="H797" s="13">
        <v>98620</v>
      </c>
      <c r="I797" s="13">
        <v>0</v>
      </c>
      <c r="J797" s="13">
        <v>0</v>
      </c>
      <c r="K797" s="13">
        <v>51498438</v>
      </c>
      <c r="L797" s="13">
        <f t="shared" si="85"/>
        <v>51597058</v>
      </c>
      <c r="M797" s="13">
        <v>0</v>
      </c>
      <c r="N797" s="13">
        <v>72040.639999999999</v>
      </c>
      <c r="O797" s="13">
        <v>0</v>
      </c>
      <c r="P797" s="13">
        <v>0</v>
      </c>
      <c r="Q797" s="13">
        <v>114586829</v>
      </c>
      <c r="R797" s="13">
        <f t="shared" si="86"/>
        <v>114658869.64</v>
      </c>
      <c r="S797" s="13">
        <f t="shared" si="87"/>
        <v>26579.360000000001</v>
      </c>
      <c r="T797" s="13">
        <f t="shared" si="87"/>
        <v>0</v>
      </c>
      <c r="U797" s="13">
        <f t="shared" si="87"/>
        <v>0</v>
      </c>
      <c r="V797" s="13">
        <f t="shared" si="88"/>
        <v>114658869.64</v>
      </c>
      <c r="W797" s="13">
        <v>51597058</v>
      </c>
      <c r="X797" s="13">
        <v>60803161.280000001</v>
      </c>
      <c r="Y797" s="13">
        <f t="shared" si="89"/>
        <v>-9206103.2800000012</v>
      </c>
      <c r="Z797" s="13">
        <f t="shared" si="90"/>
        <v>117.84230271423614</v>
      </c>
      <c r="AA797" s="13">
        <v>0</v>
      </c>
      <c r="AB797" s="13">
        <v>0</v>
      </c>
      <c r="AC797" s="13">
        <v>0</v>
      </c>
      <c r="AD797" s="13">
        <v>0</v>
      </c>
      <c r="AE797" s="13">
        <v>0</v>
      </c>
    </row>
    <row r="798" spans="1:31" x14ac:dyDescent="0.2">
      <c r="A798" s="12" t="s">
        <v>166</v>
      </c>
      <c r="B798" s="13">
        <v>0</v>
      </c>
      <c r="C798" s="13">
        <v>573845</v>
      </c>
      <c r="D798" s="13">
        <v>0</v>
      </c>
      <c r="E798" s="13">
        <v>0</v>
      </c>
      <c r="F798" s="13">
        <v>31696328</v>
      </c>
      <c r="G798" s="13">
        <f t="shared" si="84"/>
        <v>32270173</v>
      </c>
      <c r="H798" s="13">
        <v>286922</v>
      </c>
      <c r="I798" s="13">
        <v>0</v>
      </c>
      <c r="J798" s="13">
        <v>0</v>
      </c>
      <c r="K798" s="13">
        <v>13124097</v>
      </c>
      <c r="L798" s="13">
        <f t="shared" si="85"/>
        <v>13411019</v>
      </c>
      <c r="M798" s="13">
        <v>0</v>
      </c>
      <c r="N798" s="13">
        <v>204584.52</v>
      </c>
      <c r="O798" s="13">
        <v>0</v>
      </c>
      <c r="P798" s="13">
        <v>0</v>
      </c>
      <c r="Q798" s="13">
        <v>31399372</v>
      </c>
      <c r="R798" s="13">
        <f t="shared" si="86"/>
        <v>31603956.52</v>
      </c>
      <c r="S798" s="13">
        <f t="shared" si="87"/>
        <v>82337.48000000001</v>
      </c>
      <c r="T798" s="13">
        <f t="shared" si="87"/>
        <v>0</v>
      </c>
      <c r="U798" s="13">
        <f t="shared" si="87"/>
        <v>0</v>
      </c>
      <c r="V798" s="13">
        <f t="shared" si="88"/>
        <v>31603956.52</v>
      </c>
      <c r="W798" s="13">
        <v>13411019</v>
      </c>
      <c r="X798" s="13">
        <v>13415632.74</v>
      </c>
      <c r="Y798" s="13">
        <f t="shared" si="89"/>
        <v>-4613.7400000002235</v>
      </c>
      <c r="Z798" s="13">
        <f t="shared" si="90"/>
        <v>100.03440260579752</v>
      </c>
      <c r="AA798" s="13">
        <v>0</v>
      </c>
      <c r="AB798" s="13">
        <v>0</v>
      </c>
      <c r="AC798" s="13">
        <v>0</v>
      </c>
      <c r="AD798" s="13">
        <v>0</v>
      </c>
      <c r="AE798" s="13">
        <v>0</v>
      </c>
    </row>
    <row r="799" spans="1:31" ht="25.5" x14ac:dyDescent="0.2">
      <c r="A799" s="14" t="s">
        <v>167</v>
      </c>
      <c r="B799" s="13">
        <v>0</v>
      </c>
      <c r="C799" s="13">
        <v>573845</v>
      </c>
      <c r="D799" s="13">
        <v>0</v>
      </c>
      <c r="E799" s="13">
        <v>0</v>
      </c>
      <c r="F799" s="13">
        <v>31696328</v>
      </c>
      <c r="G799" s="13">
        <f t="shared" si="84"/>
        <v>32270173</v>
      </c>
      <c r="H799" s="13">
        <v>286922</v>
      </c>
      <c r="I799" s="13">
        <v>0</v>
      </c>
      <c r="J799" s="13">
        <v>0</v>
      </c>
      <c r="K799" s="13">
        <v>13124097</v>
      </c>
      <c r="L799" s="13">
        <f t="shared" si="85"/>
        <v>13411019</v>
      </c>
      <c r="M799" s="13">
        <v>0</v>
      </c>
      <c r="N799" s="13">
        <v>204584.52</v>
      </c>
      <c r="O799" s="13">
        <v>0</v>
      </c>
      <c r="P799" s="13">
        <v>0</v>
      </c>
      <c r="Q799" s="13">
        <v>31399372</v>
      </c>
      <c r="R799" s="13">
        <f t="shared" si="86"/>
        <v>31603956.52</v>
      </c>
      <c r="S799" s="13">
        <f t="shared" si="87"/>
        <v>82337.48000000001</v>
      </c>
      <c r="T799" s="13">
        <f t="shared" si="87"/>
        <v>0</v>
      </c>
      <c r="U799" s="13">
        <f t="shared" si="87"/>
        <v>0</v>
      </c>
      <c r="V799" s="13">
        <f t="shared" si="88"/>
        <v>31603956.52</v>
      </c>
      <c r="W799" s="13">
        <v>13411019</v>
      </c>
      <c r="X799" s="13">
        <v>13415632.74</v>
      </c>
      <c r="Y799" s="13">
        <f t="shared" si="89"/>
        <v>-4613.7400000002235</v>
      </c>
      <c r="Z799" s="13">
        <f t="shared" si="90"/>
        <v>100.03440260579752</v>
      </c>
      <c r="AA799" s="13">
        <v>0</v>
      </c>
      <c r="AB799" s="13">
        <v>0</v>
      </c>
      <c r="AC799" s="13">
        <v>0</v>
      </c>
      <c r="AD799" s="13">
        <v>0</v>
      </c>
      <c r="AE799" s="13">
        <v>0</v>
      </c>
    </row>
    <row r="800" spans="1:31" ht="25.5" x14ac:dyDescent="0.2">
      <c r="A800" s="12" t="s">
        <v>168</v>
      </c>
      <c r="B800" s="13">
        <v>0</v>
      </c>
      <c r="C800" s="13">
        <v>30264</v>
      </c>
      <c r="D800" s="13">
        <v>0</v>
      </c>
      <c r="E800" s="13">
        <v>30255</v>
      </c>
      <c r="F800" s="13">
        <v>9155375</v>
      </c>
      <c r="G800" s="13">
        <f t="shared" si="84"/>
        <v>9215894</v>
      </c>
      <c r="H800" s="13">
        <v>17000</v>
      </c>
      <c r="I800" s="13">
        <v>0</v>
      </c>
      <c r="J800" s="13">
        <v>0</v>
      </c>
      <c r="K800" s="13">
        <v>4144824</v>
      </c>
      <c r="L800" s="13">
        <f t="shared" si="85"/>
        <v>4161824</v>
      </c>
      <c r="M800" s="13">
        <v>0</v>
      </c>
      <c r="N800" s="13">
        <v>21140.77</v>
      </c>
      <c r="O800" s="13">
        <v>0</v>
      </c>
      <c r="P800" s="13">
        <v>14954.4</v>
      </c>
      <c r="Q800" s="13">
        <v>8529134</v>
      </c>
      <c r="R800" s="13">
        <f t="shared" si="86"/>
        <v>8565229.1699999999</v>
      </c>
      <c r="S800" s="13">
        <f t="shared" si="87"/>
        <v>-4140.7700000000004</v>
      </c>
      <c r="T800" s="13">
        <f t="shared" si="87"/>
        <v>0</v>
      </c>
      <c r="U800" s="13">
        <f t="shared" si="87"/>
        <v>-14954.4</v>
      </c>
      <c r="V800" s="13">
        <f t="shared" si="88"/>
        <v>8565229.1699999999</v>
      </c>
      <c r="W800" s="13">
        <v>4161824</v>
      </c>
      <c r="X800" s="13">
        <v>4354213.34</v>
      </c>
      <c r="Y800" s="13">
        <f t="shared" si="89"/>
        <v>-192389.33999999985</v>
      </c>
      <c r="Z800" s="13">
        <f t="shared" si="90"/>
        <v>104.62271686645086</v>
      </c>
      <c r="AA800" s="13">
        <v>0</v>
      </c>
      <c r="AB800" s="13">
        <v>0</v>
      </c>
      <c r="AC800" s="13">
        <v>0</v>
      </c>
      <c r="AD800" s="13">
        <v>0</v>
      </c>
      <c r="AE800" s="13">
        <v>0</v>
      </c>
    </row>
    <row r="801" spans="1:31" ht="25.5" x14ac:dyDescent="0.2">
      <c r="A801" s="14" t="s">
        <v>169</v>
      </c>
      <c r="B801" s="13">
        <v>0</v>
      </c>
      <c r="C801" s="13">
        <v>30264</v>
      </c>
      <c r="D801" s="13">
        <v>0</v>
      </c>
      <c r="E801" s="13">
        <v>30255</v>
      </c>
      <c r="F801" s="13">
        <v>9155375</v>
      </c>
      <c r="G801" s="13">
        <f t="shared" si="84"/>
        <v>9215894</v>
      </c>
      <c r="H801" s="13">
        <v>17000</v>
      </c>
      <c r="I801" s="13">
        <v>0</v>
      </c>
      <c r="J801" s="13">
        <v>0</v>
      </c>
      <c r="K801" s="13">
        <v>4144824</v>
      </c>
      <c r="L801" s="13">
        <f t="shared" si="85"/>
        <v>4161824</v>
      </c>
      <c r="M801" s="13">
        <v>0</v>
      </c>
      <c r="N801" s="13">
        <v>21140.77</v>
      </c>
      <c r="O801" s="13">
        <v>0</v>
      </c>
      <c r="P801" s="13">
        <v>14954.4</v>
      </c>
      <c r="Q801" s="13">
        <v>8529134</v>
      </c>
      <c r="R801" s="13">
        <f t="shared" si="86"/>
        <v>8565229.1699999999</v>
      </c>
      <c r="S801" s="13">
        <f t="shared" si="87"/>
        <v>-4140.7700000000004</v>
      </c>
      <c r="T801" s="13">
        <f t="shared" si="87"/>
        <v>0</v>
      </c>
      <c r="U801" s="13">
        <f t="shared" si="87"/>
        <v>-14954.4</v>
      </c>
      <c r="V801" s="13">
        <f t="shared" si="88"/>
        <v>8565229.1699999999</v>
      </c>
      <c r="W801" s="13">
        <v>4161824</v>
      </c>
      <c r="X801" s="13">
        <v>4354213.34</v>
      </c>
      <c r="Y801" s="13">
        <f t="shared" si="89"/>
        <v>-192389.33999999985</v>
      </c>
      <c r="Z801" s="13">
        <f t="shared" si="90"/>
        <v>104.62271686645086</v>
      </c>
      <c r="AA801" s="13">
        <v>0</v>
      </c>
      <c r="AB801" s="13">
        <v>0</v>
      </c>
      <c r="AC801" s="13">
        <v>0</v>
      </c>
      <c r="AD801" s="13">
        <v>0</v>
      </c>
      <c r="AE801" s="13">
        <v>0</v>
      </c>
    </row>
    <row r="802" spans="1:31" ht="25.5" x14ac:dyDescent="0.2">
      <c r="A802" s="12" t="s">
        <v>170</v>
      </c>
      <c r="B802" s="13">
        <v>0</v>
      </c>
      <c r="C802" s="13">
        <v>2150813</v>
      </c>
      <c r="D802" s="13">
        <v>0</v>
      </c>
      <c r="E802" s="13">
        <v>4876</v>
      </c>
      <c r="F802" s="13">
        <v>114476220</v>
      </c>
      <c r="G802" s="13">
        <f t="shared" si="84"/>
        <v>116631909</v>
      </c>
      <c r="H802" s="13">
        <v>1054671</v>
      </c>
      <c r="I802" s="13">
        <v>0</v>
      </c>
      <c r="J802" s="13">
        <v>0</v>
      </c>
      <c r="K802" s="13">
        <v>54641177</v>
      </c>
      <c r="L802" s="13">
        <f t="shared" si="85"/>
        <v>55695848</v>
      </c>
      <c r="M802" s="13">
        <v>0</v>
      </c>
      <c r="N802" s="13">
        <v>1646634.95</v>
      </c>
      <c r="O802" s="13">
        <v>0</v>
      </c>
      <c r="P802" s="13">
        <v>2541.3000000000002</v>
      </c>
      <c r="Q802" s="13">
        <v>110936400</v>
      </c>
      <c r="R802" s="13">
        <f t="shared" si="86"/>
        <v>112585576.25</v>
      </c>
      <c r="S802" s="13">
        <f t="shared" si="87"/>
        <v>-591963.94999999995</v>
      </c>
      <c r="T802" s="13">
        <f t="shared" si="87"/>
        <v>0</v>
      </c>
      <c r="U802" s="13">
        <f t="shared" si="87"/>
        <v>-2541.3000000000002</v>
      </c>
      <c r="V802" s="13">
        <f t="shared" si="88"/>
        <v>112585576.25</v>
      </c>
      <c r="W802" s="13">
        <v>55695848</v>
      </c>
      <c r="X802" s="13">
        <v>53136015.329999998</v>
      </c>
      <c r="Y802" s="13">
        <f t="shared" si="89"/>
        <v>2559832.6700000018</v>
      </c>
      <c r="Z802" s="13">
        <f t="shared" si="90"/>
        <v>95.403907540827817</v>
      </c>
      <c r="AA802" s="13">
        <v>0</v>
      </c>
      <c r="AB802" s="13">
        <v>0</v>
      </c>
      <c r="AC802" s="13">
        <v>0</v>
      </c>
      <c r="AD802" s="13">
        <v>0</v>
      </c>
      <c r="AE802" s="13">
        <v>0</v>
      </c>
    </row>
    <row r="803" spans="1:31" x14ac:dyDescent="0.2">
      <c r="A803" s="14" t="s">
        <v>171</v>
      </c>
      <c r="B803" s="13">
        <v>0</v>
      </c>
      <c r="C803" s="13">
        <v>0</v>
      </c>
      <c r="D803" s="13">
        <v>0</v>
      </c>
      <c r="E803" s="13">
        <v>0</v>
      </c>
      <c r="F803" s="13">
        <v>6963528</v>
      </c>
      <c r="G803" s="13">
        <f t="shared" si="84"/>
        <v>6963528</v>
      </c>
      <c r="H803" s="13">
        <v>0</v>
      </c>
      <c r="I803" s="13">
        <v>0</v>
      </c>
      <c r="J803" s="13">
        <v>0</v>
      </c>
      <c r="K803" s="13">
        <v>3401342</v>
      </c>
      <c r="L803" s="13">
        <f t="shared" si="85"/>
        <v>3401342</v>
      </c>
      <c r="M803" s="13">
        <v>0</v>
      </c>
      <c r="N803" s="13">
        <v>0</v>
      </c>
      <c r="O803" s="13">
        <v>0</v>
      </c>
      <c r="P803" s="13">
        <v>0</v>
      </c>
      <c r="Q803" s="13">
        <v>6963528</v>
      </c>
      <c r="R803" s="13">
        <f t="shared" si="86"/>
        <v>6963528</v>
      </c>
      <c r="S803" s="13">
        <f t="shared" si="87"/>
        <v>0</v>
      </c>
      <c r="T803" s="13">
        <f t="shared" si="87"/>
        <v>0</v>
      </c>
      <c r="U803" s="13">
        <f t="shared" si="87"/>
        <v>0</v>
      </c>
      <c r="V803" s="13">
        <f t="shared" si="88"/>
        <v>6963528</v>
      </c>
      <c r="W803" s="13">
        <v>3401342</v>
      </c>
      <c r="X803" s="13">
        <v>3537525.25</v>
      </c>
      <c r="Y803" s="13">
        <f t="shared" si="89"/>
        <v>-136183.25</v>
      </c>
      <c r="Z803" s="13">
        <f t="shared" si="90"/>
        <v>104.00380937876874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</row>
    <row r="804" spans="1:31" ht="25.5" x14ac:dyDescent="0.2">
      <c r="A804" s="14" t="s">
        <v>172</v>
      </c>
      <c r="B804" s="13">
        <v>0</v>
      </c>
      <c r="C804" s="13">
        <v>1675763</v>
      </c>
      <c r="D804" s="13">
        <v>0</v>
      </c>
      <c r="E804" s="13">
        <v>4876</v>
      </c>
      <c r="F804" s="13">
        <v>106197049</v>
      </c>
      <c r="G804" s="13">
        <f t="shared" si="84"/>
        <v>107877688</v>
      </c>
      <c r="H804" s="13">
        <v>837881</v>
      </c>
      <c r="I804" s="13">
        <v>0</v>
      </c>
      <c r="J804" s="13">
        <v>0</v>
      </c>
      <c r="K804" s="13">
        <v>50733495</v>
      </c>
      <c r="L804" s="13">
        <f t="shared" si="85"/>
        <v>51571376</v>
      </c>
      <c r="M804" s="13">
        <v>0</v>
      </c>
      <c r="N804" s="13">
        <v>1148688.4099999999</v>
      </c>
      <c r="O804" s="13">
        <v>0</v>
      </c>
      <c r="P804" s="13">
        <v>2541.3000000000002</v>
      </c>
      <c r="Q804" s="13">
        <v>102657229</v>
      </c>
      <c r="R804" s="13">
        <f t="shared" si="86"/>
        <v>103808458.70999999</v>
      </c>
      <c r="S804" s="13">
        <f t="shared" si="87"/>
        <v>-310807.40999999992</v>
      </c>
      <c r="T804" s="13">
        <f t="shared" si="87"/>
        <v>0</v>
      </c>
      <c r="U804" s="13">
        <f t="shared" si="87"/>
        <v>-2541.3000000000002</v>
      </c>
      <c r="V804" s="13">
        <f t="shared" si="88"/>
        <v>103808458.70999999</v>
      </c>
      <c r="W804" s="13">
        <v>51571376</v>
      </c>
      <c r="X804" s="13">
        <v>48784901.710000001</v>
      </c>
      <c r="Y804" s="13">
        <f t="shared" si="89"/>
        <v>2786474.2899999991</v>
      </c>
      <c r="Z804" s="13">
        <f t="shared" si="90"/>
        <v>94.596858749706428</v>
      </c>
      <c r="AA804" s="13">
        <v>0</v>
      </c>
      <c r="AB804" s="13">
        <v>0</v>
      </c>
      <c r="AC804" s="13">
        <v>0</v>
      </c>
      <c r="AD804" s="13">
        <v>0</v>
      </c>
      <c r="AE804" s="13">
        <v>0</v>
      </c>
    </row>
    <row r="805" spans="1:31" ht="25.5" x14ac:dyDescent="0.2">
      <c r="A805" s="14" t="s">
        <v>173</v>
      </c>
      <c r="B805" s="13">
        <v>0</v>
      </c>
      <c r="C805" s="13">
        <v>433579</v>
      </c>
      <c r="D805" s="13">
        <v>0</v>
      </c>
      <c r="E805" s="13">
        <v>0</v>
      </c>
      <c r="F805" s="13">
        <v>792350</v>
      </c>
      <c r="G805" s="13">
        <f t="shared" si="84"/>
        <v>1225929</v>
      </c>
      <c r="H805" s="13">
        <v>216790</v>
      </c>
      <c r="I805" s="13">
        <v>0</v>
      </c>
      <c r="J805" s="13">
        <v>0</v>
      </c>
      <c r="K805" s="13">
        <v>265242</v>
      </c>
      <c r="L805" s="13">
        <f t="shared" si="85"/>
        <v>482032</v>
      </c>
      <c r="M805" s="13">
        <v>0</v>
      </c>
      <c r="N805" s="13">
        <v>478150.34</v>
      </c>
      <c r="O805" s="13">
        <v>0</v>
      </c>
      <c r="P805" s="13">
        <v>0</v>
      </c>
      <c r="Q805" s="13">
        <v>792350</v>
      </c>
      <c r="R805" s="13">
        <f t="shared" si="86"/>
        <v>1270500.3400000001</v>
      </c>
      <c r="S805" s="13">
        <f t="shared" si="87"/>
        <v>-261360.34000000003</v>
      </c>
      <c r="T805" s="13">
        <f t="shared" si="87"/>
        <v>0</v>
      </c>
      <c r="U805" s="13">
        <f t="shared" si="87"/>
        <v>0</v>
      </c>
      <c r="V805" s="13">
        <f t="shared" si="88"/>
        <v>1270500.3400000001</v>
      </c>
      <c r="W805" s="13">
        <v>482032</v>
      </c>
      <c r="X805" s="13">
        <v>812246.12</v>
      </c>
      <c r="Y805" s="13">
        <f t="shared" si="89"/>
        <v>-330214.12</v>
      </c>
      <c r="Z805" s="13">
        <f t="shared" si="90"/>
        <v>168.50460550336908</v>
      </c>
      <c r="AA805" s="13">
        <v>0</v>
      </c>
      <c r="AB805" s="13">
        <v>0</v>
      </c>
      <c r="AC805" s="13">
        <v>0</v>
      </c>
      <c r="AD805" s="13">
        <v>0</v>
      </c>
      <c r="AE805" s="13">
        <v>0</v>
      </c>
    </row>
    <row r="806" spans="1:31" x14ac:dyDescent="0.2">
      <c r="A806" s="14" t="s">
        <v>174</v>
      </c>
      <c r="B806" s="13">
        <v>0</v>
      </c>
      <c r="C806" s="13">
        <v>41471</v>
      </c>
      <c r="D806" s="13">
        <v>0</v>
      </c>
      <c r="E806" s="13">
        <v>0</v>
      </c>
      <c r="F806" s="13">
        <v>523293</v>
      </c>
      <c r="G806" s="13">
        <f t="shared" si="84"/>
        <v>564764</v>
      </c>
      <c r="H806" s="13">
        <v>0</v>
      </c>
      <c r="I806" s="13">
        <v>0</v>
      </c>
      <c r="J806" s="13">
        <v>0</v>
      </c>
      <c r="K806" s="13">
        <v>241098</v>
      </c>
      <c r="L806" s="13">
        <f t="shared" si="85"/>
        <v>241098</v>
      </c>
      <c r="M806" s="13">
        <v>0</v>
      </c>
      <c r="N806" s="13">
        <v>19796.2</v>
      </c>
      <c r="O806" s="13">
        <v>0</v>
      </c>
      <c r="P806" s="13">
        <v>0</v>
      </c>
      <c r="Q806" s="13">
        <v>523293</v>
      </c>
      <c r="R806" s="13">
        <f t="shared" si="86"/>
        <v>543089.19999999995</v>
      </c>
      <c r="S806" s="13">
        <f t="shared" si="87"/>
        <v>-19796.2</v>
      </c>
      <c r="T806" s="13">
        <f t="shared" si="87"/>
        <v>0</v>
      </c>
      <c r="U806" s="13">
        <f t="shared" si="87"/>
        <v>0</v>
      </c>
      <c r="V806" s="13">
        <f t="shared" si="88"/>
        <v>543089.19999999995</v>
      </c>
      <c r="W806" s="13">
        <v>241098</v>
      </c>
      <c r="X806" s="13">
        <v>1342.25</v>
      </c>
      <c r="Y806" s="13">
        <f t="shared" si="89"/>
        <v>239755.75</v>
      </c>
      <c r="Z806" s="13">
        <f t="shared" si="90"/>
        <v>0.55672382184837699</v>
      </c>
      <c r="AA806" s="13">
        <v>0</v>
      </c>
      <c r="AB806" s="13">
        <v>0</v>
      </c>
      <c r="AC806" s="13">
        <v>0</v>
      </c>
      <c r="AD806" s="13">
        <v>0</v>
      </c>
      <c r="AE806" s="13">
        <v>0</v>
      </c>
    </row>
    <row r="807" spans="1:31" x14ac:dyDescent="0.2">
      <c r="A807" s="12" t="s">
        <v>175</v>
      </c>
      <c r="B807" s="13">
        <v>0</v>
      </c>
      <c r="C807" s="13">
        <v>0</v>
      </c>
      <c r="D807" s="13">
        <v>0</v>
      </c>
      <c r="E807" s="13">
        <v>0</v>
      </c>
      <c r="F807" s="13">
        <v>5526067</v>
      </c>
      <c r="G807" s="13">
        <f t="shared" si="84"/>
        <v>5526067</v>
      </c>
      <c r="H807" s="13">
        <v>0</v>
      </c>
      <c r="I807" s="13">
        <v>0</v>
      </c>
      <c r="J807" s="13">
        <v>0</v>
      </c>
      <c r="K807" s="13">
        <v>2719551</v>
      </c>
      <c r="L807" s="13">
        <f t="shared" si="85"/>
        <v>2719551</v>
      </c>
      <c r="M807" s="13">
        <v>0</v>
      </c>
      <c r="N807" s="13">
        <v>0</v>
      </c>
      <c r="O807" s="13">
        <v>0</v>
      </c>
      <c r="P807" s="13">
        <v>0</v>
      </c>
      <c r="Q807" s="13">
        <v>5526067</v>
      </c>
      <c r="R807" s="13">
        <f t="shared" si="86"/>
        <v>5526067</v>
      </c>
      <c r="S807" s="13">
        <f t="shared" si="87"/>
        <v>0</v>
      </c>
      <c r="T807" s="13">
        <f t="shared" si="87"/>
        <v>0</v>
      </c>
      <c r="U807" s="13">
        <f t="shared" si="87"/>
        <v>0</v>
      </c>
      <c r="V807" s="13">
        <f t="shared" si="88"/>
        <v>5526067</v>
      </c>
      <c r="W807" s="13">
        <v>2719551</v>
      </c>
      <c r="X807" s="13">
        <v>2192663.5</v>
      </c>
      <c r="Y807" s="13">
        <f t="shared" si="89"/>
        <v>526887.5</v>
      </c>
      <c r="Z807" s="13">
        <f t="shared" si="90"/>
        <v>80.625937884599324</v>
      </c>
      <c r="AA807" s="13">
        <v>0</v>
      </c>
      <c r="AB807" s="13">
        <v>0</v>
      </c>
      <c r="AC807" s="13">
        <v>0</v>
      </c>
      <c r="AD807" s="13">
        <v>0</v>
      </c>
      <c r="AE807" s="13">
        <v>0</v>
      </c>
    </row>
    <row r="808" spans="1:31" ht="25.5" x14ac:dyDescent="0.2">
      <c r="A808" s="12" t="s">
        <v>176</v>
      </c>
      <c r="B808" s="13">
        <v>0</v>
      </c>
      <c r="C808" s="13">
        <v>2500</v>
      </c>
      <c r="D808" s="13">
        <v>0</v>
      </c>
      <c r="E808" s="13">
        <v>0</v>
      </c>
      <c r="F808" s="13">
        <v>7129247</v>
      </c>
      <c r="G808" s="13">
        <f t="shared" si="84"/>
        <v>7131747</v>
      </c>
      <c r="H808" s="13">
        <v>0</v>
      </c>
      <c r="I808" s="13">
        <v>0</v>
      </c>
      <c r="J808" s="13">
        <v>0</v>
      </c>
      <c r="K808" s="13">
        <v>2782421</v>
      </c>
      <c r="L808" s="13">
        <f t="shared" si="85"/>
        <v>2782421</v>
      </c>
      <c r="M808" s="13">
        <v>0</v>
      </c>
      <c r="N808" s="13">
        <v>2482.3200000000002</v>
      </c>
      <c r="O808" s="13">
        <v>0</v>
      </c>
      <c r="P808" s="13">
        <v>0</v>
      </c>
      <c r="Q808" s="13">
        <v>6910699</v>
      </c>
      <c r="R808" s="13">
        <f t="shared" si="86"/>
        <v>6913181.3200000003</v>
      </c>
      <c r="S808" s="13">
        <f t="shared" si="87"/>
        <v>-2482.3200000000002</v>
      </c>
      <c r="T808" s="13">
        <f t="shared" si="87"/>
        <v>0</v>
      </c>
      <c r="U808" s="13">
        <f t="shared" si="87"/>
        <v>0</v>
      </c>
      <c r="V808" s="13">
        <f t="shared" si="88"/>
        <v>6913181.3200000003</v>
      </c>
      <c r="W808" s="13">
        <v>2782421</v>
      </c>
      <c r="X808" s="13">
        <v>2533742.2799999998</v>
      </c>
      <c r="Y808" s="13">
        <f t="shared" si="89"/>
        <v>248678.7200000002</v>
      </c>
      <c r="Z808" s="13">
        <f t="shared" si="90"/>
        <v>91.062505638075606</v>
      </c>
      <c r="AA808" s="13">
        <v>0</v>
      </c>
      <c r="AB808" s="13">
        <v>0</v>
      </c>
      <c r="AC808" s="13">
        <v>0</v>
      </c>
      <c r="AD808" s="13">
        <v>0</v>
      </c>
      <c r="AE808" s="13">
        <v>0</v>
      </c>
    </row>
    <row r="809" spans="1:31" x14ac:dyDescent="0.2">
      <c r="A809" s="12" t="s">
        <v>177</v>
      </c>
      <c r="B809" s="13">
        <v>0</v>
      </c>
      <c r="C809" s="13">
        <v>0</v>
      </c>
      <c r="D809" s="13">
        <v>0</v>
      </c>
      <c r="E809" s="13">
        <v>0</v>
      </c>
      <c r="F809" s="13">
        <v>2824303</v>
      </c>
      <c r="G809" s="13">
        <f t="shared" si="84"/>
        <v>2824303</v>
      </c>
      <c r="H809" s="13">
        <v>0</v>
      </c>
      <c r="I809" s="13">
        <v>0</v>
      </c>
      <c r="J809" s="13">
        <v>0</v>
      </c>
      <c r="K809" s="13">
        <v>935199</v>
      </c>
      <c r="L809" s="13">
        <f t="shared" si="85"/>
        <v>935199</v>
      </c>
      <c r="M809" s="13">
        <v>0</v>
      </c>
      <c r="N809" s="13">
        <v>0</v>
      </c>
      <c r="O809" s="13">
        <v>0</v>
      </c>
      <c r="P809" s="13">
        <v>0</v>
      </c>
      <c r="Q809" s="13">
        <v>2824303</v>
      </c>
      <c r="R809" s="13">
        <f t="shared" si="86"/>
        <v>2824303</v>
      </c>
      <c r="S809" s="13">
        <f t="shared" si="87"/>
        <v>0</v>
      </c>
      <c r="T809" s="13">
        <f t="shared" si="87"/>
        <v>0</v>
      </c>
      <c r="U809" s="13">
        <f t="shared" si="87"/>
        <v>0</v>
      </c>
      <c r="V809" s="13">
        <f t="shared" si="88"/>
        <v>2824303</v>
      </c>
      <c r="W809" s="13">
        <v>935199</v>
      </c>
      <c r="X809" s="13">
        <v>907813.7</v>
      </c>
      <c r="Y809" s="13">
        <f t="shared" si="89"/>
        <v>27385.300000000047</v>
      </c>
      <c r="Z809" s="13">
        <f t="shared" si="90"/>
        <v>97.071714148539499</v>
      </c>
      <c r="AA809" s="13">
        <v>0</v>
      </c>
      <c r="AB809" s="13">
        <v>0</v>
      </c>
      <c r="AC809" s="13">
        <v>0</v>
      </c>
      <c r="AD809" s="13">
        <v>0</v>
      </c>
      <c r="AE809" s="13">
        <v>0</v>
      </c>
    </row>
    <row r="810" spans="1:31" ht="25.5" x14ac:dyDescent="0.2">
      <c r="A810" s="12" t="s">
        <v>79</v>
      </c>
      <c r="B810" s="13">
        <v>0</v>
      </c>
      <c r="C810" s="13">
        <v>9240</v>
      </c>
      <c r="D810" s="13">
        <v>0</v>
      </c>
      <c r="E810" s="13">
        <v>0</v>
      </c>
      <c r="F810" s="13">
        <v>6065925</v>
      </c>
      <c r="G810" s="13">
        <f t="shared" si="84"/>
        <v>6075165</v>
      </c>
      <c r="H810" s="13">
        <v>3245</v>
      </c>
      <c r="I810" s="13">
        <v>0</v>
      </c>
      <c r="J810" s="13">
        <v>0</v>
      </c>
      <c r="K810" s="13">
        <v>2726898</v>
      </c>
      <c r="L810" s="13">
        <f t="shared" si="85"/>
        <v>2730143</v>
      </c>
      <c r="M810" s="13">
        <v>0</v>
      </c>
      <c r="N810" s="13">
        <v>4111.91</v>
      </c>
      <c r="O810" s="13">
        <v>0</v>
      </c>
      <c r="P810" s="13">
        <v>0</v>
      </c>
      <c r="Q810" s="13">
        <v>5924202</v>
      </c>
      <c r="R810" s="13">
        <f t="shared" si="86"/>
        <v>5928313.9100000001</v>
      </c>
      <c r="S810" s="13">
        <f t="shared" si="87"/>
        <v>-866.90999999999985</v>
      </c>
      <c r="T810" s="13">
        <f t="shared" si="87"/>
        <v>0</v>
      </c>
      <c r="U810" s="13">
        <f t="shared" si="87"/>
        <v>0</v>
      </c>
      <c r="V810" s="13">
        <f t="shared" si="88"/>
        <v>5928313.9100000001</v>
      </c>
      <c r="W810" s="13">
        <v>2730143</v>
      </c>
      <c r="X810" s="13">
        <v>2359416.64</v>
      </c>
      <c r="Y810" s="13">
        <f t="shared" si="89"/>
        <v>370726.35999999987</v>
      </c>
      <c r="Z810" s="13">
        <f t="shared" si="90"/>
        <v>86.420991134896596</v>
      </c>
      <c r="AA810" s="13">
        <v>0</v>
      </c>
      <c r="AB810" s="13">
        <v>0</v>
      </c>
      <c r="AC810" s="13">
        <v>0</v>
      </c>
      <c r="AD810" s="13">
        <v>0</v>
      </c>
      <c r="AE810" s="13">
        <v>0</v>
      </c>
    </row>
    <row r="811" spans="1:31" ht="25.5" x14ac:dyDescent="0.2">
      <c r="A811" s="12" t="s">
        <v>47</v>
      </c>
      <c r="B811" s="13">
        <v>0</v>
      </c>
      <c r="C811" s="13">
        <v>0</v>
      </c>
      <c r="D811" s="13">
        <v>0</v>
      </c>
      <c r="E811" s="13">
        <v>0</v>
      </c>
      <c r="F811" s="13">
        <v>28594</v>
      </c>
      <c r="G811" s="13">
        <f t="shared" si="84"/>
        <v>28594</v>
      </c>
      <c r="H811" s="13">
        <v>0</v>
      </c>
      <c r="I811" s="13">
        <v>0</v>
      </c>
      <c r="J811" s="13">
        <v>0</v>
      </c>
      <c r="K811" s="13">
        <v>0</v>
      </c>
      <c r="L811" s="13">
        <f t="shared" si="85"/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19067</v>
      </c>
      <c r="R811" s="13">
        <f t="shared" si="86"/>
        <v>19067</v>
      </c>
      <c r="S811" s="13">
        <f t="shared" si="87"/>
        <v>0</v>
      </c>
      <c r="T811" s="13">
        <f t="shared" si="87"/>
        <v>0</v>
      </c>
      <c r="U811" s="13">
        <f t="shared" si="87"/>
        <v>0</v>
      </c>
      <c r="V811" s="13">
        <f t="shared" si="88"/>
        <v>19067</v>
      </c>
      <c r="W811" s="13">
        <v>0</v>
      </c>
      <c r="X811" s="13">
        <v>2895.3</v>
      </c>
      <c r="Y811" s="13">
        <f t="shared" si="89"/>
        <v>-2895.3</v>
      </c>
      <c r="Z811" s="13">
        <f t="shared" si="90"/>
        <v>0</v>
      </c>
      <c r="AA811" s="13">
        <v>0</v>
      </c>
      <c r="AB811" s="13">
        <v>0</v>
      </c>
      <c r="AC811" s="13">
        <v>0</v>
      </c>
      <c r="AD811" s="13">
        <v>0</v>
      </c>
      <c r="AE811" s="13">
        <v>0</v>
      </c>
    </row>
    <row r="812" spans="1:31" s="11" customFormat="1" x14ac:dyDescent="0.2">
      <c r="A812" s="9" t="s">
        <v>193</v>
      </c>
      <c r="B812" s="10">
        <v>18508.98</v>
      </c>
      <c r="C812" s="10">
        <v>9391594</v>
      </c>
      <c r="D812" s="10">
        <v>0</v>
      </c>
      <c r="E812" s="10">
        <v>8674122</v>
      </c>
      <c r="F812" s="10">
        <v>498580964</v>
      </c>
      <c r="G812" s="10">
        <f t="shared" si="84"/>
        <v>516646680</v>
      </c>
      <c r="H812" s="10">
        <v>3600213</v>
      </c>
      <c r="I812" s="10">
        <v>0</v>
      </c>
      <c r="J812" s="10">
        <v>358450</v>
      </c>
      <c r="K812" s="10">
        <v>252382219</v>
      </c>
      <c r="L812" s="10">
        <f t="shared" si="85"/>
        <v>256340882</v>
      </c>
      <c r="M812" s="10">
        <v>0</v>
      </c>
      <c r="N812" s="10">
        <v>4078252.26</v>
      </c>
      <c r="O812" s="10">
        <v>0</v>
      </c>
      <c r="P812" s="10">
        <v>881462.97</v>
      </c>
      <c r="Q812" s="10">
        <v>499443793</v>
      </c>
      <c r="R812" s="10">
        <f t="shared" si="86"/>
        <v>504403508.23000002</v>
      </c>
      <c r="S812" s="10">
        <f t="shared" si="87"/>
        <v>-478039.25999999978</v>
      </c>
      <c r="T812" s="10">
        <f t="shared" si="87"/>
        <v>0</v>
      </c>
      <c r="U812" s="10">
        <f t="shared" si="87"/>
        <v>-523012.97</v>
      </c>
      <c r="V812" s="10">
        <f t="shared" si="88"/>
        <v>504422017.21000004</v>
      </c>
      <c r="W812" s="10">
        <v>256295779</v>
      </c>
      <c r="X812" s="10">
        <v>283992276.55000001</v>
      </c>
      <c r="Y812" s="10">
        <f t="shared" si="89"/>
        <v>-27696497.550000012</v>
      </c>
      <c r="Z812" s="10">
        <f t="shared" si="90"/>
        <v>110.8064587165909</v>
      </c>
      <c r="AA812" s="10">
        <v>-501904</v>
      </c>
      <c r="AB812" s="10">
        <v>-91422.74</v>
      </c>
      <c r="AC812" s="10">
        <v>304000</v>
      </c>
      <c r="AD812" s="10">
        <v>23452.58</v>
      </c>
      <c r="AE812" s="10">
        <v>0</v>
      </c>
    </row>
    <row r="813" spans="1:31" x14ac:dyDescent="0.2">
      <c r="A813" s="12" t="s">
        <v>194</v>
      </c>
      <c r="B813" s="13">
        <v>0</v>
      </c>
      <c r="C813" s="13">
        <v>0</v>
      </c>
      <c r="D813" s="13">
        <v>0</v>
      </c>
      <c r="E813" s="13">
        <v>0</v>
      </c>
      <c r="F813" s="13">
        <v>61945271</v>
      </c>
      <c r="G813" s="13">
        <f t="shared" si="84"/>
        <v>61945271</v>
      </c>
      <c r="H813" s="13">
        <v>0</v>
      </c>
      <c r="I813" s="13">
        <v>0</v>
      </c>
      <c r="J813" s="13">
        <v>0</v>
      </c>
      <c r="K813" s="13">
        <v>36671039</v>
      </c>
      <c r="L813" s="13">
        <f t="shared" si="85"/>
        <v>36671039</v>
      </c>
      <c r="M813" s="13">
        <v>0</v>
      </c>
      <c r="N813" s="13">
        <v>0</v>
      </c>
      <c r="O813" s="13">
        <v>0</v>
      </c>
      <c r="P813" s="13">
        <v>2.14</v>
      </c>
      <c r="Q813" s="13">
        <v>61945271</v>
      </c>
      <c r="R813" s="13">
        <f t="shared" si="86"/>
        <v>61945273.140000001</v>
      </c>
      <c r="S813" s="13">
        <f t="shared" si="87"/>
        <v>0</v>
      </c>
      <c r="T813" s="13">
        <f t="shared" si="87"/>
        <v>0</v>
      </c>
      <c r="U813" s="13">
        <f t="shared" si="87"/>
        <v>-2.14</v>
      </c>
      <c r="V813" s="13">
        <f t="shared" si="88"/>
        <v>61945273.140000001</v>
      </c>
      <c r="W813" s="13">
        <v>36671039</v>
      </c>
      <c r="X813" s="13">
        <v>37141749.530000001</v>
      </c>
      <c r="Y813" s="13">
        <f t="shared" si="89"/>
        <v>-470710.53000000119</v>
      </c>
      <c r="Z813" s="13">
        <f t="shared" si="90"/>
        <v>101.28360292709459</v>
      </c>
      <c r="AA813" s="13">
        <v>0</v>
      </c>
      <c r="AB813" s="13">
        <v>0</v>
      </c>
      <c r="AC813" s="13">
        <v>0</v>
      </c>
      <c r="AD813" s="13">
        <v>0</v>
      </c>
      <c r="AE813" s="13">
        <v>0</v>
      </c>
    </row>
    <row r="814" spans="1:31" ht="25.5" x14ac:dyDescent="0.2">
      <c r="A814" s="14" t="s">
        <v>195</v>
      </c>
      <c r="B814" s="13">
        <v>0</v>
      </c>
      <c r="C814" s="13">
        <v>0</v>
      </c>
      <c r="D814" s="13">
        <v>0</v>
      </c>
      <c r="E814" s="13">
        <v>0</v>
      </c>
      <c r="F814" s="13">
        <v>29481986</v>
      </c>
      <c r="G814" s="13">
        <f t="shared" si="84"/>
        <v>29481986</v>
      </c>
      <c r="H814" s="13">
        <v>0</v>
      </c>
      <c r="I814" s="13">
        <v>0</v>
      </c>
      <c r="J814" s="13">
        <v>0</v>
      </c>
      <c r="K814" s="13">
        <v>14184432</v>
      </c>
      <c r="L814" s="13">
        <f t="shared" si="85"/>
        <v>14184432</v>
      </c>
      <c r="M814" s="13">
        <v>0</v>
      </c>
      <c r="N814" s="13">
        <v>0</v>
      </c>
      <c r="O814" s="13">
        <v>0</v>
      </c>
      <c r="P814" s="13">
        <v>0</v>
      </c>
      <c r="Q814" s="13">
        <v>29481986</v>
      </c>
      <c r="R814" s="13">
        <f t="shared" si="86"/>
        <v>29481986</v>
      </c>
      <c r="S814" s="13">
        <f t="shared" si="87"/>
        <v>0</v>
      </c>
      <c r="T814" s="13">
        <f t="shared" si="87"/>
        <v>0</v>
      </c>
      <c r="U814" s="13">
        <f t="shared" si="87"/>
        <v>0</v>
      </c>
      <c r="V814" s="13">
        <f t="shared" si="88"/>
        <v>29481986</v>
      </c>
      <c r="W814" s="13">
        <v>14184432</v>
      </c>
      <c r="X814" s="13">
        <v>14726329.720000001</v>
      </c>
      <c r="Y814" s="13">
        <f t="shared" si="89"/>
        <v>-541897.72000000067</v>
      </c>
      <c r="Z814" s="13">
        <f t="shared" si="90"/>
        <v>103.8203695431724</v>
      </c>
      <c r="AA814" s="13">
        <v>0</v>
      </c>
      <c r="AB814" s="13">
        <v>0</v>
      </c>
      <c r="AC814" s="13">
        <v>0</v>
      </c>
      <c r="AD814" s="13">
        <v>0</v>
      </c>
      <c r="AE814" s="13">
        <v>0</v>
      </c>
    </row>
    <row r="815" spans="1:31" ht="38.25" x14ac:dyDescent="0.2">
      <c r="A815" s="14" t="s">
        <v>196</v>
      </c>
      <c r="B815" s="13">
        <v>0</v>
      </c>
      <c r="C815" s="13">
        <v>0</v>
      </c>
      <c r="D815" s="13">
        <v>0</v>
      </c>
      <c r="E815" s="13">
        <v>0</v>
      </c>
      <c r="F815" s="13">
        <v>21598814</v>
      </c>
      <c r="G815" s="13">
        <f t="shared" si="84"/>
        <v>21598814</v>
      </c>
      <c r="H815" s="13">
        <v>0</v>
      </c>
      <c r="I815" s="13">
        <v>0</v>
      </c>
      <c r="J815" s="13">
        <v>0</v>
      </c>
      <c r="K815" s="13">
        <v>12340470</v>
      </c>
      <c r="L815" s="13">
        <f t="shared" si="85"/>
        <v>12340470</v>
      </c>
      <c r="M815" s="13">
        <v>0</v>
      </c>
      <c r="N815" s="13">
        <v>0</v>
      </c>
      <c r="O815" s="13">
        <v>0</v>
      </c>
      <c r="P815" s="13">
        <v>0</v>
      </c>
      <c r="Q815" s="13">
        <v>21598814</v>
      </c>
      <c r="R815" s="13">
        <f t="shared" si="86"/>
        <v>21598814</v>
      </c>
      <c r="S815" s="13">
        <f t="shared" si="87"/>
        <v>0</v>
      </c>
      <c r="T815" s="13">
        <f t="shared" si="87"/>
        <v>0</v>
      </c>
      <c r="U815" s="13">
        <f t="shared" si="87"/>
        <v>0</v>
      </c>
      <c r="V815" s="13">
        <f t="shared" si="88"/>
        <v>21598814</v>
      </c>
      <c r="W815" s="13">
        <v>12340470</v>
      </c>
      <c r="X815" s="13">
        <v>12340469.779999999</v>
      </c>
      <c r="Y815" s="13">
        <f t="shared" si="89"/>
        <v>0.22000000067055225</v>
      </c>
      <c r="Z815" s="13">
        <f t="shared" si="90"/>
        <v>99.999998217247793</v>
      </c>
      <c r="AA815" s="13">
        <v>0</v>
      </c>
      <c r="AB815" s="13">
        <v>0</v>
      </c>
      <c r="AC815" s="13">
        <v>0</v>
      </c>
      <c r="AD815" s="13">
        <v>0</v>
      </c>
      <c r="AE815" s="13">
        <v>0</v>
      </c>
    </row>
    <row r="816" spans="1:31" ht="25.5" x14ac:dyDescent="0.2">
      <c r="A816" s="14" t="s">
        <v>197</v>
      </c>
      <c r="B816" s="13">
        <v>0</v>
      </c>
      <c r="C816" s="13">
        <v>0</v>
      </c>
      <c r="D816" s="13">
        <v>0</v>
      </c>
      <c r="E816" s="13">
        <v>0</v>
      </c>
      <c r="F816" s="13">
        <v>671691</v>
      </c>
      <c r="G816" s="13">
        <f t="shared" si="84"/>
        <v>671691</v>
      </c>
      <c r="H816" s="13">
        <v>0</v>
      </c>
      <c r="I816" s="13">
        <v>0</v>
      </c>
      <c r="J816" s="13">
        <v>0</v>
      </c>
      <c r="K816" s="13">
        <v>462208</v>
      </c>
      <c r="L816" s="13">
        <f t="shared" si="85"/>
        <v>462208</v>
      </c>
      <c r="M816" s="13">
        <v>0</v>
      </c>
      <c r="N816" s="13">
        <v>0</v>
      </c>
      <c r="O816" s="13">
        <v>0</v>
      </c>
      <c r="P816" s="13">
        <v>2.14</v>
      </c>
      <c r="Q816" s="13">
        <v>671691</v>
      </c>
      <c r="R816" s="13">
        <f t="shared" si="86"/>
        <v>671693.14</v>
      </c>
      <c r="S816" s="13">
        <f t="shared" si="87"/>
        <v>0</v>
      </c>
      <c r="T816" s="13">
        <f t="shared" si="87"/>
        <v>0</v>
      </c>
      <c r="U816" s="13">
        <f t="shared" si="87"/>
        <v>-2.14</v>
      </c>
      <c r="V816" s="13">
        <f t="shared" si="88"/>
        <v>671693.14</v>
      </c>
      <c r="W816" s="13">
        <v>462208</v>
      </c>
      <c r="X816" s="13">
        <v>407365.3</v>
      </c>
      <c r="Y816" s="13">
        <f t="shared" si="89"/>
        <v>54842.700000000012</v>
      </c>
      <c r="Z816" s="13">
        <f t="shared" si="90"/>
        <v>88.134627700083072</v>
      </c>
      <c r="AA816" s="13">
        <v>0</v>
      </c>
      <c r="AB816" s="13">
        <v>0</v>
      </c>
      <c r="AC816" s="13">
        <v>0</v>
      </c>
      <c r="AD816" s="13">
        <v>0</v>
      </c>
      <c r="AE816" s="13">
        <v>0</v>
      </c>
    </row>
    <row r="817" spans="1:31" ht="25.5" x14ac:dyDescent="0.2">
      <c r="A817" s="14" t="s">
        <v>198</v>
      </c>
      <c r="B817" s="13">
        <v>0</v>
      </c>
      <c r="C817" s="13">
        <v>0</v>
      </c>
      <c r="D817" s="13">
        <v>0</v>
      </c>
      <c r="E817" s="13">
        <v>0</v>
      </c>
      <c r="F817" s="13">
        <v>730103</v>
      </c>
      <c r="G817" s="13">
        <f t="shared" si="84"/>
        <v>730103</v>
      </c>
      <c r="H817" s="13">
        <v>0</v>
      </c>
      <c r="I817" s="13">
        <v>0</v>
      </c>
      <c r="J817" s="13">
        <v>0</v>
      </c>
      <c r="K817" s="13">
        <v>198000</v>
      </c>
      <c r="L817" s="13">
        <f t="shared" si="85"/>
        <v>198000</v>
      </c>
      <c r="M817" s="13">
        <v>0</v>
      </c>
      <c r="N817" s="13">
        <v>0</v>
      </c>
      <c r="O817" s="13">
        <v>0</v>
      </c>
      <c r="P817" s="13">
        <v>0</v>
      </c>
      <c r="Q817" s="13">
        <v>730103</v>
      </c>
      <c r="R817" s="13">
        <f t="shared" si="86"/>
        <v>730103</v>
      </c>
      <c r="S817" s="13">
        <f t="shared" si="87"/>
        <v>0</v>
      </c>
      <c r="T817" s="13">
        <f t="shared" si="87"/>
        <v>0</v>
      </c>
      <c r="U817" s="13">
        <f t="shared" si="87"/>
        <v>0</v>
      </c>
      <c r="V817" s="13">
        <f t="shared" si="88"/>
        <v>730103</v>
      </c>
      <c r="W817" s="13">
        <v>198000</v>
      </c>
      <c r="X817" s="13">
        <v>272021.90000000002</v>
      </c>
      <c r="Y817" s="13">
        <f t="shared" si="89"/>
        <v>-74021.900000000023</v>
      </c>
      <c r="Z817" s="13">
        <f t="shared" si="90"/>
        <v>137.38479797979798</v>
      </c>
      <c r="AA817" s="13">
        <v>0</v>
      </c>
      <c r="AB817" s="13">
        <v>0</v>
      </c>
      <c r="AC817" s="13">
        <v>0</v>
      </c>
      <c r="AD817" s="13">
        <v>0</v>
      </c>
      <c r="AE817" s="13">
        <v>0</v>
      </c>
    </row>
    <row r="818" spans="1:31" x14ac:dyDescent="0.2">
      <c r="A818" s="14" t="s">
        <v>199</v>
      </c>
      <c r="B818" s="13">
        <v>0</v>
      </c>
      <c r="C818" s="13">
        <v>0</v>
      </c>
      <c r="D818" s="13">
        <v>0</v>
      </c>
      <c r="E818" s="13">
        <v>0</v>
      </c>
      <c r="F818" s="13">
        <v>9462677</v>
      </c>
      <c r="G818" s="13">
        <f t="shared" si="84"/>
        <v>9462677</v>
      </c>
      <c r="H818" s="13">
        <v>0</v>
      </c>
      <c r="I818" s="13">
        <v>0</v>
      </c>
      <c r="J818" s="13">
        <v>0</v>
      </c>
      <c r="K818" s="13">
        <v>9485929</v>
      </c>
      <c r="L818" s="13">
        <f t="shared" si="85"/>
        <v>9485929</v>
      </c>
      <c r="M818" s="13">
        <v>0</v>
      </c>
      <c r="N818" s="13">
        <v>0</v>
      </c>
      <c r="O818" s="13">
        <v>0</v>
      </c>
      <c r="P818" s="13">
        <v>0</v>
      </c>
      <c r="Q818" s="13">
        <v>9462677</v>
      </c>
      <c r="R818" s="13">
        <f t="shared" si="86"/>
        <v>9462677</v>
      </c>
      <c r="S818" s="13">
        <f t="shared" si="87"/>
        <v>0</v>
      </c>
      <c r="T818" s="13">
        <f t="shared" si="87"/>
        <v>0</v>
      </c>
      <c r="U818" s="13">
        <f t="shared" si="87"/>
        <v>0</v>
      </c>
      <c r="V818" s="13">
        <f t="shared" si="88"/>
        <v>9462677</v>
      </c>
      <c r="W818" s="13">
        <v>9485929</v>
      </c>
      <c r="X818" s="13">
        <v>9395562.8300000001</v>
      </c>
      <c r="Y818" s="13">
        <f t="shared" si="89"/>
        <v>90366.169999999925</v>
      </c>
      <c r="Z818" s="13">
        <f t="shared" si="90"/>
        <v>99.047366156757022</v>
      </c>
      <c r="AA818" s="13">
        <v>0</v>
      </c>
      <c r="AB818" s="13">
        <v>0</v>
      </c>
      <c r="AC818" s="13">
        <v>0</v>
      </c>
      <c r="AD818" s="13">
        <v>0</v>
      </c>
      <c r="AE818" s="13">
        <v>0</v>
      </c>
    </row>
    <row r="819" spans="1:31" ht="25.5" x14ac:dyDescent="0.2">
      <c r="A819" s="12" t="s">
        <v>200</v>
      </c>
      <c r="B819" s="13">
        <v>0</v>
      </c>
      <c r="C819" s="13">
        <v>5022448</v>
      </c>
      <c r="D819" s="13">
        <v>0</v>
      </c>
      <c r="E819" s="13">
        <v>452145</v>
      </c>
      <c r="F819" s="13">
        <v>106741194</v>
      </c>
      <c r="G819" s="13">
        <f t="shared" si="84"/>
        <v>112215787</v>
      </c>
      <c r="H819" s="13">
        <v>2496297</v>
      </c>
      <c r="I819" s="13">
        <v>0</v>
      </c>
      <c r="J819" s="13">
        <v>0</v>
      </c>
      <c r="K819" s="13">
        <v>52947819</v>
      </c>
      <c r="L819" s="13">
        <f t="shared" si="85"/>
        <v>55444116</v>
      </c>
      <c r="M819" s="13">
        <v>0</v>
      </c>
      <c r="N819" s="13">
        <v>3007043.9</v>
      </c>
      <c r="O819" s="13">
        <v>0</v>
      </c>
      <c r="P819" s="13">
        <v>231358.07999999999</v>
      </c>
      <c r="Q819" s="13">
        <v>106741194</v>
      </c>
      <c r="R819" s="13">
        <f t="shared" si="86"/>
        <v>109979595.98</v>
      </c>
      <c r="S819" s="13">
        <f t="shared" si="87"/>
        <v>-510746.89999999991</v>
      </c>
      <c r="T819" s="13">
        <f t="shared" si="87"/>
        <v>0</v>
      </c>
      <c r="U819" s="13">
        <f t="shared" si="87"/>
        <v>-231358.07999999999</v>
      </c>
      <c r="V819" s="13">
        <f t="shared" si="88"/>
        <v>109979595.98</v>
      </c>
      <c r="W819" s="13">
        <v>55548316</v>
      </c>
      <c r="X819" s="13">
        <v>53418480.990000002</v>
      </c>
      <c r="Y819" s="13">
        <f t="shared" si="89"/>
        <v>2129835.0099999979</v>
      </c>
      <c r="Z819" s="13">
        <f t="shared" si="90"/>
        <v>96.165797339382891</v>
      </c>
      <c r="AA819" s="13">
        <v>0</v>
      </c>
      <c r="AB819" s="13">
        <v>0</v>
      </c>
      <c r="AC819" s="13">
        <v>0</v>
      </c>
      <c r="AD819" s="13">
        <v>0</v>
      </c>
      <c r="AE819" s="13">
        <v>0</v>
      </c>
    </row>
    <row r="820" spans="1:31" ht="25.5" x14ac:dyDescent="0.2">
      <c r="A820" s="14" t="s">
        <v>201</v>
      </c>
      <c r="B820" s="13">
        <v>0</v>
      </c>
      <c r="C820" s="13">
        <v>5022448</v>
      </c>
      <c r="D820" s="13">
        <v>0</v>
      </c>
      <c r="E820" s="13">
        <v>62665</v>
      </c>
      <c r="F820" s="13">
        <v>106741194</v>
      </c>
      <c r="G820" s="13">
        <f t="shared" si="84"/>
        <v>111826307</v>
      </c>
      <c r="H820" s="13">
        <v>2496297</v>
      </c>
      <c r="I820" s="13">
        <v>0</v>
      </c>
      <c r="J820" s="13">
        <v>0</v>
      </c>
      <c r="K820" s="13">
        <v>52947819</v>
      </c>
      <c r="L820" s="13">
        <f t="shared" si="85"/>
        <v>55444116</v>
      </c>
      <c r="M820" s="13">
        <v>0</v>
      </c>
      <c r="N820" s="13">
        <v>3007043.9</v>
      </c>
      <c r="O820" s="13">
        <v>0</v>
      </c>
      <c r="P820" s="13">
        <v>36618.080000000002</v>
      </c>
      <c r="Q820" s="13">
        <v>106741194</v>
      </c>
      <c r="R820" s="13">
        <f t="shared" si="86"/>
        <v>109784855.98</v>
      </c>
      <c r="S820" s="13">
        <f t="shared" si="87"/>
        <v>-510746.89999999991</v>
      </c>
      <c r="T820" s="13">
        <f t="shared" si="87"/>
        <v>0</v>
      </c>
      <c r="U820" s="13">
        <f t="shared" si="87"/>
        <v>-36618.080000000002</v>
      </c>
      <c r="V820" s="13">
        <f t="shared" si="88"/>
        <v>109784855.98</v>
      </c>
      <c r="W820" s="13">
        <v>55548316</v>
      </c>
      <c r="X820" s="13">
        <v>53259148.280000001</v>
      </c>
      <c r="Y820" s="13">
        <f t="shared" si="89"/>
        <v>2289167.7199999988</v>
      </c>
      <c r="Z820" s="13">
        <f t="shared" si="90"/>
        <v>95.878961083176677</v>
      </c>
      <c r="AA820" s="13">
        <v>0</v>
      </c>
      <c r="AB820" s="13">
        <v>0</v>
      </c>
      <c r="AC820" s="13">
        <v>0</v>
      </c>
      <c r="AD820" s="13">
        <v>0</v>
      </c>
      <c r="AE820" s="13">
        <v>0</v>
      </c>
    </row>
    <row r="821" spans="1:31" ht="25.5" x14ac:dyDescent="0.2">
      <c r="A821" s="14" t="s">
        <v>202</v>
      </c>
      <c r="B821" s="13">
        <v>0</v>
      </c>
      <c r="C821" s="13">
        <v>0</v>
      </c>
      <c r="D821" s="13">
        <v>0</v>
      </c>
      <c r="E821" s="13">
        <v>389480</v>
      </c>
      <c r="F821" s="13">
        <v>0</v>
      </c>
      <c r="G821" s="13">
        <f t="shared" si="84"/>
        <v>389480</v>
      </c>
      <c r="H821" s="13">
        <v>0</v>
      </c>
      <c r="I821" s="13">
        <v>0</v>
      </c>
      <c r="J821" s="13">
        <v>0</v>
      </c>
      <c r="K821" s="13">
        <v>0</v>
      </c>
      <c r="L821" s="13">
        <f t="shared" si="85"/>
        <v>0</v>
      </c>
      <c r="M821" s="13">
        <v>0</v>
      </c>
      <c r="N821" s="13">
        <v>0</v>
      </c>
      <c r="O821" s="13">
        <v>0</v>
      </c>
      <c r="P821" s="13">
        <v>194740</v>
      </c>
      <c r="Q821" s="13">
        <v>0</v>
      </c>
      <c r="R821" s="13">
        <f t="shared" si="86"/>
        <v>194740</v>
      </c>
      <c r="S821" s="13">
        <f t="shared" si="87"/>
        <v>0</v>
      </c>
      <c r="T821" s="13">
        <f t="shared" si="87"/>
        <v>0</v>
      </c>
      <c r="U821" s="13">
        <f t="shared" si="87"/>
        <v>-194740</v>
      </c>
      <c r="V821" s="13">
        <f t="shared" si="88"/>
        <v>194740</v>
      </c>
      <c r="W821" s="13">
        <v>0</v>
      </c>
      <c r="X821" s="13">
        <v>159332.71</v>
      </c>
      <c r="Y821" s="13">
        <f t="shared" si="89"/>
        <v>-159332.71</v>
      </c>
      <c r="Z821" s="13">
        <f t="shared" si="90"/>
        <v>0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</row>
    <row r="822" spans="1:31" x14ac:dyDescent="0.2">
      <c r="A822" s="12" t="s">
        <v>203</v>
      </c>
      <c r="B822" s="13">
        <v>0</v>
      </c>
      <c r="C822" s="13">
        <v>254300</v>
      </c>
      <c r="D822" s="13">
        <v>0</v>
      </c>
      <c r="E822" s="13">
        <v>13115</v>
      </c>
      <c r="F822" s="13">
        <v>141509696</v>
      </c>
      <c r="G822" s="13">
        <f t="shared" si="84"/>
        <v>141777111</v>
      </c>
      <c r="H822" s="13">
        <v>136080</v>
      </c>
      <c r="I822" s="13">
        <v>0</v>
      </c>
      <c r="J822" s="13">
        <v>0</v>
      </c>
      <c r="K822" s="13">
        <v>72871492</v>
      </c>
      <c r="L822" s="13">
        <f t="shared" si="85"/>
        <v>73007572</v>
      </c>
      <c r="M822" s="13">
        <v>0</v>
      </c>
      <c r="N822" s="13">
        <v>132905.06</v>
      </c>
      <c r="O822" s="13">
        <v>0</v>
      </c>
      <c r="P822" s="13">
        <v>344868.41</v>
      </c>
      <c r="Q822" s="13">
        <v>142372525</v>
      </c>
      <c r="R822" s="13">
        <f t="shared" si="86"/>
        <v>142850298.47</v>
      </c>
      <c r="S822" s="13">
        <f t="shared" si="87"/>
        <v>3174.9400000000023</v>
      </c>
      <c r="T822" s="13">
        <f t="shared" si="87"/>
        <v>0</v>
      </c>
      <c r="U822" s="13">
        <f t="shared" si="87"/>
        <v>-344868.41</v>
      </c>
      <c r="V822" s="13">
        <f t="shared" si="88"/>
        <v>142850298.47</v>
      </c>
      <c r="W822" s="13">
        <v>72809668</v>
      </c>
      <c r="X822" s="13">
        <v>104660576.8</v>
      </c>
      <c r="Y822" s="13">
        <f t="shared" si="89"/>
        <v>-31850908.799999997</v>
      </c>
      <c r="Z822" s="13">
        <f t="shared" si="90"/>
        <v>143.74543886122376</v>
      </c>
      <c r="AA822" s="13">
        <v>-501904</v>
      </c>
      <c r="AB822" s="13">
        <v>-91422.74</v>
      </c>
      <c r="AC822" s="13">
        <v>304000</v>
      </c>
      <c r="AD822" s="13">
        <v>23452.58</v>
      </c>
      <c r="AE822" s="13">
        <v>0</v>
      </c>
    </row>
    <row r="823" spans="1:31" ht="25.5" x14ac:dyDescent="0.2">
      <c r="A823" s="14" t="s">
        <v>204</v>
      </c>
      <c r="B823" s="13">
        <v>0</v>
      </c>
      <c r="C823" s="13">
        <v>254300</v>
      </c>
      <c r="D823" s="13">
        <v>0</v>
      </c>
      <c r="E823" s="13">
        <v>13115</v>
      </c>
      <c r="F823" s="13">
        <v>106742007</v>
      </c>
      <c r="G823" s="13">
        <f t="shared" si="84"/>
        <v>107009422</v>
      </c>
      <c r="H823" s="13">
        <v>136080</v>
      </c>
      <c r="I823" s="13">
        <v>0</v>
      </c>
      <c r="J823" s="13">
        <v>0</v>
      </c>
      <c r="K823" s="13">
        <v>52606567</v>
      </c>
      <c r="L823" s="13">
        <f t="shared" si="85"/>
        <v>52742647</v>
      </c>
      <c r="M823" s="13">
        <v>0</v>
      </c>
      <c r="N823" s="13">
        <v>132539.03</v>
      </c>
      <c r="O823" s="13">
        <v>0</v>
      </c>
      <c r="P823" s="13">
        <v>344868.41</v>
      </c>
      <c r="Q823" s="13">
        <v>106742007</v>
      </c>
      <c r="R823" s="13">
        <f t="shared" si="86"/>
        <v>107219414.44</v>
      </c>
      <c r="S823" s="13">
        <f t="shared" si="87"/>
        <v>3540.9700000000012</v>
      </c>
      <c r="T823" s="13">
        <f t="shared" si="87"/>
        <v>0</v>
      </c>
      <c r="U823" s="13">
        <f t="shared" si="87"/>
        <v>-344868.41</v>
      </c>
      <c r="V823" s="13">
        <f t="shared" si="88"/>
        <v>107219414.44</v>
      </c>
      <c r="W823" s="13">
        <v>52742647</v>
      </c>
      <c r="X823" s="13">
        <v>85056458.75</v>
      </c>
      <c r="Y823" s="13">
        <f t="shared" si="89"/>
        <v>-32313811.75</v>
      </c>
      <c r="Z823" s="13">
        <f t="shared" si="90"/>
        <v>161.26695110694766</v>
      </c>
      <c r="AA823" s="13">
        <v>0</v>
      </c>
      <c r="AB823" s="13">
        <v>0</v>
      </c>
      <c r="AC823" s="13">
        <v>0</v>
      </c>
      <c r="AD823" s="13">
        <v>0</v>
      </c>
      <c r="AE823" s="13">
        <v>0</v>
      </c>
    </row>
    <row r="824" spans="1:31" ht="38.25" x14ac:dyDescent="0.2">
      <c r="A824" s="14" t="s">
        <v>205</v>
      </c>
      <c r="B824" s="13">
        <v>0</v>
      </c>
      <c r="C824" s="13">
        <v>0</v>
      </c>
      <c r="D824" s="13">
        <v>0</v>
      </c>
      <c r="E824" s="13">
        <v>0</v>
      </c>
      <c r="F824" s="13">
        <v>19725828</v>
      </c>
      <c r="G824" s="13">
        <f t="shared" si="84"/>
        <v>19725828</v>
      </c>
      <c r="H824" s="13">
        <v>0</v>
      </c>
      <c r="I824" s="13">
        <v>0</v>
      </c>
      <c r="J824" s="13">
        <v>0</v>
      </c>
      <c r="K824" s="13">
        <v>9794667</v>
      </c>
      <c r="L824" s="13">
        <f t="shared" si="85"/>
        <v>9794667</v>
      </c>
      <c r="M824" s="13">
        <v>0</v>
      </c>
      <c r="N824" s="13">
        <v>0</v>
      </c>
      <c r="O824" s="13">
        <v>0</v>
      </c>
      <c r="P824" s="13">
        <v>0</v>
      </c>
      <c r="Q824" s="13">
        <v>19725828</v>
      </c>
      <c r="R824" s="13">
        <f t="shared" si="86"/>
        <v>19725828</v>
      </c>
      <c r="S824" s="13">
        <f t="shared" si="87"/>
        <v>0</v>
      </c>
      <c r="T824" s="13">
        <f t="shared" si="87"/>
        <v>0</v>
      </c>
      <c r="U824" s="13">
        <f t="shared" si="87"/>
        <v>0</v>
      </c>
      <c r="V824" s="13">
        <f t="shared" si="88"/>
        <v>19725828</v>
      </c>
      <c r="W824" s="13">
        <v>9794667</v>
      </c>
      <c r="X824" s="13">
        <v>10465290.17</v>
      </c>
      <c r="Y824" s="13">
        <f t="shared" si="89"/>
        <v>-670623.16999999993</v>
      </c>
      <c r="Z824" s="13">
        <f t="shared" si="90"/>
        <v>106.84681949881502</v>
      </c>
      <c r="AA824" s="13">
        <v>0</v>
      </c>
      <c r="AB824" s="13">
        <v>0</v>
      </c>
      <c r="AC824" s="13">
        <v>0</v>
      </c>
      <c r="AD824" s="13">
        <v>0</v>
      </c>
      <c r="AE824" s="13">
        <v>0</v>
      </c>
    </row>
    <row r="825" spans="1:31" ht="25.5" x14ac:dyDescent="0.2">
      <c r="A825" s="14" t="s">
        <v>206</v>
      </c>
      <c r="B825" s="13">
        <v>0</v>
      </c>
      <c r="C825" s="13">
        <v>0</v>
      </c>
      <c r="D825" s="13">
        <v>0</v>
      </c>
      <c r="E825" s="13">
        <v>0</v>
      </c>
      <c r="F825" s="13">
        <v>6074268</v>
      </c>
      <c r="G825" s="13">
        <f t="shared" si="84"/>
        <v>6074268</v>
      </c>
      <c r="H825" s="13">
        <v>0</v>
      </c>
      <c r="I825" s="13">
        <v>0</v>
      </c>
      <c r="J825" s="13">
        <v>0</v>
      </c>
      <c r="K825" s="13">
        <v>4693710</v>
      </c>
      <c r="L825" s="13">
        <f t="shared" si="85"/>
        <v>4693710</v>
      </c>
      <c r="M825" s="13">
        <v>0</v>
      </c>
      <c r="N825" s="13">
        <v>366.03</v>
      </c>
      <c r="O825" s="13">
        <v>0</v>
      </c>
      <c r="P825" s="13">
        <v>0</v>
      </c>
      <c r="Q825" s="13">
        <v>6937097</v>
      </c>
      <c r="R825" s="13">
        <f t="shared" si="86"/>
        <v>6937463.0300000003</v>
      </c>
      <c r="S825" s="13">
        <f t="shared" si="87"/>
        <v>-366.03</v>
      </c>
      <c r="T825" s="13">
        <f t="shared" si="87"/>
        <v>0</v>
      </c>
      <c r="U825" s="13">
        <f t="shared" si="87"/>
        <v>0</v>
      </c>
      <c r="V825" s="13">
        <f t="shared" si="88"/>
        <v>6937463.0300000003</v>
      </c>
      <c r="W825" s="13">
        <v>4495806</v>
      </c>
      <c r="X825" s="13">
        <v>3996590.88</v>
      </c>
      <c r="Y825" s="13">
        <f t="shared" si="89"/>
        <v>499215.12000000011</v>
      </c>
      <c r="Z825" s="13">
        <f t="shared" si="90"/>
        <v>88.895981721631216</v>
      </c>
      <c r="AA825" s="13">
        <v>-501904</v>
      </c>
      <c r="AB825" s="13">
        <v>-91422.74</v>
      </c>
      <c r="AC825" s="13">
        <v>304000</v>
      </c>
      <c r="AD825" s="13">
        <v>23452.58</v>
      </c>
      <c r="AE825" s="13">
        <v>0</v>
      </c>
    </row>
    <row r="826" spans="1:31" ht="25.5" x14ac:dyDescent="0.2">
      <c r="A826" s="14" t="s">
        <v>207</v>
      </c>
      <c r="B826" s="13">
        <v>0</v>
      </c>
      <c r="C826" s="13">
        <v>0</v>
      </c>
      <c r="D826" s="13">
        <v>0</v>
      </c>
      <c r="E826" s="13">
        <v>0</v>
      </c>
      <c r="F826" s="13">
        <v>8200650</v>
      </c>
      <c r="G826" s="13">
        <f t="shared" si="84"/>
        <v>8200650</v>
      </c>
      <c r="H826" s="13">
        <v>0</v>
      </c>
      <c r="I826" s="13">
        <v>0</v>
      </c>
      <c r="J826" s="13">
        <v>0</v>
      </c>
      <c r="K826" s="13">
        <v>5388500</v>
      </c>
      <c r="L826" s="13">
        <f t="shared" si="85"/>
        <v>5388500</v>
      </c>
      <c r="M826" s="13">
        <v>0</v>
      </c>
      <c r="N826" s="13">
        <v>0</v>
      </c>
      <c r="O826" s="13">
        <v>0</v>
      </c>
      <c r="P826" s="13">
        <v>0</v>
      </c>
      <c r="Q826" s="13">
        <v>8200650</v>
      </c>
      <c r="R826" s="13">
        <f t="shared" si="86"/>
        <v>8200650</v>
      </c>
      <c r="S826" s="13">
        <f t="shared" si="87"/>
        <v>0</v>
      </c>
      <c r="T826" s="13">
        <f t="shared" si="87"/>
        <v>0</v>
      </c>
      <c r="U826" s="13">
        <f t="shared" si="87"/>
        <v>0</v>
      </c>
      <c r="V826" s="13">
        <f t="shared" si="88"/>
        <v>8200650</v>
      </c>
      <c r="W826" s="13">
        <v>5388500</v>
      </c>
      <c r="X826" s="13">
        <v>4763340</v>
      </c>
      <c r="Y826" s="13">
        <f t="shared" si="89"/>
        <v>625160</v>
      </c>
      <c r="Z826" s="13">
        <f t="shared" si="90"/>
        <v>88.398255544214535</v>
      </c>
      <c r="AA826" s="13">
        <v>0</v>
      </c>
      <c r="AB826" s="13">
        <v>0</v>
      </c>
      <c r="AC826" s="13">
        <v>0</v>
      </c>
      <c r="AD826" s="13">
        <v>0</v>
      </c>
      <c r="AE826" s="13">
        <v>0</v>
      </c>
    </row>
    <row r="827" spans="1:31" x14ac:dyDescent="0.2">
      <c r="A827" s="14" t="s">
        <v>208</v>
      </c>
      <c r="B827" s="13">
        <v>0</v>
      </c>
      <c r="C827" s="13">
        <v>0</v>
      </c>
      <c r="D827" s="13">
        <v>0</v>
      </c>
      <c r="E827" s="13">
        <v>0</v>
      </c>
      <c r="F827" s="13">
        <v>131706</v>
      </c>
      <c r="G827" s="13">
        <f t="shared" si="84"/>
        <v>131706</v>
      </c>
      <c r="H827" s="13">
        <v>0</v>
      </c>
      <c r="I827" s="13">
        <v>0</v>
      </c>
      <c r="J827" s="13">
        <v>0</v>
      </c>
      <c r="K827" s="13">
        <v>65853</v>
      </c>
      <c r="L827" s="13">
        <f t="shared" si="85"/>
        <v>65853</v>
      </c>
      <c r="M827" s="13">
        <v>0</v>
      </c>
      <c r="N827" s="13">
        <v>0</v>
      </c>
      <c r="O827" s="13">
        <v>0</v>
      </c>
      <c r="P827" s="13">
        <v>0</v>
      </c>
      <c r="Q827" s="13">
        <v>131706</v>
      </c>
      <c r="R827" s="13">
        <f t="shared" si="86"/>
        <v>131706</v>
      </c>
      <c r="S827" s="13">
        <f t="shared" si="87"/>
        <v>0</v>
      </c>
      <c r="T827" s="13">
        <f t="shared" si="87"/>
        <v>0</v>
      </c>
      <c r="U827" s="13">
        <f t="shared" si="87"/>
        <v>0</v>
      </c>
      <c r="V827" s="13">
        <f t="shared" si="88"/>
        <v>131706</v>
      </c>
      <c r="W827" s="13">
        <v>65853</v>
      </c>
      <c r="X827" s="13">
        <v>65854</v>
      </c>
      <c r="Y827" s="13">
        <f t="shared" si="89"/>
        <v>-1</v>
      </c>
      <c r="Z827" s="13">
        <f t="shared" si="90"/>
        <v>100.00151853370384</v>
      </c>
      <c r="AA827" s="13">
        <v>0</v>
      </c>
      <c r="AB827" s="13">
        <v>0</v>
      </c>
      <c r="AC827" s="13">
        <v>0</v>
      </c>
      <c r="AD827" s="13">
        <v>0</v>
      </c>
      <c r="AE827" s="13">
        <v>0</v>
      </c>
    </row>
    <row r="828" spans="1:31" x14ac:dyDescent="0.2">
      <c r="A828" s="14" t="s">
        <v>209</v>
      </c>
      <c r="B828" s="13">
        <v>0</v>
      </c>
      <c r="C828" s="13">
        <v>0</v>
      </c>
      <c r="D828" s="13">
        <v>0</v>
      </c>
      <c r="E828" s="13">
        <v>0</v>
      </c>
      <c r="F828" s="13">
        <v>635237</v>
      </c>
      <c r="G828" s="13">
        <f t="shared" si="84"/>
        <v>635237</v>
      </c>
      <c r="H828" s="13">
        <v>0</v>
      </c>
      <c r="I828" s="13">
        <v>0</v>
      </c>
      <c r="J828" s="13">
        <v>0</v>
      </c>
      <c r="K828" s="13">
        <v>322195</v>
      </c>
      <c r="L828" s="13">
        <f t="shared" si="85"/>
        <v>322195</v>
      </c>
      <c r="M828" s="13">
        <v>0</v>
      </c>
      <c r="N828" s="13">
        <v>0</v>
      </c>
      <c r="O828" s="13">
        <v>0</v>
      </c>
      <c r="P828" s="13">
        <v>0</v>
      </c>
      <c r="Q828" s="13">
        <v>635237</v>
      </c>
      <c r="R828" s="13">
        <f t="shared" si="86"/>
        <v>635237</v>
      </c>
      <c r="S828" s="13">
        <f t="shared" si="87"/>
        <v>0</v>
      </c>
      <c r="T828" s="13">
        <f t="shared" si="87"/>
        <v>0</v>
      </c>
      <c r="U828" s="13">
        <f t="shared" si="87"/>
        <v>0</v>
      </c>
      <c r="V828" s="13">
        <f t="shared" si="88"/>
        <v>635237</v>
      </c>
      <c r="W828" s="13">
        <v>322195</v>
      </c>
      <c r="X828" s="13">
        <v>313043</v>
      </c>
      <c r="Y828" s="13">
        <f t="shared" si="89"/>
        <v>9152</v>
      </c>
      <c r="Z828" s="13">
        <f t="shared" si="90"/>
        <v>97.159484163317245</v>
      </c>
      <c r="AA828" s="13">
        <v>0</v>
      </c>
      <c r="AB828" s="13">
        <v>0</v>
      </c>
      <c r="AC828" s="13">
        <v>0</v>
      </c>
      <c r="AD828" s="13">
        <v>0</v>
      </c>
      <c r="AE828" s="13">
        <v>0</v>
      </c>
    </row>
    <row r="829" spans="1:31" ht="25.5" x14ac:dyDescent="0.2">
      <c r="A829" s="12" t="s">
        <v>210</v>
      </c>
      <c r="B829" s="13">
        <v>0</v>
      </c>
      <c r="C829" s="13">
        <v>185745</v>
      </c>
      <c r="D829" s="13">
        <v>0</v>
      </c>
      <c r="E829" s="13">
        <v>1376</v>
      </c>
      <c r="F829" s="13">
        <v>2258475</v>
      </c>
      <c r="G829" s="13">
        <f t="shared" si="84"/>
        <v>2445596</v>
      </c>
      <c r="H829" s="13">
        <v>85000</v>
      </c>
      <c r="I829" s="13">
        <v>0</v>
      </c>
      <c r="J829" s="13">
        <v>0</v>
      </c>
      <c r="K829" s="13">
        <v>1241645</v>
      </c>
      <c r="L829" s="13">
        <f t="shared" si="85"/>
        <v>1326645</v>
      </c>
      <c r="M829" s="13">
        <v>0</v>
      </c>
      <c r="N829" s="13">
        <v>92861.6</v>
      </c>
      <c r="O829" s="13">
        <v>0</v>
      </c>
      <c r="P829" s="13">
        <v>1381.31</v>
      </c>
      <c r="Q829" s="13">
        <v>2258475</v>
      </c>
      <c r="R829" s="13">
        <f t="shared" si="86"/>
        <v>2352717.91</v>
      </c>
      <c r="S829" s="13">
        <f t="shared" si="87"/>
        <v>-7861.6000000000058</v>
      </c>
      <c r="T829" s="13">
        <f t="shared" si="87"/>
        <v>0</v>
      </c>
      <c r="U829" s="13">
        <f t="shared" si="87"/>
        <v>-1381.31</v>
      </c>
      <c r="V829" s="13">
        <f t="shared" si="88"/>
        <v>2352717.91</v>
      </c>
      <c r="W829" s="13">
        <v>1326645</v>
      </c>
      <c r="X829" s="13">
        <v>1249020.33</v>
      </c>
      <c r="Y829" s="13">
        <f t="shared" si="89"/>
        <v>77624.669999999925</v>
      </c>
      <c r="Z829" s="13">
        <f t="shared" si="90"/>
        <v>94.148798661284673</v>
      </c>
      <c r="AA829" s="13">
        <v>0</v>
      </c>
      <c r="AB829" s="13">
        <v>0</v>
      </c>
      <c r="AC829" s="13">
        <v>0</v>
      </c>
      <c r="AD829" s="13">
        <v>0</v>
      </c>
      <c r="AE829" s="13">
        <v>0</v>
      </c>
    </row>
    <row r="830" spans="1:31" x14ac:dyDescent="0.2">
      <c r="A830" s="12" t="s">
        <v>211</v>
      </c>
      <c r="B830" s="13">
        <v>0</v>
      </c>
      <c r="C830" s="13">
        <v>45000</v>
      </c>
      <c r="D830" s="13">
        <v>0</v>
      </c>
      <c r="E830" s="13">
        <v>8207486</v>
      </c>
      <c r="F830" s="13">
        <v>93985314</v>
      </c>
      <c r="G830" s="13">
        <f t="shared" si="84"/>
        <v>102237800</v>
      </c>
      <c r="H830" s="13">
        <v>0</v>
      </c>
      <c r="I830" s="13">
        <v>0</v>
      </c>
      <c r="J830" s="13">
        <v>358450</v>
      </c>
      <c r="K830" s="13">
        <v>44925865</v>
      </c>
      <c r="L830" s="13">
        <f t="shared" si="85"/>
        <v>45284315</v>
      </c>
      <c r="M830" s="13">
        <v>0</v>
      </c>
      <c r="N830" s="13">
        <v>44266.14</v>
      </c>
      <c r="O830" s="13">
        <v>0</v>
      </c>
      <c r="P830" s="13">
        <v>303544.43</v>
      </c>
      <c r="Q830" s="13">
        <v>93985314</v>
      </c>
      <c r="R830" s="13">
        <f t="shared" si="86"/>
        <v>94333124.569999993</v>
      </c>
      <c r="S830" s="13">
        <f t="shared" si="87"/>
        <v>-44266.14</v>
      </c>
      <c r="T830" s="13">
        <f t="shared" si="87"/>
        <v>0</v>
      </c>
      <c r="U830" s="13">
        <f t="shared" si="87"/>
        <v>54905.570000000007</v>
      </c>
      <c r="V830" s="13">
        <f t="shared" si="88"/>
        <v>94333124.569999993</v>
      </c>
      <c r="W830" s="13">
        <v>45284315</v>
      </c>
      <c r="X830" s="13">
        <v>42791058.25</v>
      </c>
      <c r="Y830" s="13">
        <f t="shared" si="89"/>
        <v>2493256.75</v>
      </c>
      <c r="Z830" s="13">
        <f t="shared" si="90"/>
        <v>94.494215602024681</v>
      </c>
      <c r="AA830" s="13">
        <v>0</v>
      </c>
      <c r="AB830" s="13">
        <v>0</v>
      </c>
      <c r="AC830" s="13">
        <v>0</v>
      </c>
      <c r="AD830" s="13">
        <v>0</v>
      </c>
      <c r="AE830" s="13">
        <v>0</v>
      </c>
    </row>
    <row r="831" spans="1:31" ht="25.5" x14ac:dyDescent="0.2">
      <c r="A831" s="14" t="s">
        <v>212</v>
      </c>
      <c r="B831" s="13">
        <v>0</v>
      </c>
      <c r="C831" s="13">
        <v>0</v>
      </c>
      <c r="D831" s="13">
        <v>0</v>
      </c>
      <c r="E831" s="13">
        <v>8207486</v>
      </c>
      <c r="F831" s="13">
        <v>38892108</v>
      </c>
      <c r="G831" s="13">
        <f t="shared" si="84"/>
        <v>47099594</v>
      </c>
      <c r="H831" s="13">
        <v>0</v>
      </c>
      <c r="I831" s="13">
        <v>0</v>
      </c>
      <c r="J831" s="13">
        <v>358450</v>
      </c>
      <c r="K831" s="13">
        <v>18308171</v>
      </c>
      <c r="L831" s="13">
        <f t="shared" si="85"/>
        <v>18666621</v>
      </c>
      <c r="M831" s="13">
        <v>0</v>
      </c>
      <c r="N831" s="13">
        <v>0</v>
      </c>
      <c r="O831" s="13">
        <v>0</v>
      </c>
      <c r="P831" s="13">
        <v>303544.43</v>
      </c>
      <c r="Q831" s="13">
        <v>38892108</v>
      </c>
      <c r="R831" s="13">
        <f t="shared" si="86"/>
        <v>39195652.43</v>
      </c>
      <c r="S831" s="13">
        <f t="shared" si="87"/>
        <v>0</v>
      </c>
      <c r="T831" s="13">
        <f t="shared" si="87"/>
        <v>0</v>
      </c>
      <c r="U831" s="13">
        <f t="shared" si="87"/>
        <v>54905.570000000007</v>
      </c>
      <c r="V831" s="13">
        <f t="shared" si="88"/>
        <v>39195652.43</v>
      </c>
      <c r="W831" s="13">
        <v>18666621</v>
      </c>
      <c r="X831" s="13">
        <v>22022663.609999999</v>
      </c>
      <c r="Y831" s="13">
        <f t="shared" si="89"/>
        <v>-3356042.6099999994</v>
      </c>
      <c r="Z831" s="13">
        <f t="shared" si="90"/>
        <v>117.97884368038542</v>
      </c>
      <c r="AA831" s="13">
        <v>0</v>
      </c>
      <c r="AB831" s="13">
        <v>0</v>
      </c>
      <c r="AC831" s="13">
        <v>0</v>
      </c>
      <c r="AD831" s="13">
        <v>0</v>
      </c>
      <c r="AE831" s="13">
        <v>0</v>
      </c>
    </row>
    <row r="832" spans="1:31" x14ac:dyDescent="0.2">
      <c r="A832" s="14" t="s">
        <v>213</v>
      </c>
      <c r="B832" s="13">
        <v>0</v>
      </c>
      <c r="C832" s="13">
        <v>45000</v>
      </c>
      <c r="D832" s="13">
        <v>0</v>
      </c>
      <c r="E832" s="13">
        <v>0</v>
      </c>
      <c r="F832" s="13">
        <v>54877214</v>
      </c>
      <c r="G832" s="13">
        <f t="shared" si="84"/>
        <v>54922214</v>
      </c>
      <c r="H832" s="13">
        <v>0</v>
      </c>
      <c r="I832" s="13">
        <v>0</v>
      </c>
      <c r="J832" s="13">
        <v>0</v>
      </c>
      <c r="K832" s="13">
        <v>26509698</v>
      </c>
      <c r="L832" s="13">
        <f t="shared" si="85"/>
        <v>26509698</v>
      </c>
      <c r="M832" s="13">
        <v>0</v>
      </c>
      <c r="N832" s="13">
        <v>44266.14</v>
      </c>
      <c r="O832" s="13">
        <v>0</v>
      </c>
      <c r="P832" s="13">
        <v>0</v>
      </c>
      <c r="Q832" s="13">
        <v>54877214</v>
      </c>
      <c r="R832" s="13">
        <f t="shared" si="86"/>
        <v>54921480.140000001</v>
      </c>
      <c r="S832" s="13">
        <f t="shared" si="87"/>
        <v>-44266.14</v>
      </c>
      <c r="T832" s="13">
        <f t="shared" si="87"/>
        <v>0</v>
      </c>
      <c r="U832" s="13">
        <f t="shared" si="87"/>
        <v>0</v>
      </c>
      <c r="V832" s="13">
        <f t="shared" si="88"/>
        <v>54921480.140000001</v>
      </c>
      <c r="W832" s="13">
        <v>26509698</v>
      </c>
      <c r="X832" s="13">
        <v>20660398.640000001</v>
      </c>
      <c r="Y832" s="13">
        <f t="shared" si="89"/>
        <v>5849299.3599999994</v>
      </c>
      <c r="Z832" s="13">
        <f t="shared" si="90"/>
        <v>77.935247093346746</v>
      </c>
      <c r="AA832" s="13">
        <v>0</v>
      </c>
      <c r="AB832" s="13">
        <v>0</v>
      </c>
      <c r="AC832" s="13">
        <v>0</v>
      </c>
      <c r="AD832" s="13">
        <v>0</v>
      </c>
      <c r="AE832" s="13">
        <v>0</v>
      </c>
    </row>
    <row r="833" spans="1:31" x14ac:dyDescent="0.2">
      <c r="A833" s="14" t="s">
        <v>214</v>
      </c>
      <c r="B833" s="13">
        <v>0</v>
      </c>
      <c r="C833" s="13">
        <v>0</v>
      </c>
      <c r="D833" s="13">
        <v>0</v>
      </c>
      <c r="E833" s="13">
        <v>0</v>
      </c>
      <c r="F833" s="13">
        <v>215992</v>
      </c>
      <c r="G833" s="13">
        <f t="shared" si="84"/>
        <v>215992</v>
      </c>
      <c r="H833" s="13">
        <v>0</v>
      </c>
      <c r="I833" s="13">
        <v>0</v>
      </c>
      <c r="J833" s="13">
        <v>0</v>
      </c>
      <c r="K833" s="13">
        <v>107996</v>
      </c>
      <c r="L833" s="13">
        <f t="shared" si="85"/>
        <v>107996</v>
      </c>
      <c r="M833" s="13">
        <v>0</v>
      </c>
      <c r="N833" s="13">
        <v>0</v>
      </c>
      <c r="O833" s="13">
        <v>0</v>
      </c>
      <c r="P833" s="13">
        <v>0</v>
      </c>
      <c r="Q833" s="13">
        <v>215992</v>
      </c>
      <c r="R833" s="13">
        <f t="shared" si="86"/>
        <v>215992</v>
      </c>
      <c r="S833" s="13">
        <f t="shared" si="87"/>
        <v>0</v>
      </c>
      <c r="T833" s="13">
        <f t="shared" si="87"/>
        <v>0</v>
      </c>
      <c r="U833" s="13">
        <f t="shared" si="87"/>
        <v>0</v>
      </c>
      <c r="V833" s="13">
        <f t="shared" si="88"/>
        <v>215992</v>
      </c>
      <c r="W833" s="13">
        <v>107996</v>
      </c>
      <c r="X833" s="13">
        <v>107996</v>
      </c>
      <c r="Y833" s="13">
        <f t="shared" si="89"/>
        <v>0</v>
      </c>
      <c r="Z833" s="13">
        <f t="shared" si="90"/>
        <v>100</v>
      </c>
      <c r="AA833" s="13">
        <v>0</v>
      </c>
      <c r="AB833" s="13">
        <v>0</v>
      </c>
      <c r="AC833" s="13">
        <v>0</v>
      </c>
      <c r="AD833" s="13">
        <v>0</v>
      </c>
      <c r="AE833" s="13">
        <v>0</v>
      </c>
    </row>
    <row r="834" spans="1:31" ht="25.5" x14ac:dyDescent="0.2">
      <c r="A834" s="12" t="s">
        <v>215</v>
      </c>
      <c r="B834" s="13">
        <v>0</v>
      </c>
      <c r="C834" s="13">
        <v>0</v>
      </c>
      <c r="D834" s="13">
        <v>0</v>
      </c>
      <c r="E834" s="13">
        <v>0</v>
      </c>
      <c r="F834" s="13">
        <v>1801852</v>
      </c>
      <c r="G834" s="13">
        <f t="shared" si="84"/>
        <v>1801852</v>
      </c>
      <c r="H834" s="13">
        <v>0</v>
      </c>
      <c r="I834" s="13">
        <v>0</v>
      </c>
      <c r="J834" s="13">
        <v>0</v>
      </c>
      <c r="K834" s="13">
        <v>910354</v>
      </c>
      <c r="L834" s="13">
        <f t="shared" si="85"/>
        <v>910354</v>
      </c>
      <c r="M834" s="13">
        <v>0</v>
      </c>
      <c r="N834" s="13">
        <v>0</v>
      </c>
      <c r="O834" s="13">
        <v>0</v>
      </c>
      <c r="P834" s="13">
        <v>0</v>
      </c>
      <c r="Q834" s="13">
        <v>1801852</v>
      </c>
      <c r="R834" s="13">
        <f t="shared" si="86"/>
        <v>1801852</v>
      </c>
      <c r="S834" s="13">
        <f t="shared" si="87"/>
        <v>0</v>
      </c>
      <c r="T834" s="13">
        <f t="shared" si="87"/>
        <v>0</v>
      </c>
      <c r="U834" s="13">
        <f t="shared" si="87"/>
        <v>0</v>
      </c>
      <c r="V834" s="13">
        <f t="shared" si="88"/>
        <v>1801852</v>
      </c>
      <c r="W834" s="13">
        <v>910354</v>
      </c>
      <c r="X834" s="13">
        <v>917043.08</v>
      </c>
      <c r="Y834" s="13">
        <f t="shared" si="89"/>
        <v>-6689.0799999999581</v>
      </c>
      <c r="Z834" s="13">
        <f t="shared" si="90"/>
        <v>100.73477789958632</v>
      </c>
      <c r="AA834" s="13">
        <v>0</v>
      </c>
      <c r="AB834" s="13">
        <v>0</v>
      </c>
      <c r="AC834" s="13">
        <v>0</v>
      </c>
      <c r="AD834" s="13">
        <v>0</v>
      </c>
      <c r="AE834" s="13">
        <v>0</v>
      </c>
    </row>
    <row r="835" spans="1:31" x14ac:dyDescent="0.2">
      <c r="A835" s="12" t="s">
        <v>216</v>
      </c>
      <c r="B835" s="13">
        <v>18508.98</v>
      </c>
      <c r="C835" s="13">
        <v>81782</v>
      </c>
      <c r="D835" s="13">
        <v>0</v>
      </c>
      <c r="E835" s="13">
        <v>0</v>
      </c>
      <c r="F835" s="13">
        <v>57279971</v>
      </c>
      <c r="G835" s="13">
        <f t="shared" si="84"/>
        <v>57361753</v>
      </c>
      <c r="H835" s="13">
        <v>36900</v>
      </c>
      <c r="I835" s="13">
        <v>0</v>
      </c>
      <c r="J835" s="13">
        <v>0</v>
      </c>
      <c r="K835" s="13">
        <v>30458550</v>
      </c>
      <c r="L835" s="13">
        <f t="shared" si="85"/>
        <v>30495450</v>
      </c>
      <c r="M835" s="13">
        <v>0</v>
      </c>
      <c r="N835" s="13">
        <v>31791.64</v>
      </c>
      <c r="O835" s="13">
        <v>0</v>
      </c>
      <c r="P835" s="13">
        <v>0</v>
      </c>
      <c r="Q835" s="13">
        <v>57279971</v>
      </c>
      <c r="R835" s="13">
        <f t="shared" si="86"/>
        <v>57311762.640000001</v>
      </c>
      <c r="S835" s="13">
        <f t="shared" si="87"/>
        <v>5108.3600000000006</v>
      </c>
      <c r="T835" s="13">
        <f t="shared" si="87"/>
        <v>0</v>
      </c>
      <c r="U835" s="13">
        <f t="shared" si="87"/>
        <v>0</v>
      </c>
      <c r="V835" s="13">
        <f t="shared" si="88"/>
        <v>57330271.619999997</v>
      </c>
      <c r="W835" s="13">
        <v>30495450</v>
      </c>
      <c r="X835" s="13">
        <v>31791729.710000001</v>
      </c>
      <c r="Y835" s="13">
        <f t="shared" si="89"/>
        <v>-1296279.7100000009</v>
      </c>
      <c r="Z835" s="13">
        <f t="shared" si="90"/>
        <v>104.2507315353602</v>
      </c>
      <c r="AA835" s="13">
        <v>0</v>
      </c>
      <c r="AB835" s="13">
        <v>0</v>
      </c>
      <c r="AC835" s="13">
        <v>0</v>
      </c>
      <c r="AD835" s="13">
        <v>0</v>
      </c>
      <c r="AE835" s="13">
        <v>0</v>
      </c>
    </row>
    <row r="836" spans="1:31" x14ac:dyDescent="0.2">
      <c r="A836" s="14" t="s">
        <v>217</v>
      </c>
      <c r="B836" s="13">
        <v>0</v>
      </c>
      <c r="C836" s="13">
        <v>0</v>
      </c>
      <c r="D836" s="13">
        <v>0</v>
      </c>
      <c r="E836" s="13">
        <v>0</v>
      </c>
      <c r="F836" s="13">
        <v>627957</v>
      </c>
      <c r="G836" s="13">
        <f t="shared" si="84"/>
        <v>627957</v>
      </c>
      <c r="H836" s="13">
        <v>0</v>
      </c>
      <c r="I836" s="13">
        <v>0</v>
      </c>
      <c r="J836" s="13">
        <v>0</v>
      </c>
      <c r="K836" s="13">
        <v>400000</v>
      </c>
      <c r="L836" s="13">
        <f t="shared" si="85"/>
        <v>400000</v>
      </c>
      <c r="M836" s="13">
        <v>0</v>
      </c>
      <c r="N836" s="13">
        <v>0</v>
      </c>
      <c r="O836" s="13">
        <v>0</v>
      </c>
      <c r="P836" s="13">
        <v>0</v>
      </c>
      <c r="Q836" s="13">
        <v>627957</v>
      </c>
      <c r="R836" s="13">
        <f t="shared" si="86"/>
        <v>627957</v>
      </c>
      <c r="S836" s="13">
        <f t="shared" si="87"/>
        <v>0</v>
      </c>
      <c r="T836" s="13">
        <f t="shared" si="87"/>
        <v>0</v>
      </c>
      <c r="U836" s="13">
        <f t="shared" si="87"/>
        <v>0</v>
      </c>
      <c r="V836" s="13">
        <f t="shared" si="88"/>
        <v>627957</v>
      </c>
      <c r="W836" s="13">
        <v>400000</v>
      </c>
      <c r="X836" s="13">
        <v>527957</v>
      </c>
      <c r="Y836" s="13">
        <f t="shared" si="89"/>
        <v>-127957</v>
      </c>
      <c r="Z836" s="13">
        <f t="shared" si="90"/>
        <v>131.98925</v>
      </c>
      <c r="AA836" s="13">
        <v>0</v>
      </c>
      <c r="AB836" s="13">
        <v>0</v>
      </c>
      <c r="AC836" s="13">
        <v>0</v>
      </c>
      <c r="AD836" s="13">
        <v>0</v>
      </c>
      <c r="AE836" s="13">
        <v>0</v>
      </c>
    </row>
    <row r="837" spans="1:31" ht="25.5" x14ac:dyDescent="0.2">
      <c r="A837" s="14" t="s">
        <v>218</v>
      </c>
      <c r="B837" s="13">
        <v>18508.98</v>
      </c>
      <c r="C837" s="13">
        <v>0</v>
      </c>
      <c r="D837" s="13">
        <v>0</v>
      </c>
      <c r="E837" s="13">
        <v>0</v>
      </c>
      <c r="F837" s="13">
        <v>22897245</v>
      </c>
      <c r="G837" s="13">
        <f t="shared" si="84"/>
        <v>22897245</v>
      </c>
      <c r="H837" s="13">
        <v>0</v>
      </c>
      <c r="I837" s="13">
        <v>0</v>
      </c>
      <c r="J837" s="13">
        <v>0</v>
      </c>
      <c r="K837" s="13">
        <v>11300000</v>
      </c>
      <c r="L837" s="13">
        <f t="shared" si="85"/>
        <v>11300000</v>
      </c>
      <c r="M837" s="13">
        <v>0</v>
      </c>
      <c r="N837" s="13">
        <v>0</v>
      </c>
      <c r="O837" s="13">
        <v>0</v>
      </c>
      <c r="P837" s="13">
        <v>0</v>
      </c>
      <c r="Q837" s="13">
        <v>22897245</v>
      </c>
      <c r="R837" s="13">
        <f t="shared" si="86"/>
        <v>22897245</v>
      </c>
      <c r="S837" s="13">
        <f t="shared" si="87"/>
        <v>0</v>
      </c>
      <c r="T837" s="13">
        <f t="shared" si="87"/>
        <v>0</v>
      </c>
      <c r="U837" s="13">
        <f t="shared" si="87"/>
        <v>0</v>
      </c>
      <c r="V837" s="13">
        <f t="shared" si="88"/>
        <v>22915753.98</v>
      </c>
      <c r="W837" s="13">
        <v>11300000</v>
      </c>
      <c r="X837" s="13">
        <v>13094894.15</v>
      </c>
      <c r="Y837" s="13">
        <f t="shared" si="89"/>
        <v>-1794894.1500000004</v>
      </c>
      <c r="Z837" s="13">
        <f t="shared" si="90"/>
        <v>115.88401902654869</v>
      </c>
      <c r="AA837" s="13">
        <v>0</v>
      </c>
      <c r="AB837" s="13">
        <v>0</v>
      </c>
      <c r="AC837" s="13">
        <v>0</v>
      </c>
      <c r="AD837" s="13">
        <v>0</v>
      </c>
      <c r="AE837" s="13">
        <v>0</v>
      </c>
    </row>
    <row r="838" spans="1:31" ht="25.5" x14ac:dyDescent="0.2">
      <c r="A838" s="14" t="s">
        <v>219</v>
      </c>
      <c r="B838" s="13">
        <v>0</v>
      </c>
      <c r="C838" s="13">
        <v>0</v>
      </c>
      <c r="D838" s="13">
        <v>0</v>
      </c>
      <c r="E838" s="13">
        <v>0</v>
      </c>
      <c r="F838" s="13">
        <v>42686</v>
      </c>
      <c r="G838" s="13">
        <f t="shared" ref="G838:G901" si="91">C838+D838+E838+F838</f>
        <v>42686</v>
      </c>
      <c r="H838" s="13">
        <v>0</v>
      </c>
      <c r="I838" s="13">
        <v>0</v>
      </c>
      <c r="J838" s="13">
        <v>0</v>
      </c>
      <c r="K838" s="13">
        <v>0</v>
      </c>
      <c r="L838" s="13">
        <f t="shared" ref="L838:L901" si="92">H838+I838+J838+K838</f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42686</v>
      </c>
      <c r="R838" s="13">
        <f t="shared" ref="R838:R901" si="93">M838+N838+O838+P838+Q838</f>
        <v>42686</v>
      </c>
      <c r="S838" s="13">
        <f t="shared" ref="S838:U901" si="94">H838-N838</f>
        <v>0</v>
      </c>
      <c r="T838" s="13">
        <f t="shared" si="94"/>
        <v>0</v>
      </c>
      <c r="U838" s="13">
        <f t="shared" si="94"/>
        <v>0</v>
      </c>
      <c r="V838" s="13">
        <f t="shared" ref="V838:V901" si="95">R838+B838</f>
        <v>42686</v>
      </c>
      <c r="W838" s="13">
        <v>0</v>
      </c>
      <c r="X838" s="13">
        <v>0</v>
      </c>
      <c r="Y838" s="13">
        <f t="shared" ref="Y838:Y901" si="96">W838-X838</f>
        <v>0</v>
      </c>
      <c r="Z838" s="13">
        <f t="shared" ref="Z838:Z901" si="97">IF(ISERROR(X838/W838*100),0,X838/W838*100)</f>
        <v>0</v>
      </c>
      <c r="AA838" s="13">
        <v>0</v>
      </c>
      <c r="AB838" s="13">
        <v>0</v>
      </c>
      <c r="AC838" s="13">
        <v>0</v>
      </c>
      <c r="AD838" s="13">
        <v>0</v>
      </c>
      <c r="AE838" s="13">
        <v>0</v>
      </c>
    </row>
    <row r="839" spans="1:31" x14ac:dyDescent="0.2">
      <c r="A839" s="14" t="s">
        <v>220</v>
      </c>
      <c r="B839" s="13">
        <v>0</v>
      </c>
      <c r="C839" s="13">
        <v>78936</v>
      </c>
      <c r="D839" s="13">
        <v>0</v>
      </c>
      <c r="E839" s="13">
        <v>0</v>
      </c>
      <c r="F839" s="13">
        <v>2872904</v>
      </c>
      <c r="G839" s="13">
        <f t="shared" si="91"/>
        <v>2951840</v>
      </c>
      <c r="H839" s="13">
        <v>35500</v>
      </c>
      <c r="I839" s="13">
        <v>0</v>
      </c>
      <c r="J839" s="13">
        <v>0</v>
      </c>
      <c r="K839" s="13">
        <v>1491160</v>
      </c>
      <c r="L839" s="13">
        <f t="shared" si="92"/>
        <v>1526660</v>
      </c>
      <c r="M839" s="13">
        <v>0</v>
      </c>
      <c r="N839" s="13">
        <v>30401.14</v>
      </c>
      <c r="O839" s="13">
        <v>0</v>
      </c>
      <c r="P839" s="13">
        <v>0</v>
      </c>
      <c r="Q839" s="13">
        <v>2872904</v>
      </c>
      <c r="R839" s="13">
        <f t="shared" si="93"/>
        <v>2903305.14</v>
      </c>
      <c r="S839" s="13">
        <f t="shared" si="94"/>
        <v>5098.8600000000006</v>
      </c>
      <c r="T839" s="13">
        <f t="shared" si="94"/>
        <v>0</v>
      </c>
      <c r="U839" s="13">
        <f t="shared" si="94"/>
        <v>0</v>
      </c>
      <c r="V839" s="13">
        <f t="shared" si="95"/>
        <v>2903305.14</v>
      </c>
      <c r="W839" s="13">
        <v>1526660</v>
      </c>
      <c r="X839" s="13">
        <v>1766190.79</v>
      </c>
      <c r="Y839" s="13">
        <f t="shared" si="96"/>
        <v>-239530.79000000004</v>
      </c>
      <c r="Z839" s="13">
        <f t="shared" si="97"/>
        <v>115.68985825265612</v>
      </c>
      <c r="AA839" s="13">
        <v>0</v>
      </c>
      <c r="AB839" s="13">
        <v>0</v>
      </c>
      <c r="AC839" s="13">
        <v>0</v>
      </c>
      <c r="AD839" s="13">
        <v>0</v>
      </c>
      <c r="AE839" s="13">
        <v>0</v>
      </c>
    </row>
    <row r="840" spans="1:31" x14ac:dyDescent="0.2">
      <c r="A840" s="14" t="s">
        <v>221</v>
      </c>
      <c r="B840" s="13">
        <v>0</v>
      </c>
      <c r="C840" s="13">
        <v>2846</v>
      </c>
      <c r="D840" s="13">
        <v>0</v>
      </c>
      <c r="E840" s="13">
        <v>0</v>
      </c>
      <c r="F840" s="13">
        <v>115803</v>
      </c>
      <c r="G840" s="13">
        <f t="shared" si="91"/>
        <v>118649</v>
      </c>
      <c r="H840" s="13">
        <v>1400</v>
      </c>
      <c r="I840" s="13">
        <v>0</v>
      </c>
      <c r="J840" s="13">
        <v>0</v>
      </c>
      <c r="K840" s="13">
        <v>58432</v>
      </c>
      <c r="L840" s="13">
        <f t="shared" si="92"/>
        <v>59832</v>
      </c>
      <c r="M840" s="13">
        <v>0</v>
      </c>
      <c r="N840" s="13">
        <v>1390.5</v>
      </c>
      <c r="O840" s="13">
        <v>0</v>
      </c>
      <c r="P840" s="13">
        <v>0</v>
      </c>
      <c r="Q840" s="13">
        <v>115803</v>
      </c>
      <c r="R840" s="13">
        <f t="shared" si="93"/>
        <v>117193.5</v>
      </c>
      <c r="S840" s="13">
        <f t="shared" si="94"/>
        <v>9.5</v>
      </c>
      <c r="T840" s="13">
        <f t="shared" si="94"/>
        <v>0</v>
      </c>
      <c r="U840" s="13">
        <f t="shared" si="94"/>
        <v>0</v>
      </c>
      <c r="V840" s="13">
        <f t="shared" si="95"/>
        <v>117193.5</v>
      </c>
      <c r="W840" s="13">
        <v>59832</v>
      </c>
      <c r="X840" s="13">
        <v>57310.77</v>
      </c>
      <c r="Y840" s="13">
        <f t="shared" si="96"/>
        <v>2521.2300000000032</v>
      </c>
      <c r="Z840" s="13">
        <f t="shared" si="97"/>
        <v>95.786151223425591</v>
      </c>
      <c r="AA840" s="13">
        <v>0</v>
      </c>
      <c r="AB840" s="13">
        <v>0</v>
      </c>
      <c r="AC840" s="13">
        <v>0</v>
      </c>
      <c r="AD840" s="13">
        <v>0</v>
      </c>
      <c r="AE840" s="13">
        <v>0</v>
      </c>
    </row>
    <row r="841" spans="1:31" ht="63.75" x14ac:dyDescent="0.2">
      <c r="A841" s="14" t="s">
        <v>222</v>
      </c>
      <c r="B841" s="13">
        <v>0</v>
      </c>
      <c r="C841" s="13">
        <v>0</v>
      </c>
      <c r="D841" s="13">
        <v>0</v>
      </c>
      <c r="E841" s="13">
        <v>0</v>
      </c>
      <c r="F841" s="13">
        <v>30534888</v>
      </c>
      <c r="G841" s="13">
        <f t="shared" si="91"/>
        <v>30534888</v>
      </c>
      <c r="H841" s="13">
        <v>0</v>
      </c>
      <c r="I841" s="13">
        <v>0</v>
      </c>
      <c r="J841" s="13">
        <v>0</v>
      </c>
      <c r="K841" s="13">
        <v>17049563</v>
      </c>
      <c r="L841" s="13">
        <f t="shared" si="92"/>
        <v>17049563</v>
      </c>
      <c r="M841" s="13">
        <v>0</v>
      </c>
      <c r="N841" s="13">
        <v>0</v>
      </c>
      <c r="O841" s="13">
        <v>0</v>
      </c>
      <c r="P841" s="13">
        <v>0</v>
      </c>
      <c r="Q841" s="13">
        <v>30534888</v>
      </c>
      <c r="R841" s="13">
        <f t="shared" si="93"/>
        <v>30534888</v>
      </c>
      <c r="S841" s="13">
        <f t="shared" si="94"/>
        <v>0</v>
      </c>
      <c r="T841" s="13">
        <f t="shared" si="94"/>
        <v>0</v>
      </c>
      <c r="U841" s="13">
        <f t="shared" si="94"/>
        <v>0</v>
      </c>
      <c r="V841" s="13">
        <f t="shared" si="95"/>
        <v>30534888</v>
      </c>
      <c r="W841" s="13">
        <v>17049563</v>
      </c>
      <c r="X841" s="13">
        <v>16156889</v>
      </c>
      <c r="Y841" s="13">
        <f t="shared" si="96"/>
        <v>892674</v>
      </c>
      <c r="Z841" s="13">
        <f t="shared" si="97"/>
        <v>94.764241171459943</v>
      </c>
      <c r="AA841" s="13">
        <v>0</v>
      </c>
      <c r="AB841" s="13">
        <v>0</v>
      </c>
      <c r="AC841" s="13">
        <v>0</v>
      </c>
      <c r="AD841" s="13">
        <v>0</v>
      </c>
      <c r="AE841" s="13">
        <v>0</v>
      </c>
    </row>
    <row r="842" spans="1:31" ht="51" x14ac:dyDescent="0.2">
      <c r="A842" s="14" t="s">
        <v>223</v>
      </c>
      <c r="B842" s="13">
        <v>0</v>
      </c>
      <c r="C842" s="13">
        <v>0</v>
      </c>
      <c r="D842" s="13">
        <v>0</v>
      </c>
      <c r="E842" s="13">
        <v>0</v>
      </c>
      <c r="F842" s="13">
        <v>188488</v>
      </c>
      <c r="G842" s="13">
        <f t="shared" si="91"/>
        <v>188488</v>
      </c>
      <c r="H842" s="13">
        <v>0</v>
      </c>
      <c r="I842" s="13">
        <v>0</v>
      </c>
      <c r="J842" s="13">
        <v>0</v>
      </c>
      <c r="K842" s="13">
        <v>159395</v>
      </c>
      <c r="L842" s="13">
        <f t="shared" si="92"/>
        <v>159395</v>
      </c>
      <c r="M842" s="13">
        <v>0</v>
      </c>
      <c r="N842" s="13">
        <v>0</v>
      </c>
      <c r="O842" s="13">
        <v>0</v>
      </c>
      <c r="P842" s="13">
        <v>0</v>
      </c>
      <c r="Q842" s="13">
        <v>188488</v>
      </c>
      <c r="R842" s="13">
        <f t="shared" si="93"/>
        <v>188488</v>
      </c>
      <c r="S842" s="13">
        <f t="shared" si="94"/>
        <v>0</v>
      </c>
      <c r="T842" s="13">
        <f t="shared" si="94"/>
        <v>0</v>
      </c>
      <c r="U842" s="13">
        <f t="shared" si="94"/>
        <v>0</v>
      </c>
      <c r="V842" s="13">
        <f t="shared" si="95"/>
        <v>188488</v>
      </c>
      <c r="W842" s="13">
        <v>159395</v>
      </c>
      <c r="X842" s="13">
        <v>188488</v>
      </c>
      <c r="Y842" s="13">
        <f t="shared" si="96"/>
        <v>-29093</v>
      </c>
      <c r="Z842" s="13">
        <f t="shared" si="97"/>
        <v>118.25214090780764</v>
      </c>
      <c r="AA842" s="13">
        <v>0</v>
      </c>
      <c r="AB842" s="13">
        <v>0</v>
      </c>
      <c r="AC842" s="13">
        <v>0</v>
      </c>
      <c r="AD842" s="13">
        <v>0</v>
      </c>
      <c r="AE842" s="13">
        <v>0</v>
      </c>
    </row>
    <row r="843" spans="1:31" ht="51" x14ac:dyDescent="0.2">
      <c r="A843" s="12" t="s">
        <v>224</v>
      </c>
      <c r="B843" s="13">
        <v>0</v>
      </c>
      <c r="C843" s="13">
        <v>0</v>
      </c>
      <c r="D843" s="13">
        <v>0</v>
      </c>
      <c r="E843" s="13">
        <v>0</v>
      </c>
      <c r="F843" s="13">
        <v>4291955</v>
      </c>
      <c r="G843" s="13">
        <f t="shared" si="91"/>
        <v>4291955</v>
      </c>
      <c r="H843" s="13">
        <v>0</v>
      </c>
      <c r="I843" s="13">
        <v>0</v>
      </c>
      <c r="J843" s="13">
        <v>0</v>
      </c>
      <c r="K843" s="13">
        <v>2234909</v>
      </c>
      <c r="L843" s="13">
        <f t="shared" si="92"/>
        <v>2234909</v>
      </c>
      <c r="M843" s="13">
        <v>0</v>
      </c>
      <c r="N843" s="13">
        <v>0</v>
      </c>
      <c r="O843" s="13">
        <v>0</v>
      </c>
      <c r="P843" s="13">
        <v>0</v>
      </c>
      <c r="Q843" s="13">
        <v>4291955</v>
      </c>
      <c r="R843" s="13">
        <f t="shared" si="93"/>
        <v>4291955</v>
      </c>
      <c r="S843" s="13">
        <f t="shared" si="94"/>
        <v>0</v>
      </c>
      <c r="T843" s="13">
        <f t="shared" si="94"/>
        <v>0</v>
      </c>
      <c r="U843" s="13">
        <f t="shared" si="94"/>
        <v>0</v>
      </c>
      <c r="V843" s="13">
        <f t="shared" si="95"/>
        <v>4291955</v>
      </c>
      <c r="W843" s="13">
        <v>2234909</v>
      </c>
      <c r="X843" s="13">
        <v>2188526.7599999998</v>
      </c>
      <c r="Y843" s="13">
        <f t="shared" si="96"/>
        <v>46382.240000000224</v>
      </c>
      <c r="Z843" s="13">
        <f t="shared" si="97"/>
        <v>97.924647491240123</v>
      </c>
      <c r="AA843" s="13">
        <v>0</v>
      </c>
      <c r="AB843" s="13">
        <v>0</v>
      </c>
      <c r="AC843" s="13">
        <v>0</v>
      </c>
      <c r="AD843" s="13">
        <v>0</v>
      </c>
      <c r="AE843" s="13">
        <v>0</v>
      </c>
    </row>
    <row r="844" spans="1:31" ht="25.5" x14ac:dyDescent="0.2">
      <c r="A844" s="12" t="s">
        <v>225</v>
      </c>
      <c r="B844" s="13">
        <v>0</v>
      </c>
      <c r="C844" s="13">
        <v>0</v>
      </c>
      <c r="D844" s="13">
        <v>0</v>
      </c>
      <c r="E844" s="13">
        <v>0</v>
      </c>
      <c r="F844" s="13">
        <v>1386059</v>
      </c>
      <c r="G844" s="13">
        <f t="shared" si="91"/>
        <v>1386059</v>
      </c>
      <c r="H844" s="13">
        <v>0</v>
      </c>
      <c r="I844" s="13">
        <v>0</v>
      </c>
      <c r="J844" s="13">
        <v>0</v>
      </c>
      <c r="K844" s="13">
        <v>933294</v>
      </c>
      <c r="L844" s="13">
        <f t="shared" si="92"/>
        <v>933294</v>
      </c>
      <c r="M844" s="13">
        <v>0</v>
      </c>
      <c r="N844" s="13">
        <v>0</v>
      </c>
      <c r="O844" s="13">
        <v>0</v>
      </c>
      <c r="P844" s="13">
        <v>308.60000000000002</v>
      </c>
      <c r="Q844" s="13">
        <v>1386059</v>
      </c>
      <c r="R844" s="13">
        <f t="shared" si="93"/>
        <v>1386367.6</v>
      </c>
      <c r="S844" s="13">
        <f t="shared" si="94"/>
        <v>0</v>
      </c>
      <c r="T844" s="13">
        <f t="shared" si="94"/>
        <v>0</v>
      </c>
      <c r="U844" s="13">
        <f t="shared" si="94"/>
        <v>-308.60000000000002</v>
      </c>
      <c r="V844" s="13">
        <f t="shared" si="95"/>
        <v>1386367.6</v>
      </c>
      <c r="W844" s="13">
        <v>933294</v>
      </c>
      <c r="X844" s="13">
        <v>940202.11</v>
      </c>
      <c r="Y844" s="13">
        <f t="shared" si="96"/>
        <v>-6908.109999999986</v>
      </c>
      <c r="Z844" s="13">
        <f t="shared" si="97"/>
        <v>100.7401858364031</v>
      </c>
      <c r="AA844" s="13">
        <v>0</v>
      </c>
      <c r="AB844" s="13">
        <v>0</v>
      </c>
      <c r="AC844" s="13">
        <v>0</v>
      </c>
      <c r="AD844" s="13">
        <v>0</v>
      </c>
      <c r="AE844" s="13">
        <v>0</v>
      </c>
    </row>
    <row r="845" spans="1:31" ht="25.5" x14ac:dyDescent="0.2">
      <c r="A845" s="12" t="s">
        <v>226</v>
      </c>
      <c r="B845" s="13">
        <v>0</v>
      </c>
      <c r="C845" s="13">
        <v>3584722</v>
      </c>
      <c r="D845" s="13">
        <v>0</v>
      </c>
      <c r="E845" s="13">
        <v>0</v>
      </c>
      <c r="F845" s="13">
        <v>19714972</v>
      </c>
      <c r="G845" s="13">
        <f t="shared" si="91"/>
        <v>23299694</v>
      </c>
      <c r="H845" s="13">
        <v>737138</v>
      </c>
      <c r="I845" s="13">
        <v>0</v>
      </c>
      <c r="J845" s="13">
        <v>0</v>
      </c>
      <c r="K845" s="13">
        <v>5887593</v>
      </c>
      <c r="L845" s="13">
        <f t="shared" si="92"/>
        <v>6624731</v>
      </c>
      <c r="M845" s="13">
        <v>0</v>
      </c>
      <c r="N845" s="13">
        <v>657676.48</v>
      </c>
      <c r="O845" s="13">
        <v>0</v>
      </c>
      <c r="P845" s="13">
        <v>0</v>
      </c>
      <c r="Q845" s="13">
        <v>19714972</v>
      </c>
      <c r="R845" s="13">
        <f t="shared" si="93"/>
        <v>20372648.48</v>
      </c>
      <c r="S845" s="13">
        <f t="shared" si="94"/>
        <v>79461.520000000019</v>
      </c>
      <c r="T845" s="13">
        <f t="shared" si="94"/>
        <v>0</v>
      </c>
      <c r="U845" s="13">
        <f t="shared" si="94"/>
        <v>0</v>
      </c>
      <c r="V845" s="13">
        <f t="shared" si="95"/>
        <v>20372648.48</v>
      </c>
      <c r="W845" s="13">
        <v>6677731</v>
      </c>
      <c r="X845" s="13">
        <v>5763044.7699999996</v>
      </c>
      <c r="Y845" s="13">
        <f t="shared" si="96"/>
        <v>914686.23000000045</v>
      </c>
      <c r="Z845" s="13">
        <f t="shared" si="97"/>
        <v>86.302439705942021</v>
      </c>
      <c r="AA845" s="13">
        <v>0</v>
      </c>
      <c r="AB845" s="13">
        <v>0</v>
      </c>
      <c r="AC845" s="13">
        <v>0</v>
      </c>
      <c r="AD845" s="13">
        <v>0</v>
      </c>
      <c r="AE845" s="13">
        <v>0</v>
      </c>
    </row>
    <row r="846" spans="1:31" ht="25.5" x14ac:dyDescent="0.2">
      <c r="A846" s="14" t="s">
        <v>227</v>
      </c>
      <c r="B846" s="13">
        <v>0</v>
      </c>
      <c r="C846" s="13">
        <v>2102901</v>
      </c>
      <c r="D846" s="13">
        <v>0</v>
      </c>
      <c r="E846" s="13">
        <v>0</v>
      </c>
      <c r="F846" s="13">
        <v>11245921</v>
      </c>
      <c r="G846" s="13">
        <f t="shared" si="91"/>
        <v>13348822</v>
      </c>
      <c r="H846" s="13">
        <v>0</v>
      </c>
      <c r="I846" s="13">
        <v>0</v>
      </c>
      <c r="J846" s="13">
        <v>0</v>
      </c>
      <c r="K846" s="13">
        <v>2924300</v>
      </c>
      <c r="L846" s="13">
        <f t="shared" si="92"/>
        <v>2924300</v>
      </c>
      <c r="M846" s="13">
        <v>0</v>
      </c>
      <c r="N846" s="13">
        <v>10800.84</v>
      </c>
      <c r="O846" s="13">
        <v>0</v>
      </c>
      <c r="P846" s="13">
        <v>0</v>
      </c>
      <c r="Q846" s="13">
        <v>11245921</v>
      </c>
      <c r="R846" s="13">
        <f t="shared" si="93"/>
        <v>11256721.84</v>
      </c>
      <c r="S846" s="13">
        <f t="shared" si="94"/>
        <v>-10800.84</v>
      </c>
      <c r="T846" s="13">
        <f t="shared" si="94"/>
        <v>0</v>
      </c>
      <c r="U846" s="13">
        <f t="shared" si="94"/>
        <v>0</v>
      </c>
      <c r="V846" s="13">
        <f t="shared" si="95"/>
        <v>11256721.84</v>
      </c>
      <c r="W846" s="13">
        <v>2924300</v>
      </c>
      <c r="X846" s="13">
        <v>1485491.9</v>
      </c>
      <c r="Y846" s="13">
        <f t="shared" si="96"/>
        <v>1438808.1</v>
      </c>
      <c r="Z846" s="13">
        <f t="shared" si="97"/>
        <v>50.798204698560333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</row>
    <row r="847" spans="1:31" ht="25.5" x14ac:dyDescent="0.2">
      <c r="A847" s="14" t="s">
        <v>228</v>
      </c>
      <c r="B847" s="13">
        <v>0</v>
      </c>
      <c r="C847" s="13">
        <v>133547</v>
      </c>
      <c r="D847" s="13">
        <v>0</v>
      </c>
      <c r="E847" s="13">
        <v>0</v>
      </c>
      <c r="F847" s="13">
        <v>6952327</v>
      </c>
      <c r="G847" s="13">
        <f t="shared" si="91"/>
        <v>7085874</v>
      </c>
      <c r="H847" s="13">
        <v>63000</v>
      </c>
      <c r="I847" s="13">
        <v>0</v>
      </c>
      <c r="J847" s="13">
        <v>0</v>
      </c>
      <c r="K847" s="13">
        <v>2248103</v>
      </c>
      <c r="L847" s="13">
        <f t="shared" si="92"/>
        <v>2311103</v>
      </c>
      <c r="M847" s="13">
        <v>0</v>
      </c>
      <c r="N847" s="13">
        <v>105272.78</v>
      </c>
      <c r="O847" s="13">
        <v>0</v>
      </c>
      <c r="P847" s="13">
        <v>0</v>
      </c>
      <c r="Q847" s="13">
        <v>6952327</v>
      </c>
      <c r="R847" s="13">
        <f t="shared" si="93"/>
        <v>7057599.7800000003</v>
      </c>
      <c r="S847" s="13">
        <f t="shared" si="94"/>
        <v>-42272.78</v>
      </c>
      <c r="T847" s="13">
        <f t="shared" si="94"/>
        <v>0</v>
      </c>
      <c r="U847" s="13">
        <f t="shared" si="94"/>
        <v>0</v>
      </c>
      <c r="V847" s="13">
        <f t="shared" si="95"/>
        <v>7057599.7800000003</v>
      </c>
      <c r="W847" s="13">
        <v>2364103</v>
      </c>
      <c r="X847" s="13">
        <v>3033806.93</v>
      </c>
      <c r="Y847" s="13">
        <f t="shared" si="96"/>
        <v>-669703.93000000017</v>
      </c>
      <c r="Z847" s="13">
        <f t="shared" si="97"/>
        <v>128.32803519981999</v>
      </c>
      <c r="AA847" s="13">
        <v>0</v>
      </c>
      <c r="AB847" s="13">
        <v>0</v>
      </c>
      <c r="AC847" s="13">
        <v>0</v>
      </c>
      <c r="AD847" s="13">
        <v>0</v>
      </c>
      <c r="AE847" s="13">
        <v>0</v>
      </c>
    </row>
    <row r="848" spans="1:31" ht="25.5" x14ac:dyDescent="0.2">
      <c r="A848" s="14" t="s">
        <v>229</v>
      </c>
      <c r="B848" s="13">
        <v>0</v>
      </c>
      <c r="C848" s="13">
        <v>1208274</v>
      </c>
      <c r="D848" s="13">
        <v>0</v>
      </c>
      <c r="E848" s="13">
        <v>0</v>
      </c>
      <c r="F848" s="13">
        <v>942487</v>
      </c>
      <c r="G848" s="13">
        <f t="shared" si="91"/>
        <v>2150761</v>
      </c>
      <c r="H848" s="13">
        <v>604138</v>
      </c>
      <c r="I848" s="13">
        <v>0</v>
      </c>
      <c r="J848" s="13">
        <v>0</v>
      </c>
      <c r="K848" s="13">
        <v>471244</v>
      </c>
      <c r="L848" s="13">
        <f t="shared" si="92"/>
        <v>1075382</v>
      </c>
      <c r="M848" s="13">
        <v>0</v>
      </c>
      <c r="N848" s="13">
        <v>532932.86</v>
      </c>
      <c r="O848" s="13">
        <v>0</v>
      </c>
      <c r="P848" s="13">
        <v>0</v>
      </c>
      <c r="Q848" s="13">
        <v>942487</v>
      </c>
      <c r="R848" s="13">
        <f t="shared" si="93"/>
        <v>1475419.8599999999</v>
      </c>
      <c r="S848" s="13">
        <f t="shared" si="94"/>
        <v>71205.140000000014</v>
      </c>
      <c r="T848" s="13">
        <f t="shared" si="94"/>
        <v>0</v>
      </c>
      <c r="U848" s="13">
        <f t="shared" si="94"/>
        <v>0</v>
      </c>
      <c r="V848" s="13">
        <f t="shared" si="95"/>
        <v>1475419.8599999999</v>
      </c>
      <c r="W848" s="13">
        <v>1075382</v>
      </c>
      <c r="X848" s="13">
        <v>991215.02</v>
      </c>
      <c r="Y848" s="13">
        <f t="shared" si="96"/>
        <v>84166.979999999981</v>
      </c>
      <c r="Z848" s="13">
        <f t="shared" si="97"/>
        <v>92.173294698999982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</row>
    <row r="849" spans="1:31" x14ac:dyDescent="0.2">
      <c r="A849" s="14" t="s">
        <v>230</v>
      </c>
      <c r="B849" s="13">
        <v>0</v>
      </c>
      <c r="C849" s="13">
        <v>140000</v>
      </c>
      <c r="D849" s="13">
        <v>0</v>
      </c>
      <c r="E849" s="13">
        <v>0</v>
      </c>
      <c r="F849" s="13">
        <v>574237</v>
      </c>
      <c r="G849" s="13">
        <f t="shared" si="91"/>
        <v>714237</v>
      </c>
      <c r="H849" s="13">
        <v>70000</v>
      </c>
      <c r="I849" s="13">
        <v>0</v>
      </c>
      <c r="J849" s="13">
        <v>0</v>
      </c>
      <c r="K849" s="13">
        <v>243946</v>
      </c>
      <c r="L849" s="13">
        <f t="shared" si="92"/>
        <v>313946</v>
      </c>
      <c r="M849" s="13">
        <v>0</v>
      </c>
      <c r="N849" s="13">
        <v>8670</v>
      </c>
      <c r="O849" s="13">
        <v>0</v>
      </c>
      <c r="P849" s="13">
        <v>0</v>
      </c>
      <c r="Q849" s="13">
        <v>574237</v>
      </c>
      <c r="R849" s="13">
        <f t="shared" si="93"/>
        <v>582907</v>
      </c>
      <c r="S849" s="13">
        <f t="shared" si="94"/>
        <v>61330</v>
      </c>
      <c r="T849" s="13">
        <f t="shared" si="94"/>
        <v>0</v>
      </c>
      <c r="U849" s="13">
        <f t="shared" si="94"/>
        <v>0</v>
      </c>
      <c r="V849" s="13">
        <f t="shared" si="95"/>
        <v>582907</v>
      </c>
      <c r="W849" s="13">
        <v>313946</v>
      </c>
      <c r="X849" s="13">
        <v>252530.92</v>
      </c>
      <c r="Y849" s="13">
        <f t="shared" si="96"/>
        <v>61415.079999999987</v>
      </c>
      <c r="Z849" s="13">
        <f t="shared" si="97"/>
        <v>80.4376931064578</v>
      </c>
      <c r="AA849" s="13">
        <v>0</v>
      </c>
      <c r="AB849" s="13">
        <v>0</v>
      </c>
      <c r="AC849" s="13">
        <v>0</v>
      </c>
      <c r="AD849" s="13">
        <v>0</v>
      </c>
      <c r="AE849" s="13">
        <v>0</v>
      </c>
    </row>
    <row r="850" spans="1:31" ht="25.5" x14ac:dyDescent="0.2">
      <c r="A850" s="12" t="s">
        <v>79</v>
      </c>
      <c r="B850" s="13">
        <v>0</v>
      </c>
      <c r="C850" s="13">
        <v>217597</v>
      </c>
      <c r="D850" s="13">
        <v>0</v>
      </c>
      <c r="E850" s="13">
        <v>0</v>
      </c>
      <c r="F850" s="13">
        <v>7416608</v>
      </c>
      <c r="G850" s="13">
        <f t="shared" si="91"/>
        <v>7634205</v>
      </c>
      <c r="H850" s="13">
        <v>108798</v>
      </c>
      <c r="I850" s="13">
        <v>0</v>
      </c>
      <c r="J850" s="13">
        <v>0</v>
      </c>
      <c r="K850" s="13">
        <v>3299659</v>
      </c>
      <c r="L850" s="13">
        <f t="shared" si="92"/>
        <v>3408457</v>
      </c>
      <c r="M850" s="13">
        <v>0</v>
      </c>
      <c r="N850" s="13">
        <v>111707.44</v>
      </c>
      <c r="O850" s="13">
        <v>0</v>
      </c>
      <c r="P850" s="13">
        <v>0</v>
      </c>
      <c r="Q850" s="13">
        <v>7416608</v>
      </c>
      <c r="R850" s="13">
        <f t="shared" si="93"/>
        <v>7528315.4400000004</v>
      </c>
      <c r="S850" s="13">
        <f t="shared" si="94"/>
        <v>-2909.4400000000023</v>
      </c>
      <c r="T850" s="13">
        <f t="shared" si="94"/>
        <v>0</v>
      </c>
      <c r="U850" s="13">
        <f t="shared" si="94"/>
        <v>0</v>
      </c>
      <c r="V850" s="13">
        <f t="shared" si="95"/>
        <v>7528315.4400000004</v>
      </c>
      <c r="W850" s="13">
        <v>3404058</v>
      </c>
      <c r="X850" s="13">
        <v>3121168.69</v>
      </c>
      <c r="Y850" s="13">
        <f t="shared" si="96"/>
        <v>282889.31000000006</v>
      </c>
      <c r="Z850" s="13">
        <f t="shared" si="97"/>
        <v>91.689644829788435</v>
      </c>
      <c r="AA850" s="13">
        <v>0</v>
      </c>
      <c r="AB850" s="13">
        <v>0</v>
      </c>
      <c r="AC850" s="13">
        <v>0</v>
      </c>
      <c r="AD850" s="13">
        <v>0</v>
      </c>
      <c r="AE850" s="13">
        <v>0</v>
      </c>
    </row>
    <row r="851" spans="1:31" ht="25.5" x14ac:dyDescent="0.2">
      <c r="A851" s="14" t="s">
        <v>252</v>
      </c>
      <c r="B851" s="13">
        <v>0</v>
      </c>
      <c r="C851" s="13">
        <v>217597</v>
      </c>
      <c r="D851" s="13">
        <v>0</v>
      </c>
      <c r="E851" s="13">
        <v>0</v>
      </c>
      <c r="F851" s="13">
        <v>7416608</v>
      </c>
      <c r="G851" s="13">
        <f t="shared" si="91"/>
        <v>7634205</v>
      </c>
      <c r="H851" s="13">
        <v>108798</v>
      </c>
      <c r="I851" s="13">
        <v>0</v>
      </c>
      <c r="J851" s="13">
        <v>0</v>
      </c>
      <c r="K851" s="13">
        <v>3299659</v>
      </c>
      <c r="L851" s="13">
        <f t="shared" si="92"/>
        <v>3408457</v>
      </c>
      <c r="M851" s="13">
        <v>0</v>
      </c>
      <c r="N851" s="13">
        <v>111707.44</v>
      </c>
      <c r="O851" s="13">
        <v>0</v>
      </c>
      <c r="P851" s="13">
        <v>0</v>
      </c>
      <c r="Q851" s="13">
        <v>7416608</v>
      </c>
      <c r="R851" s="13">
        <f t="shared" si="93"/>
        <v>7528315.4400000004</v>
      </c>
      <c r="S851" s="13">
        <f t="shared" si="94"/>
        <v>-2909.4400000000023</v>
      </c>
      <c r="T851" s="13">
        <f t="shared" si="94"/>
        <v>0</v>
      </c>
      <c r="U851" s="13">
        <f t="shared" si="94"/>
        <v>0</v>
      </c>
      <c r="V851" s="13">
        <f t="shared" si="95"/>
        <v>7528315.4400000004</v>
      </c>
      <c r="W851" s="13">
        <v>3404058</v>
      </c>
      <c r="X851" s="13">
        <v>3121168.69</v>
      </c>
      <c r="Y851" s="13">
        <f t="shared" si="96"/>
        <v>282889.31000000006</v>
      </c>
      <c r="Z851" s="13">
        <f t="shared" si="97"/>
        <v>91.689644829788435</v>
      </c>
      <c r="AA851" s="13">
        <v>0</v>
      </c>
      <c r="AB851" s="13">
        <v>0</v>
      </c>
      <c r="AC851" s="13">
        <v>0</v>
      </c>
      <c r="AD851" s="13">
        <v>0</v>
      </c>
      <c r="AE851" s="13">
        <v>0</v>
      </c>
    </row>
    <row r="852" spans="1:31" ht="25.5" x14ac:dyDescent="0.2">
      <c r="A852" s="12" t="s">
        <v>47</v>
      </c>
      <c r="B852" s="13">
        <v>0</v>
      </c>
      <c r="C852" s="13">
        <v>0</v>
      </c>
      <c r="D852" s="13">
        <v>0</v>
      </c>
      <c r="E852" s="13">
        <v>0</v>
      </c>
      <c r="F852" s="13">
        <v>249597</v>
      </c>
      <c r="G852" s="13">
        <f t="shared" si="91"/>
        <v>249597</v>
      </c>
      <c r="H852" s="13">
        <v>0</v>
      </c>
      <c r="I852" s="13">
        <v>0</v>
      </c>
      <c r="J852" s="13">
        <v>0</v>
      </c>
      <c r="K852" s="13">
        <v>0</v>
      </c>
      <c r="L852" s="13">
        <f t="shared" si="92"/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249597</v>
      </c>
      <c r="R852" s="13">
        <f t="shared" si="93"/>
        <v>249597</v>
      </c>
      <c r="S852" s="13">
        <f t="shared" si="94"/>
        <v>0</v>
      </c>
      <c r="T852" s="13">
        <f t="shared" si="94"/>
        <v>0</v>
      </c>
      <c r="U852" s="13">
        <f t="shared" si="94"/>
        <v>0</v>
      </c>
      <c r="V852" s="13">
        <f t="shared" si="95"/>
        <v>249597</v>
      </c>
      <c r="W852" s="13">
        <v>0</v>
      </c>
      <c r="X852" s="13">
        <v>9675.5300000000007</v>
      </c>
      <c r="Y852" s="13">
        <f t="shared" si="96"/>
        <v>-9675.5300000000007</v>
      </c>
      <c r="Z852" s="13">
        <f t="shared" si="97"/>
        <v>0</v>
      </c>
      <c r="AA852" s="13">
        <v>0</v>
      </c>
      <c r="AB852" s="13">
        <v>0</v>
      </c>
      <c r="AC852" s="13">
        <v>0</v>
      </c>
      <c r="AD852" s="13">
        <v>0</v>
      </c>
      <c r="AE852" s="13">
        <v>0</v>
      </c>
    </row>
    <row r="853" spans="1:31" s="11" customFormat="1" x14ac:dyDescent="0.2">
      <c r="A853" s="9" t="s">
        <v>253</v>
      </c>
      <c r="B853" s="10">
        <v>0</v>
      </c>
      <c r="C853" s="10">
        <v>14098611</v>
      </c>
      <c r="D853" s="10">
        <v>0</v>
      </c>
      <c r="E853" s="10">
        <v>2000</v>
      </c>
      <c r="F853" s="10">
        <v>141719977</v>
      </c>
      <c r="G853" s="10">
        <f t="shared" si="91"/>
        <v>155820588</v>
      </c>
      <c r="H853" s="10">
        <v>6777611</v>
      </c>
      <c r="I853" s="10">
        <v>0</v>
      </c>
      <c r="J853" s="10">
        <v>0</v>
      </c>
      <c r="K853" s="10">
        <v>72981329</v>
      </c>
      <c r="L853" s="10">
        <f t="shared" si="92"/>
        <v>79758940</v>
      </c>
      <c r="M853" s="10">
        <v>0</v>
      </c>
      <c r="N853" s="10">
        <v>6667145.2199999997</v>
      </c>
      <c r="O853" s="10">
        <v>0</v>
      </c>
      <c r="P853" s="10">
        <v>2565</v>
      </c>
      <c r="Q853" s="10">
        <v>141719977</v>
      </c>
      <c r="R853" s="10">
        <f t="shared" si="93"/>
        <v>148389687.22</v>
      </c>
      <c r="S853" s="10">
        <f t="shared" si="94"/>
        <v>110465.78000000026</v>
      </c>
      <c r="T853" s="10">
        <f t="shared" si="94"/>
        <v>0</v>
      </c>
      <c r="U853" s="10">
        <f t="shared" si="94"/>
        <v>-2565</v>
      </c>
      <c r="V853" s="10">
        <f t="shared" si="95"/>
        <v>148389687.22</v>
      </c>
      <c r="W853" s="10">
        <v>81037905</v>
      </c>
      <c r="X853" s="10">
        <v>80604448.659999996</v>
      </c>
      <c r="Y853" s="10">
        <f t="shared" si="96"/>
        <v>433456.34000000358</v>
      </c>
      <c r="Z853" s="10">
        <f t="shared" si="97"/>
        <v>99.465119020537358</v>
      </c>
      <c r="AA853" s="10">
        <v>0</v>
      </c>
      <c r="AB853" s="10">
        <v>0</v>
      </c>
      <c r="AC853" s="10">
        <v>0</v>
      </c>
      <c r="AD853" s="10">
        <v>0</v>
      </c>
      <c r="AE853" s="10">
        <v>0</v>
      </c>
    </row>
    <row r="854" spans="1:31" ht="25.5" x14ac:dyDescent="0.2">
      <c r="A854" s="12" t="s">
        <v>254</v>
      </c>
      <c r="B854" s="13">
        <v>0</v>
      </c>
      <c r="C854" s="13">
        <v>6444372</v>
      </c>
      <c r="D854" s="13">
        <v>0</v>
      </c>
      <c r="E854" s="13">
        <v>0</v>
      </c>
      <c r="F854" s="13">
        <v>12389426</v>
      </c>
      <c r="G854" s="13">
        <f t="shared" si="91"/>
        <v>18833798</v>
      </c>
      <c r="H854" s="13">
        <v>3200000</v>
      </c>
      <c r="I854" s="13">
        <v>0</v>
      </c>
      <c r="J854" s="13">
        <v>0</v>
      </c>
      <c r="K854" s="13">
        <v>4546056</v>
      </c>
      <c r="L854" s="13">
        <f t="shared" si="92"/>
        <v>7746056</v>
      </c>
      <c r="M854" s="13">
        <v>0</v>
      </c>
      <c r="N854" s="13">
        <v>2535974.2400000002</v>
      </c>
      <c r="O854" s="13">
        <v>0</v>
      </c>
      <c r="P854" s="13">
        <v>0</v>
      </c>
      <c r="Q854" s="13">
        <v>12389426</v>
      </c>
      <c r="R854" s="13">
        <f t="shared" si="93"/>
        <v>14925400.24</v>
      </c>
      <c r="S854" s="13">
        <f t="shared" si="94"/>
        <v>664025.75999999978</v>
      </c>
      <c r="T854" s="13">
        <f t="shared" si="94"/>
        <v>0</v>
      </c>
      <c r="U854" s="13">
        <f t="shared" si="94"/>
        <v>0</v>
      </c>
      <c r="V854" s="13">
        <f t="shared" si="95"/>
        <v>14925400.24</v>
      </c>
      <c r="W854" s="13">
        <v>7746056</v>
      </c>
      <c r="X854" s="13">
        <v>7317654.8799999999</v>
      </c>
      <c r="Y854" s="13">
        <f t="shared" si="96"/>
        <v>428401.12000000011</v>
      </c>
      <c r="Z854" s="13">
        <f t="shared" si="97"/>
        <v>94.469429087525313</v>
      </c>
      <c r="AA854" s="13">
        <v>0</v>
      </c>
      <c r="AB854" s="13">
        <v>0</v>
      </c>
      <c r="AC854" s="13">
        <v>0</v>
      </c>
      <c r="AD854" s="13">
        <v>0</v>
      </c>
      <c r="AE854" s="13">
        <v>0</v>
      </c>
    </row>
    <row r="855" spans="1:31" ht="38.25" x14ac:dyDescent="0.2">
      <c r="A855" s="14" t="s">
        <v>255</v>
      </c>
      <c r="B855" s="13">
        <v>0</v>
      </c>
      <c r="C855" s="13">
        <v>6444372</v>
      </c>
      <c r="D855" s="13">
        <v>0</v>
      </c>
      <c r="E855" s="13">
        <v>0</v>
      </c>
      <c r="F855" s="13">
        <v>10820943</v>
      </c>
      <c r="G855" s="13">
        <f t="shared" si="91"/>
        <v>17265315</v>
      </c>
      <c r="H855" s="13">
        <v>3200000</v>
      </c>
      <c r="I855" s="13">
        <v>0</v>
      </c>
      <c r="J855" s="13">
        <v>0</v>
      </c>
      <c r="K855" s="13">
        <v>3761814</v>
      </c>
      <c r="L855" s="13">
        <f t="shared" si="92"/>
        <v>6961814</v>
      </c>
      <c r="M855" s="13">
        <v>0</v>
      </c>
      <c r="N855" s="13">
        <v>2535974.2400000002</v>
      </c>
      <c r="O855" s="13">
        <v>0</v>
      </c>
      <c r="P855" s="13">
        <v>0</v>
      </c>
      <c r="Q855" s="13">
        <v>10820943</v>
      </c>
      <c r="R855" s="13">
        <f t="shared" si="93"/>
        <v>13356917.24</v>
      </c>
      <c r="S855" s="13">
        <f t="shared" si="94"/>
        <v>664025.75999999978</v>
      </c>
      <c r="T855" s="13">
        <f t="shared" si="94"/>
        <v>0</v>
      </c>
      <c r="U855" s="13">
        <f t="shared" si="94"/>
        <v>0</v>
      </c>
      <c r="V855" s="13">
        <f t="shared" si="95"/>
        <v>13356917.24</v>
      </c>
      <c r="W855" s="13">
        <v>6961814</v>
      </c>
      <c r="X855" s="13">
        <v>6925533.8799999999</v>
      </c>
      <c r="Y855" s="13">
        <f t="shared" si="96"/>
        <v>36280.120000000112</v>
      </c>
      <c r="Z855" s="13">
        <f t="shared" si="97"/>
        <v>99.47886973136599</v>
      </c>
      <c r="AA855" s="13">
        <v>0</v>
      </c>
      <c r="AB855" s="13">
        <v>0</v>
      </c>
      <c r="AC855" s="13">
        <v>0</v>
      </c>
      <c r="AD855" s="13">
        <v>0</v>
      </c>
      <c r="AE855" s="13">
        <v>0</v>
      </c>
    </row>
    <row r="856" spans="1:31" ht="51" x14ac:dyDescent="0.2">
      <c r="A856" s="14" t="s">
        <v>256</v>
      </c>
      <c r="B856" s="13">
        <v>0</v>
      </c>
      <c r="C856" s="13">
        <v>0</v>
      </c>
      <c r="D856" s="13">
        <v>0</v>
      </c>
      <c r="E856" s="13">
        <v>0</v>
      </c>
      <c r="F856" s="13">
        <v>1568483</v>
      </c>
      <c r="G856" s="13">
        <f t="shared" si="91"/>
        <v>1568483</v>
      </c>
      <c r="H856" s="13">
        <v>0</v>
      </c>
      <c r="I856" s="13">
        <v>0</v>
      </c>
      <c r="J856" s="13">
        <v>0</v>
      </c>
      <c r="K856" s="13">
        <v>784242</v>
      </c>
      <c r="L856" s="13">
        <f t="shared" si="92"/>
        <v>784242</v>
      </c>
      <c r="M856" s="13">
        <v>0</v>
      </c>
      <c r="N856" s="13">
        <v>0</v>
      </c>
      <c r="O856" s="13">
        <v>0</v>
      </c>
      <c r="P856" s="13">
        <v>0</v>
      </c>
      <c r="Q856" s="13">
        <v>1568483</v>
      </c>
      <c r="R856" s="13">
        <f t="shared" si="93"/>
        <v>1568483</v>
      </c>
      <c r="S856" s="13">
        <f t="shared" si="94"/>
        <v>0</v>
      </c>
      <c r="T856" s="13">
        <f t="shared" si="94"/>
        <v>0</v>
      </c>
      <c r="U856" s="13">
        <f t="shared" si="94"/>
        <v>0</v>
      </c>
      <c r="V856" s="13">
        <f t="shared" si="95"/>
        <v>1568483</v>
      </c>
      <c r="W856" s="13">
        <v>784242</v>
      </c>
      <c r="X856" s="13">
        <v>392121</v>
      </c>
      <c r="Y856" s="13">
        <f t="shared" si="96"/>
        <v>392121</v>
      </c>
      <c r="Z856" s="13">
        <f t="shared" si="97"/>
        <v>50</v>
      </c>
      <c r="AA856" s="13">
        <v>0</v>
      </c>
      <c r="AB856" s="13">
        <v>0</v>
      </c>
      <c r="AC856" s="13">
        <v>0</v>
      </c>
      <c r="AD856" s="13">
        <v>0</v>
      </c>
      <c r="AE856" s="13">
        <v>0</v>
      </c>
    </row>
    <row r="857" spans="1:31" ht="51" x14ac:dyDescent="0.2">
      <c r="A857" s="12" t="s">
        <v>257</v>
      </c>
      <c r="B857" s="13">
        <v>0</v>
      </c>
      <c r="C857" s="13">
        <v>4859814</v>
      </c>
      <c r="D857" s="13">
        <v>0</v>
      </c>
      <c r="E857" s="13">
        <v>0</v>
      </c>
      <c r="F857" s="13">
        <v>71368934</v>
      </c>
      <c r="G857" s="13">
        <f t="shared" si="91"/>
        <v>76228748</v>
      </c>
      <c r="H857" s="13">
        <v>2705699</v>
      </c>
      <c r="I857" s="13">
        <v>0</v>
      </c>
      <c r="J857" s="13">
        <v>0</v>
      </c>
      <c r="K857" s="13">
        <v>39805520</v>
      </c>
      <c r="L857" s="13">
        <f t="shared" si="92"/>
        <v>42511219</v>
      </c>
      <c r="M857" s="13">
        <v>0</v>
      </c>
      <c r="N857" s="13">
        <v>2911083.17</v>
      </c>
      <c r="O857" s="13">
        <v>0</v>
      </c>
      <c r="P857" s="13">
        <v>565</v>
      </c>
      <c r="Q857" s="13">
        <v>71368934</v>
      </c>
      <c r="R857" s="13">
        <f t="shared" si="93"/>
        <v>74280582.170000002</v>
      </c>
      <c r="S857" s="13">
        <f t="shared" si="94"/>
        <v>-205384.16999999993</v>
      </c>
      <c r="T857" s="13">
        <f t="shared" si="94"/>
        <v>0</v>
      </c>
      <c r="U857" s="13">
        <f t="shared" si="94"/>
        <v>-565</v>
      </c>
      <c r="V857" s="13">
        <f t="shared" si="95"/>
        <v>74280582.170000002</v>
      </c>
      <c r="W857" s="13">
        <v>43297634</v>
      </c>
      <c r="X857" s="13">
        <v>45662083.939999998</v>
      </c>
      <c r="Y857" s="13">
        <f t="shared" si="96"/>
        <v>-2364449.9399999976</v>
      </c>
      <c r="Z857" s="13">
        <f t="shared" si="97"/>
        <v>105.46092181388018</v>
      </c>
      <c r="AA857" s="13">
        <v>0</v>
      </c>
      <c r="AB857" s="13">
        <v>0</v>
      </c>
      <c r="AC857" s="13">
        <v>0</v>
      </c>
      <c r="AD857" s="13">
        <v>0</v>
      </c>
      <c r="AE857" s="13">
        <v>0</v>
      </c>
    </row>
    <row r="858" spans="1:31" ht="25.5" x14ac:dyDescent="0.2">
      <c r="A858" s="14" t="s">
        <v>258</v>
      </c>
      <c r="B858" s="13">
        <v>0</v>
      </c>
      <c r="C858" s="13">
        <v>0</v>
      </c>
      <c r="D858" s="13">
        <v>0</v>
      </c>
      <c r="E858" s="13">
        <v>0</v>
      </c>
      <c r="F858" s="13">
        <v>53993313</v>
      </c>
      <c r="G858" s="13">
        <f t="shared" si="91"/>
        <v>53993313</v>
      </c>
      <c r="H858" s="13">
        <v>0</v>
      </c>
      <c r="I858" s="13">
        <v>0</v>
      </c>
      <c r="J858" s="13">
        <v>0</v>
      </c>
      <c r="K858" s="13">
        <v>33000000</v>
      </c>
      <c r="L858" s="13">
        <f t="shared" si="92"/>
        <v>33000000</v>
      </c>
      <c r="M858" s="13">
        <v>0</v>
      </c>
      <c r="N858" s="13">
        <v>0</v>
      </c>
      <c r="O858" s="13">
        <v>0</v>
      </c>
      <c r="P858" s="13">
        <v>0</v>
      </c>
      <c r="Q858" s="13">
        <v>53993313</v>
      </c>
      <c r="R858" s="13">
        <f t="shared" si="93"/>
        <v>53993313</v>
      </c>
      <c r="S858" s="13">
        <f t="shared" si="94"/>
        <v>0</v>
      </c>
      <c r="T858" s="13">
        <f t="shared" si="94"/>
        <v>0</v>
      </c>
      <c r="U858" s="13">
        <f t="shared" si="94"/>
        <v>0</v>
      </c>
      <c r="V858" s="13">
        <f t="shared" si="95"/>
        <v>53993313</v>
      </c>
      <c r="W858" s="13">
        <v>33000000</v>
      </c>
      <c r="X858" s="13">
        <v>35782536.909999996</v>
      </c>
      <c r="Y858" s="13">
        <f t="shared" si="96"/>
        <v>-2782536.9099999964</v>
      </c>
      <c r="Z858" s="13">
        <f t="shared" si="97"/>
        <v>108.43193003030302</v>
      </c>
      <c r="AA858" s="13">
        <v>0</v>
      </c>
      <c r="AB858" s="13">
        <v>0</v>
      </c>
      <c r="AC858" s="13">
        <v>0</v>
      </c>
      <c r="AD858" s="13">
        <v>0</v>
      </c>
      <c r="AE858" s="13">
        <v>0</v>
      </c>
    </row>
    <row r="859" spans="1:31" ht="38.25" x14ac:dyDescent="0.2">
      <c r="A859" s="14" t="s">
        <v>259</v>
      </c>
      <c r="B859" s="13">
        <v>0</v>
      </c>
      <c r="C859" s="13">
        <v>4859814</v>
      </c>
      <c r="D859" s="13">
        <v>0</v>
      </c>
      <c r="E859" s="13">
        <v>0</v>
      </c>
      <c r="F859" s="13">
        <v>17375621</v>
      </c>
      <c r="G859" s="13">
        <f t="shared" si="91"/>
        <v>22235435</v>
      </c>
      <c r="H859" s="13">
        <v>2705699</v>
      </c>
      <c r="I859" s="13">
        <v>0</v>
      </c>
      <c r="J859" s="13">
        <v>0</v>
      </c>
      <c r="K859" s="13">
        <v>6805520</v>
      </c>
      <c r="L859" s="13">
        <f t="shared" si="92"/>
        <v>9511219</v>
      </c>
      <c r="M859" s="13">
        <v>0</v>
      </c>
      <c r="N859" s="13">
        <v>2911083.17</v>
      </c>
      <c r="O859" s="13">
        <v>0</v>
      </c>
      <c r="P859" s="13">
        <v>565</v>
      </c>
      <c r="Q859" s="13">
        <v>17375621</v>
      </c>
      <c r="R859" s="13">
        <f t="shared" si="93"/>
        <v>20287269.170000002</v>
      </c>
      <c r="S859" s="13">
        <f t="shared" si="94"/>
        <v>-205384.16999999993</v>
      </c>
      <c r="T859" s="13">
        <f t="shared" si="94"/>
        <v>0</v>
      </c>
      <c r="U859" s="13">
        <f t="shared" si="94"/>
        <v>-565</v>
      </c>
      <c r="V859" s="13">
        <f t="shared" si="95"/>
        <v>20287269.170000002</v>
      </c>
      <c r="W859" s="13">
        <v>10297634</v>
      </c>
      <c r="X859" s="13">
        <v>9879547.0299999993</v>
      </c>
      <c r="Y859" s="13">
        <f t="shared" si="96"/>
        <v>418086.97000000067</v>
      </c>
      <c r="Z859" s="13">
        <f t="shared" si="97"/>
        <v>95.939970579649653</v>
      </c>
      <c r="AA859" s="13">
        <v>0</v>
      </c>
      <c r="AB859" s="13">
        <v>0</v>
      </c>
      <c r="AC859" s="13">
        <v>0</v>
      </c>
      <c r="AD859" s="13">
        <v>0</v>
      </c>
      <c r="AE859" s="13">
        <v>0</v>
      </c>
    </row>
    <row r="860" spans="1:31" x14ac:dyDescent="0.2">
      <c r="A860" s="12" t="s">
        <v>260</v>
      </c>
      <c r="B860" s="13">
        <v>0</v>
      </c>
      <c r="C860" s="13">
        <v>0</v>
      </c>
      <c r="D860" s="13">
        <v>0</v>
      </c>
      <c r="E860" s="13">
        <v>0</v>
      </c>
      <c r="F860" s="13">
        <v>13389113</v>
      </c>
      <c r="G860" s="13">
        <f t="shared" si="91"/>
        <v>13389113</v>
      </c>
      <c r="H860" s="13">
        <v>0</v>
      </c>
      <c r="I860" s="13">
        <v>0</v>
      </c>
      <c r="J860" s="13">
        <v>0</v>
      </c>
      <c r="K860" s="13">
        <v>7902890</v>
      </c>
      <c r="L860" s="13">
        <f t="shared" si="92"/>
        <v>7902890</v>
      </c>
      <c r="M860" s="13">
        <v>0</v>
      </c>
      <c r="N860" s="13">
        <v>0</v>
      </c>
      <c r="O860" s="13">
        <v>0</v>
      </c>
      <c r="P860" s="13">
        <v>0</v>
      </c>
      <c r="Q860" s="13">
        <v>13389113</v>
      </c>
      <c r="R860" s="13">
        <f t="shared" si="93"/>
        <v>13389113</v>
      </c>
      <c r="S860" s="13">
        <f t="shared" si="94"/>
        <v>0</v>
      </c>
      <c r="T860" s="13">
        <f t="shared" si="94"/>
        <v>0</v>
      </c>
      <c r="U860" s="13">
        <f t="shared" si="94"/>
        <v>0</v>
      </c>
      <c r="V860" s="13">
        <f t="shared" si="95"/>
        <v>13389113</v>
      </c>
      <c r="W860" s="13">
        <v>7902890</v>
      </c>
      <c r="X860" s="13">
        <v>7856250</v>
      </c>
      <c r="Y860" s="13">
        <f t="shared" si="96"/>
        <v>46640</v>
      </c>
      <c r="Z860" s="13">
        <f t="shared" si="97"/>
        <v>99.409836148548195</v>
      </c>
      <c r="AA860" s="13">
        <v>0</v>
      </c>
      <c r="AB860" s="13">
        <v>0</v>
      </c>
      <c r="AC860" s="13">
        <v>0</v>
      </c>
      <c r="AD860" s="13">
        <v>0</v>
      </c>
      <c r="AE860" s="13">
        <v>0</v>
      </c>
    </row>
    <row r="861" spans="1:31" x14ac:dyDescent="0.2">
      <c r="A861" s="14" t="s">
        <v>261</v>
      </c>
      <c r="B861" s="13">
        <v>0</v>
      </c>
      <c r="C861" s="13">
        <v>0</v>
      </c>
      <c r="D861" s="13">
        <v>0</v>
      </c>
      <c r="E861" s="13">
        <v>0</v>
      </c>
      <c r="F861" s="13">
        <v>2221357</v>
      </c>
      <c r="G861" s="13">
        <f t="shared" si="91"/>
        <v>2221357</v>
      </c>
      <c r="H861" s="13">
        <v>0</v>
      </c>
      <c r="I861" s="13">
        <v>0</v>
      </c>
      <c r="J861" s="13">
        <v>0</v>
      </c>
      <c r="K861" s="13">
        <v>1133011</v>
      </c>
      <c r="L861" s="13">
        <f t="shared" si="92"/>
        <v>1133011</v>
      </c>
      <c r="M861" s="13">
        <v>0</v>
      </c>
      <c r="N861" s="13">
        <v>0</v>
      </c>
      <c r="O861" s="13">
        <v>0</v>
      </c>
      <c r="P861" s="13">
        <v>0</v>
      </c>
      <c r="Q861" s="13">
        <v>2221357</v>
      </c>
      <c r="R861" s="13">
        <f t="shared" si="93"/>
        <v>2221357</v>
      </c>
      <c r="S861" s="13">
        <f t="shared" si="94"/>
        <v>0</v>
      </c>
      <c r="T861" s="13">
        <f t="shared" si="94"/>
        <v>0</v>
      </c>
      <c r="U861" s="13">
        <f t="shared" si="94"/>
        <v>0</v>
      </c>
      <c r="V861" s="13">
        <f t="shared" si="95"/>
        <v>2221357</v>
      </c>
      <c r="W861" s="13">
        <v>1133011</v>
      </c>
      <c r="X861" s="13">
        <v>1154603</v>
      </c>
      <c r="Y861" s="13">
        <f t="shared" si="96"/>
        <v>-21592</v>
      </c>
      <c r="Z861" s="13">
        <f t="shared" si="97"/>
        <v>101.90571847934397</v>
      </c>
      <c r="AA861" s="13">
        <v>0</v>
      </c>
      <c r="AB861" s="13">
        <v>0</v>
      </c>
      <c r="AC861" s="13">
        <v>0</v>
      </c>
      <c r="AD861" s="13">
        <v>0</v>
      </c>
      <c r="AE861" s="13">
        <v>0</v>
      </c>
    </row>
    <row r="862" spans="1:31" x14ac:dyDescent="0.2">
      <c r="A862" s="14" t="s">
        <v>262</v>
      </c>
      <c r="B862" s="13">
        <v>0</v>
      </c>
      <c r="C862" s="13">
        <v>0</v>
      </c>
      <c r="D862" s="13">
        <v>0</v>
      </c>
      <c r="E862" s="13">
        <v>0</v>
      </c>
      <c r="F862" s="13">
        <v>10870021</v>
      </c>
      <c r="G862" s="13">
        <f t="shared" si="91"/>
        <v>10870021</v>
      </c>
      <c r="H862" s="13">
        <v>0</v>
      </c>
      <c r="I862" s="13">
        <v>0</v>
      </c>
      <c r="J862" s="13">
        <v>0</v>
      </c>
      <c r="K862" s="13">
        <v>6472144</v>
      </c>
      <c r="L862" s="13">
        <f t="shared" si="92"/>
        <v>6472144</v>
      </c>
      <c r="M862" s="13">
        <v>0</v>
      </c>
      <c r="N862" s="13">
        <v>0</v>
      </c>
      <c r="O862" s="13">
        <v>0</v>
      </c>
      <c r="P862" s="13">
        <v>0</v>
      </c>
      <c r="Q862" s="13">
        <v>10870021</v>
      </c>
      <c r="R862" s="13">
        <f t="shared" si="93"/>
        <v>10870021</v>
      </c>
      <c r="S862" s="13">
        <f t="shared" si="94"/>
        <v>0</v>
      </c>
      <c r="T862" s="13">
        <f t="shared" si="94"/>
        <v>0</v>
      </c>
      <c r="U862" s="13">
        <f t="shared" si="94"/>
        <v>0</v>
      </c>
      <c r="V862" s="13">
        <f t="shared" si="95"/>
        <v>10870021</v>
      </c>
      <c r="W862" s="13">
        <v>6472144</v>
      </c>
      <c r="X862" s="13">
        <v>6478324</v>
      </c>
      <c r="Y862" s="13">
        <f t="shared" si="96"/>
        <v>-6180</v>
      </c>
      <c r="Z862" s="13">
        <f t="shared" si="97"/>
        <v>100.0954861325706</v>
      </c>
      <c r="AA862" s="13">
        <v>0</v>
      </c>
      <c r="AB862" s="13">
        <v>0</v>
      </c>
      <c r="AC862" s="13">
        <v>0</v>
      </c>
      <c r="AD862" s="13">
        <v>0</v>
      </c>
      <c r="AE862" s="13">
        <v>0</v>
      </c>
    </row>
    <row r="863" spans="1:31" x14ac:dyDescent="0.2">
      <c r="A863" s="14" t="s">
        <v>263</v>
      </c>
      <c r="B863" s="13">
        <v>0</v>
      </c>
      <c r="C863" s="13">
        <v>0</v>
      </c>
      <c r="D863" s="13">
        <v>0</v>
      </c>
      <c r="E863" s="13">
        <v>0</v>
      </c>
      <c r="F863" s="13">
        <v>148911</v>
      </c>
      <c r="G863" s="13">
        <f t="shared" si="91"/>
        <v>148911</v>
      </c>
      <c r="H863" s="13">
        <v>0</v>
      </c>
      <c r="I863" s="13">
        <v>0</v>
      </c>
      <c r="J863" s="13">
        <v>0</v>
      </c>
      <c r="K863" s="13">
        <v>148911</v>
      </c>
      <c r="L863" s="13">
        <f t="shared" si="92"/>
        <v>148911</v>
      </c>
      <c r="M863" s="13">
        <v>0</v>
      </c>
      <c r="N863" s="13">
        <v>0</v>
      </c>
      <c r="O863" s="13">
        <v>0</v>
      </c>
      <c r="P863" s="13">
        <v>0</v>
      </c>
      <c r="Q863" s="13">
        <v>148911</v>
      </c>
      <c r="R863" s="13">
        <f t="shared" si="93"/>
        <v>148911</v>
      </c>
      <c r="S863" s="13">
        <f t="shared" si="94"/>
        <v>0</v>
      </c>
      <c r="T863" s="13">
        <f t="shared" si="94"/>
        <v>0</v>
      </c>
      <c r="U863" s="13">
        <f t="shared" si="94"/>
        <v>0</v>
      </c>
      <c r="V863" s="13">
        <f t="shared" si="95"/>
        <v>148911</v>
      </c>
      <c r="W863" s="13">
        <v>148911</v>
      </c>
      <c r="X863" s="13">
        <v>148911</v>
      </c>
      <c r="Y863" s="13">
        <f t="shared" si="96"/>
        <v>0</v>
      </c>
      <c r="Z863" s="13">
        <f t="shared" si="97"/>
        <v>100</v>
      </c>
      <c r="AA863" s="13">
        <v>0</v>
      </c>
      <c r="AB863" s="13">
        <v>0</v>
      </c>
      <c r="AC863" s="13">
        <v>0</v>
      </c>
      <c r="AD863" s="13">
        <v>0</v>
      </c>
      <c r="AE863" s="13">
        <v>0</v>
      </c>
    </row>
    <row r="864" spans="1:31" ht="51" x14ac:dyDescent="0.2">
      <c r="A864" s="14" t="s">
        <v>264</v>
      </c>
      <c r="B864" s="13">
        <v>0</v>
      </c>
      <c r="C864" s="13">
        <v>0</v>
      </c>
      <c r="D864" s="13">
        <v>0</v>
      </c>
      <c r="E864" s="13">
        <v>0</v>
      </c>
      <c r="F864" s="13">
        <v>148824</v>
      </c>
      <c r="G864" s="13">
        <f t="shared" si="91"/>
        <v>148824</v>
      </c>
      <c r="H864" s="13">
        <v>0</v>
      </c>
      <c r="I864" s="13">
        <v>0</v>
      </c>
      <c r="J864" s="13">
        <v>0</v>
      </c>
      <c r="K864" s="13">
        <v>148824</v>
      </c>
      <c r="L864" s="13">
        <f t="shared" si="92"/>
        <v>148824</v>
      </c>
      <c r="M864" s="13">
        <v>0</v>
      </c>
      <c r="N864" s="13">
        <v>0</v>
      </c>
      <c r="O864" s="13">
        <v>0</v>
      </c>
      <c r="P864" s="13">
        <v>0</v>
      </c>
      <c r="Q864" s="13">
        <v>148824</v>
      </c>
      <c r="R864" s="13">
        <f t="shared" si="93"/>
        <v>148824</v>
      </c>
      <c r="S864" s="13">
        <f t="shared" si="94"/>
        <v>0</v>
      </c>
      <c r="T864" s="13">
        <f t="shared" si="94"/>
        <v>0</v>
      </c>
      <c r="U864" s="13">
        <f t="shared" si="94"/>
        <v>0</v>
      </c>
      <c r="V864" s="13">
        <f t="shared" si="95"/>
        <v>148824</v>
      </c>
      <c r="W864" s="13">
        <v>148824</v>
      </c>
      <c r="X864" s="13">
        <v>74412</v>
      </c>
      <c r="Y864" s="13">
        <f t="shared" si="96"/>
        <v>74412</v>
      </c>
      <c r="Z864" s="13">
        <f t="shared" si="97"/>
        <v>50</v>
      </c>
      <c r="AA864" s="13">
        <v>0</v>
      </c>
      <c r="AB864" s="13">
        <v>0</v>
      </c>
      <c r="AC864" s="13">
        <v>0</v>
      </c>
      <c r="AD864" s="13">
        <v>0</v>
      </c>
      <c r="AE864" s="13">
        <v>0</v>
      </c>
    </row>
    <row r="865" spans="1:31" ht="25.5" x14ac:dyDescent="0.2">
      <c r="A865" s="12" t="s">
        <v>265</v>
      </c>
      <c r="B865" s="13">
        <v>0</v>
      </c>
      <c r="C865" s="13">
        <v>63717</v>
      </c>
      <c r="D865" s="13">
        <v>0</v>
      </c>
      <c r="E865" s="13">
        <v>0</v>
      </c>
      <c r="F865" s="13">
        <v>23033177</v>
      </c>
      <c r="G865" s="13">
        <f t="shared" si="91"/>
        <v>23096894</v>
      </c>
      <c r="H865" s="13">
        <v>31858</v>
      </c>
      <c r="I865" s="13">
        <v>0</v>
      </c>
      <c r="J865" s="13">
        <v>0</v>
      </c>
      <c r="K865" s="13">
        <v>10778096</v>
      </c>
      <c r="L865" s="13">
        <f t="shared" si="92"/>
        <v>10809954</v>
      </c>
      <c r="M865" s="13">
        <v>0</v>
      </c>
      <c r="N865" s="13">
        <v>35454.519999999997</v>
      </c>
      <c r="O865" s="13">
        <v>0</v>
      </c>
      <c r="P865" s="13">
        <v>0</v>
      </c>
      <c r="Q865" s="13">
        <v>23033177</v>
      </c>
      <c r="R865" s="13">
        <f t="shared" si="93"/>
        <v>23068631.52</v>
      </c>
      <c r="S865" s="13">
        <f t="shared" si="94"/>
        <v>-3596.5199999999968</v>
      </c>
      <c r="T865" s="13">
        <f t="shared" si="94"/>
        <v>0</v>
      </c>
      <c r="U865" s="13">
        <f t="shared" si="94"/>
        <v>0</v>
      </c>
      <c r="V865" s="13">
        <f t="shared" si="95"/>
        <v>23068631.52</v>
      </c>
      <c r="W865" s="13">
        <v>10809954</v>
      </c>
      <c r="X865" s="13">
        <v>9303157.8499999996</v>
      </c>
      <c r="Y865" s="13">
        <f t="shared" si="96"/>
        <v>1506796.1500000004</v>
      </c>
      <c r="Z865" s="13">
        <f t="shared" si="97"/>
        <v>86.061030879502354</v>
      </c>
      <c r="AA865" s="13">
        <v>0</v>
      </c>
      <c r="AB865" s="13">
        <v>0</v>
      </c>
      <c r="AC865" s="13">
        <v>0</v>
      </c>
      <c r="AD865" s="13">
        <v>0</v>
      </c>
      <c r="AE865" s="13">
        <v>0</v>
      </c>
    </row>
    <row r="866" spans="1:31" x14ac:dyDescent="0.2">
      <c r="A866" s="14" t="s">
        <v>266</v>
      </c>
      <c r="B866" s="13">
        <v>0</v>
      </c>
      <c r="C866" s="13">
        <v>63717</v>
      </c>
      <c r="D866" s="13">
        <v>0</v>
      </c>
      <c r="E866" s="13">
        <v>0</v>
      </c>
      <c r="F866" s="13">
        <v>20617296</v>
      </c>
      <c r="G866" s="13">
        <f t="shared" si="91"/>
        <v>20681013</v>
      </c>
      <c r="H866" s="13">
        <v>31858</v>
      </c>
      <c r="I866" s="13">
        <v>0</v>
      </c>
      <c r="J866" s="13">
        <v>0</v>
      </c>
      <c r="K866" s="13">
        <v>9774297</v>
      </c>
      <c r="L866" s="13">
        <f t="shared" si="92"/>
        <v>9806155</v>
      </c>
      <c r="M866" s="13">
        <v>0</v>
      </c>
      <c r="N866" s="13">
        <v>34879.629999999997</v>
      </c>
      <c r="O866" s="13">
        <v>0</v>
      </c>
      <c r="P866" s="13">
        <v>0</v>
      </c>
      <c r="Q866" s="13">
        <v>20617296</v>
      </c>
      <c r="R866" s="13">
        <f t="shared" si="93"/>
        <v>20652175.629999999</v>
      </c>
      <c r="S866" s="13">
        <f t="shared" si="94"/>
        <v>-3021.6299999999974</v>
      </c>
      <c r="T866" s="13">
        <f t="shared" si="94"/>
        <v>0</v>
      </c>
      <c r="U866" s="13">
        <f t="shared" si="94"/>
        <v>0</v>
      </c>
      <c r="V866" s="13">
        <f t="shared" si="95"/>
        <v>20652175.629999999</v>
      </c>
      <c r="W866" s="13">
        <v>9806155</v>
      </c>
      <c r="X866" s="13">
        <v>8280514.3799999999</v>
      </c>
      <c r="Y866" s="13">
        <f t="shared" si="96"/>
        <v>1525640.62</v>
      </c>
      <c r="Z866" s="13">
        <f t="shared" si="97"/>
        <v>84.442009941715185</v>
      </c>
      <c r="AA866" s="13">
        <v>0</v>
      </c>
      <c r="AB866" s="13">
        <v>0</v>
      </c>
      <c r="AC866" s="13">
        <v>0</v>
      </c>
      <c r="AD866" s="13">
        <v>0</v>
      </c>
      <c r="AE866" s="13">
        <v>0</v>
      </c>
    </row>
    <row r="867" spans="1:31" ht="25.5" x14ac:dyDescent="0.2">
      <c r="A867" s="14" t="s">
        <v>267</v>
      </c>
      <c r="B867" s="13">
        <v>0</v>
      </c>
      <c r="C867" s="13">
        <v>0</v>
      </c>
      <c r="D867" s="13">
        <v>0</v>
      </c>
      <c r="E867" s="13">
        <v>0</v>
      </c>
      <c r="F867" s="13">
        <v>2415881</v>
      </c>
      <c r="G867" s="13">
        <f t="shared" si="91"/>
        <v>2415881</v>
      </c>
      <c r="H867" s="13">
        <v>0</v>
      </c>
      <c r="I867" s="13">
        <v>0</v>
      </c>
      <c r="J867" s="13">
        <v>0</v>
      </c>
      <c r="K867" s="13">
        <v>1003799</v>
      </c>
      <c r="L867" s="13">
        <f t="shared" si="92"/>
        <v>1003799</v>
      </c>
      <c r="M867" s="13">
        <v>0</v>
      </c>
      <c r="N867" s="13">
        <v>574.89</v>
      </c>
      <c r="O867" s="13">
        <v>0</v>
      </c>
      <c r="P867" s="13">
        <v>0</v>
      </c>
      <c r="Q867" s="13">
        <v>2415881</v>
      </c>
      <c r="R867" s="13">
        <f t="shared" si="93"/>
        <v>2416455.89</v>
      </c>
      <c r="S867" s="13">
        <f t="shared" si="94"/>
        <v>-574.89</v>
      </c>
      <c r="T867" s="13">
        <f t="shared" si="94"/>
        <v>0</v>
      </c>
      <c r="U867" s="13">
        <f t="shared" si="94"/>
        <v>0</v>
      </c>
      <c r="V867" s="13">
        <f t="shared" si="95"/>
        <v>2416455.89</v>
      </c>
      <c r="W867" s="13">
        <v>1003799</v>
      </c>
      <c r="X867" s="13">
        <v>1022643.47</v>
      </c>
      <c r="Y867" s="13">
        <f t="shared" si="96"/>
        <v>-18844.469999999972</v>
      </c>
      <c r="Z867" s="13">
        <f t="shared" si="97"/>
        <v>101.87731508001103</v>
      </c>
      <c r="AA867" s="13">
        <v>0</v>
      </c>
      <c r="AB867" s="13">
        <v>0</v>
      </c>
      <c r="AC867" s="13">
        <v>0</v>
      </c>
      <c r="AD867" s="13">
        <v>0</v>
      </c>
      <c r="AE867" s="13">
        <v>0</v>
      </c>
    </row>
    <row r="868" spans="1:31" ht="25.5" x14ac:dyDescent="0.2">
      <c r="A868" s="12" t="s">
        <v>268</v>
      </c>
      <c r="B868" s="13">
        <v>0</v>
      </c>
      <c r="C868" s="13">
        <v>0</v>
      </c>
      <c r="D868" s="13">
        <v>0</v>
      </c>
      <c r="E868" s="13">
        <v>0</v>
      </c>
      <c r="F868" s="13">
        <v>2037949</v>
      </c>
      <c r="G868" s="13">
        <f t="shared" si="91"/>
        <v>2037949</v>
      </c>
      <c r="H868" s="13">
        <v>0</v>
      </c>
      <c r="I868" s="13">
        <v>0</v>
      </c>
      <c r="J868" s="13">
        <v>0</v>
      </c>
      <c r="K868" s="13">
        <v>643196</v>
      </c>
      <c r="L868" s="13">
        <f t="shared" si="92"/>
        <v>643196</v>
      </c>
      <c r="M868" s="13">
        <v>0</v>
      </c>
      <c r="N868" s="13">
        <v>0</v>
      </c>
      <c r="O868" s="13">
        <v>0</v>
      </c>
      <c r="P868" s="13">
        <v>0</v>
      </c>
      <c r="Q868" s="13">
        <v>2037949</v>
      </c>
      <c r="R868" s="13">
        <f t="shared" si="93"/>
        <v>2037949</v>
      </c>
      <c r="S868" s="13">
        <f t="shared" si="94"/>
        <v>0</v>
      </c>
      <c r="T868" s="13">
        <f t="shared" si="94"/>
        <v>0</v>
      </c>
      <c r="U868" s="13">
        <f t="shared" si="94"/>
        <v>0</v>
      </c>
      <c r="V868" s="13">
        <f t="shared" si="95"/>
        <v>2037949</v>
      </c>
      <c r="W868" s="13">
        <v>643196</v>
      </c>
      <c r="X868" s="13">
        <v>709509.52</v>
      </c>
      <c r="Y868" s="13">
        <f t="shared" si="96"/>
        <v>-66313.520000000019</v>
      </c>
      <c r="Z868" s="13">
        <f t="shared" si="97"/>
        <v>110.31000192787268</v>
      </c>
      <c r="AA868" s="13">
        <v>0</v>
      </c>
      <c r="AB868" s="13">
        <v>0</v>
      </c>
      <c r="AC868" s="13">
        <v>0</v>
      </c>
      <c r="AD868" s="13">
        <v>0</v>
      </c>
      <c r="AE868" s="13">
        <v>0</v>
      </c>
    </row>
    <row r="869" spans="1:31" ht="25.5" x14ac:dyDescent="0.2">
      <c r="A869" s="14" t="s">
        <v>269</v>
      </c>
      <c r="B869" s="13">
        <v>0</v>
      </c>
      <c r="C869" s="13">
        <v>0</v>
      </c>
      <c r="D869" s="13">
        <v>0</v>
      </c>
      <c r="E869" s="13">
        <v>0</v>
      </c>
      <c r="F869" s="13">
        <v>1004792</v>
      </c>
      <c r="G869" s="13">
        <f t="shared" si="91"/>
        <v>1004792</v>
      </c>
      <c r="H869" s="13">
        <v>0</v>
      </c>
      <c r="I869" s="13">
        <v>0</v>
      </c>
      <c r="J869" s="13">
        <v>0</v>
      </c>
      <c r="K869" s="13">
        <v>502396</v>
      </c>
      <c r="L869" s="13">
        <f t="shared" si="92"/>
        <v>502396</v>
      </c>
      <c r="M869" s="13">
        <v>0</v>
      </c>
      <c r="N869" s="13">
        <v>0</v>
      </c>
      <c r="O869" s="13">
        <v>0</v>
      </c>
      <c r="P869" s="13">
        <v>0</v>
      </c>
      <c r="Q869" s="13">
        <v>1004792</v>
      </c>
      <c r="R869" s="13">
        <f t="shared" si="93"/>
        <v>1004792</v>
      </c>
      <c r="S869" s="13">
        <f t="shared" si="94"/>
        <v>0</v>
      </c>
      <c r="T869" s="13">
        <f t="shared" si="94"/>
        <v>0</v>
      </c>
      <c r="U869" s="13">
        <f t="shared" si="94"/>
        <v>0</v>
      </c>
      <c r="V869" s="13">
        <f t="shared" si="95"/>
        <v>1004792</v>
      </c>
      <c r="W869" s="13">
        <v>502396</v>
      </c>
      <c r="X869" s="13">
        <v>502396</v>
      </c>
      <c r="Y869" s="13">
        <f t="shared" si="96"/>
        <v>0</v>
      </c>
      <c r="Z869" s="13">
        <f t="shared" si="97"/>
        <v>100</v>
      </c>
      <c r="AA869" s="13">
        <v>0</v>
      </c>
      <c r="AB869" s="13">
        <v>0</v>
      </c>
      <c r="AC869" s="13">
        <v>0</v>
      </c>
      <c r="AD869" s="13">
        <v>0</v>
      </c>
      <c r="AE869" s="13">
        <v>0</v>
      </c>
    </row>
    <row r="870" spans="1:31" x14ac:dyDescent="0.2">
      <c r="A870" s="14" t="s">
        <v>270</v>
      </c>
      <c r="B870" s="13">
        <v>0</v>
      </c>
      <c r="C870" s="13">
        <v>0</v>
      </c>
      <c r="D870" s="13">
        <v>0</v>
      </c>
      <c r="E870" s="13">
        <v>0</v>
      </c>
      <c r="F870" s="13">
        <v>1033157</v>
      </c>
      <c r="G870" s="13">
        <f t="shared" si="91"/>
        <v>1033157</v>
      </c>
      <c r="H870" s="13">
        <v>0</v>
      </c>
      <c r="I870" s="13">
        <v>0</v>
      </c>
      <c r="J870" s="13">
        <v>0</v>
      </c>
      <c r="K870" s="13">
        <v>140800</v>
      </c>
      <c r="L870" s="13">
        <f t="shared" si="92"/>
        <v>140800</v>
      </c>
      <c r="M870" s="13">
        <v>0</v>
      </c>
      <c r="N870" s="13">
        <v>0</v>
      </c>
      <c r="O870" s="13">
        <v>0</v>
      </c>
      <c r="P870" s="13">
        <v>0</v>
      </c>
      <c r="Q870" s="13">
        <v>1033157</v>
      </c>
      <c r="R870" s="13">
        <f t="shared" si="93"/>
        <v>1033157</v>
      </c>
      <c r="S870" s="13">
        <f t="shared" si="94"/>
        <v>0</v>
      </c>
      <c r="T870" s="13">
        <f t="shared" si="94"/>
        <v>0</v>
      </c>
      <c r="U870" s="13">
        <f t="shared" si="94"/>
        <v>0</v>
      </c>
      <c r="V870" s="13">
        <f t="shared" si="95"/>
        <v>1033157</v>
      </c>
      <c r="W870" s="13">
        <v>140800</v>
      </c>
      <c r="X870" s="13">
        <v>207113.52</v>
      </c>
      <c r="Y870" s="13">
        <f t="shared" si="96"/>
        <v>-66313.51999999999</v>
      </c>
      <c r="Z870" s="13">
        <f t="shared" si="97"/>
        <v>147.09767045454544</v>
      </c>
      <c r="AA870" s="13">
        <v>0</v>
      </c>
      <c r="AB870" s="13">
        <v>0</v>
      </c>
      <c r="AC870" s="13">
        <v>0</v>
      </c>
      <c r="AD870" s="13">
        <v>0</v>
      </c>
      <c r="AE870" s="13">
        <v>0</v>
      </c>
    </row>
    <row r="871" spans="1:31" ht="25.5" x14ac:dyDescent="0.2">
      <c r="A871" s="12" t="s">
        <v>271</v>
      </c>
      <c r="B871" s="13">
        <v>0</v>
      </c>
      <c r="C871" s="13">
        <v>0</v>
      </c>
      <c r="D871" s="13">
        <v>0</v>
      </c>
      <c r="E871" s="13">
        <v>0</v>
      </c>
      <c r="F871" s="13">
        <v>6642926</v>
      </c>
      <c r="G871" s="13">
        <f t="shared" si="91"/>
        <v>6642926</v>
      </c>
      <c r="H871" s="13">
        <v>0</v>
      </c>
      <c r="I871" s="13">
        <v>0</v>
      </c>
      <c r="J871" s="13">
        <v>0</v>
      </c>
      <c r="K871" s="13">
        <v>2670000</v>
      </c>
      <c r="L871" s="13">
        <f t="shared" si="92"/>
        <v>2670000</v>
      </c>
      <c r="M871" s="13">
        <v>0</v>
      </c>
      <c r="N871" s="13">
        <v>0</v>
      </c>
      <c r="O871" s="13">
        <v>0</v>
      </c>
      <c r="P871" s="13">
        <v>0</v>
      </c>
      <c r="Q871" s="13">
        <v>6642926</v>
      </c>
      <c r="R871" s="13">
        <f t="shared" si="93"/>
        <v>6642926</v>
      </c>
      <c r="S871" s="13">
        <f t="shared" si="94"/>
        <v>0</v>
      </c>
      <c r="T871" s="13">
        <f t="shared" si="94"/>
        <v>0</v>
      </c>
      <c r="U871" s="13">
        <f t="shared" si="94"/>
        <v>0</v>
      </c>
      <c r="V871" s="13">
        <f t="shared" si="95"/>
        <v>6642926</v>
      </c>
      <c r="W871" s="13">
        <v>2670000</v>
      </c>
      <c r="X871" s="13">
        <v>2670000</v>
      </c>
      <c r="Y871" s="13">
        <f t="shared" si="96"/>
        <v>0</v>
      </c>
      <c r="Z871" s="13">
        <f t="shared" si="97"/>
        <v>100</v>
      </c>
      <c r="AA871" s="13">
        <v>0</v>
      </c>
      <c r="AB871" s="13">
        <v>0</v>
      </c>
      <c r="AC871" s="13">
        <v>0</v>
      </c>
      <c r="AD871" s="13">
        <v>0</v>
      </c>
      <c r="AE871" s="13">
        <v>0</v>
      </c>
    </row>
    <row r="872" spans="1:31" ht="51" x14ac:dyDescent="0.2">
      <c r="A872" s="14" t="s">
        <v>272</v>
      </c>
      <c r="B872" s="13">
        <v>0</v>
      </c>
      <c r="C872" s="13">
        <v>0</v>
      </c>
      <c r="D872" s="13">
        <v>0</v>
      </c>
      <c r="E872" s="13">
        <v>0</v>
      </c>
      <c r="F872" s="13">
        <v>5896127</v>
      </c>
      <c r="G872" s="13">
        <f t="shared" si="91"/>
        <v>5896127</v>
      </c>
      <c r="H872" s="13">
        <v>0</v>
      </c>
      <c r="I872" s="13">
        <v>0</v>
      </c>
      <c r="J872" s="13">
        <v>0</v>
      </c>
      <c r="K872" s="13">
        <v>2300000</v>
      </c>
      <c r="L872" s="13">
        <f t="shared" si="92"/>
        <v>2300000</v>
      </c>
      <c r="M872" s="13">
        <v>0</v>
      </c>
      <c r="N872" s="13">
        <v>0</v>
      </c>
      <c r="O872" s="13">
        <v>0</v>
      </c>
      <c r="P872" s="13">
        <v>0</v>
      </c>
      <c r="Q872" s="13">
        <v>5896127</v>
      </c>
      <c r="R872" s="13">
        <f t="shared" si="93"/>
        <v>5896127</v>
      </c>
      <c r="S872" s="13">
        <f t="shared" si="94"/>
        <v>0</v>
      </c>
      <c r="T872" s="13">
        <f t="shared" si="94"/>
        <v>0</v>
      </c>
      <c r="U872" s="13">
        <f t="shared" si="94"/>
        <v>0</v>
      </c>
      <c r="V872" s="13">
        <f t="shared" si="95"/>
        <v>5896127</v>
      </c>
      <c r="W872" s="13">
        <v>2300000</v>
      </c>
      <c r="X872" s="13">
        <v>2300000</v>
      </c>
      <c r="Y872" s="13">
        <f t="shared" si="96"/>
        <v>0</v>
      </c>
      <c r="Z872" s="13">
        <f t="shared" si="97"/>
        <v>100</v>
      </c>
      <c r="AA872" s="13">
        <v>0</v>
      </c>
      <c r="AB872" s="13">
        <v>0</v>
      </c>
      <c r="AC872" s="13">
        <v>0</v>
      </c>
      <c r="AD872" s="13">
        <v>0</v>
      </c>
      <c r="AE872" s="13">
        <v>0</v>
      </c>
    </row>
    <row r="873" spans="1:31" ht="51" x14ac:dyDescent="0.2">
      <c r="A873" s="14" t="s">
        <v>273</v>
      </c>
      <c r="B873" s="13">
        <v>0</v>
      </c>
      <c r="C873" s="13">
        <v>0</v>
      </c>
      <c r="D873" s="13">
        <v>0</v>
      </c>
      <c r="E873" s="13">
        <v>0</v>
      </c>
      <c r="F873" s="13">
        <v>746799</v>
      </c>
      <c r="G873" s="13">
        <f t="shared" si="91"/>
        <v>746799</v>
      </c>
      <c r="H873" s="13">
        <v>0</v>
      </c>
      <c r="I873" s="13">
        <v>0</v>
      </c>
      <c r="J873" s="13">
        <v>0</v>
      </c>
      <c r="K873" s="13">
        <v>370000</v>
      </c>
      <c r="L873" s="13">
        <f t="shared" si="92"/>
        <v>370000</v>
      </c>
      <c r="M873" s="13">
        <v>0</v>
      </c>
      <c r="N873" s="13">
        <v>0</v>
      </c>
      <c r="O873" s="13">
        <v>0</v>
      </c>
      <c r="P873" s="13">
        <v>0</v>
      </c>
      <c r="Q873" s="13">
        <v>746799</v>
      </c>
      <c r="R873" s="13">
        <f t="shared" si="93"/>
        <v>746799</v>
      </c>
      <c r="S873" s="13">
        <f t="shared" si="94"/>
        <v>0</v>
      </c>
      <c r="T873" s="13">
        <f t="shared" si="94"/>
        <v>0</v>
      </c>
      <c r="U873" s="13">
        <f t="shared" si="94"/>
        <v>0</v>
      </c>
      <c r="V873" s="13">
        <f t="shared" si="95"/>
        <v>746799</v>
      </c>
      <c r="W873" s="13">
        <v>370000</v>
      </c>
      <c r="X873" s="13">
        <v>370000</v>
      </c>
      <c r="Y873" s="13">
        <f t="shared" si="96"/>
        <v>0</v>
      </c>
      <c r="Z873" s="13">
        <f t="shared" si="97"/>
        <v>100</v>
      </c>
      <c r="AA873" s="13">
        <v>0</v>
      </c>
      <c r="AB873" s="13">
        <v>0</v>
      </c>
      <c r="AC873" s="13">
        <v>0</v>
      </c>
      <c r="AD873" s="13">
        <v>0</v>
      </c>
      <c r="AE873" s="13">
        <v>0</v>
      </c>
    </row>
    <row r="874" spans="1:31" ht="25.5" x14ac:dyDescent="0.2">
      <c r="A874" s="12" t="s">
        <v>274</v>
      </c>
      <c r="B874" s="13">
        <v>0</v>
      </c>
      <c r="C874" s="13">
        <v>2730708</v>
      </c>
      <c r="D874" s="13">
        <v>0</v>
      </c>
      <c r="E874" s="13">
        <v>0</v>
      </c>
      <c r="F874" s="13">
        <v>3496335</v>
      </c>
      <c r="G874" s="13">
        <f t="shared" si="91"/>
        <v>6227043</v>
      </c>
      <c r="H874" s="13">
        <v>840054</v>
      </c>
      <c r="I874" s="13">
        <v>0</v>
      </c>
      <c r="J874" s="13">
        <v>0</v>
      </c>
      <c r="K874" s="13">
        <v>1748166</v>
      </c>
      <c r="L874" s="13">
        <f t="shared" si="92"/>
        <v>2588220</v>
      </c>
      <c r="M874" s="13">
        <v>0</v>
      </c>
      <c r="N874" s="13">
        <v>1184071.32</v>
      </c>
      <c r="O874" s="13">
        <v>0</v>
      </c>
      <c r="P874" s="13">
        <v>0</v>
      </c>
      <c r="Q874" s="13">
        <v>3496335</v>
      </c>
      <c r="R874" s="13">
        <f t="shared" si="93"/>
        <v>4680406.32</v>
      </c>
      <c r="S874" s="13">
        <f t="shared" si="94"/>
        <v>-344017.32000000007</v>
      </c>
      <c r="T874" s="13">
        <f t="shared" si="94"/>
        <v>0</v>
      </c>
      <c r="U874" s="13">
        <f t="shared" si="94"/>
        <v>0</v>
      </c>
      <c r="V874" s="13">
        <f t="shared" si="95"/>
        <v>4680406.32</v>
      </c>
      <c r="W874" s="13">
        <v>2880770</v>
      </c>
      <c r="X874" s="13">
        <v>2480397.2999999998</v>
      </c>
      <c r="Y874" s="13">
        <f t="shared" si="96"/>
        <v>400372.70000000019</v>
      </c>
      <c r="Z874" s="13">
        <f t="shared" si="97"/>
        <v>86.101885954102542</v>
      </c>
      <c r="AA874" s="13">
        <v>0</v>
      </c>
      <c r="AB874" s="13">
        <v>0</v>
      </c>
      <c r="AC874" s="13">
        <v>0</v>
      </c>
      <c r="AD874" s="13">
        <v>0</v>
      </c>
      <c r="AE874" s="13">
        <v>0</v>
      </c>
    </row>
    <row r="875" spans="1:31" ht="25.5" x14ac:dyDescent="0.2">
      <c r="A875" s="12" t="s">
        <v>79</v>
      </c>
      <c r="B875" s="13">
        <v>0</v>
      </c>
      <c r="C875" s="13">
        <v>0</v>
      </c>
      <c r="D875" s="13">
        <v>0</v>
      </c>
      <c r="E875" s="13">
        <v>2000</v>
      </c>
      <c r="F875" s="13">
        <v>9268607</v>
      </c>
      <c r="G875" s="13">
        <f t="shared" si="91"/>
        <v>9270607</v>
      </c>
      <c r="H875" s="13">
        <v>0</v>
      </c>
      <c r="I875" s="13">
        <v>0</v>
      </c>
      <c r="J875" s="13">
        <v>0</v>
      </c>
      <c r="K875" s="13">
        <v>4887405</v>
      </c>
      <c r="L875" s="13">
        <f t="shared" si="92"/>
        <v>4887405</v>
      </c>
      <c r="M875" s="13">
        <v>0</v>
      </c>
      <c r="N875" s="13">
        <v>561.97</v>
      </c>
      <c r="O875" s="13">
        <v>0</v>
      </c>
      <c r="P875" s="13">
        <v>2000</v>
      </c>
      <c r="Q875" s="13">
        <v>9268607</v>
      </c>
      <c r="R875" s="13">
        <f t="shared" si="93"/>
        <v>9271168.9700000007</v>
      </c>
      <c r="S875" s="13">
        <f t="shared" si="94"/>
        <v>-561.97</v>
      </c>
      <c r="T875" s="13">
        <f t="shared" si="94"/>
        <v>0</v>
      </c>
      <c r="U875" s="13">
        <f t="shared" si="94"/>
        <v>-2000</v>
      </c>
      <c r="V875" s="13">
        <f t="shared" si="95"/>
        <v>9271168.9700000007</v>
      </c>
      <c r="W875" s="13">
        <v>5087405</v>
      </c>
      <c r="X875" s="13">
        <v>4511885.8600000003</v>
      </c>
      <c r="Y875" s="13">
        <f t="shared" si="96"/>
        <v>575519.13999999966</v>
      </c>
      <c r="Z875" s="13">
        <f t="shared" si="97"/>
        <v>88.687373228590999</v>
      </c>
      <c r="AA875" s="13">
        <v>0</v>
      </c>
      <c r="AB875" s="13">
        <v>0</v>
      </c>
      <c r="AC875" s="13">
        <v>0</v>
      </c>
      <c r="AD875" s="13">
        <v>0</v>
      </c>
      <c r="AE875" s="13">
        <v>0</v>
      </c>
    </row>
    <row r="876" spans="1:31" ht="25.5" x14ac:dyDescent="0.2">
      <c r="A876" s="12" t="s">
        <v>47</v>
      </c>
      <c r="B876" s="13">
        <v>0</v>
      </c>
      <c r="C876" s="13">
        <v>0</v>
      </c>
      <c r="D876" s="13">
        <v>0</v>
      </c>
      <c r="E876" s="13">
        <v>0</v>
      </c>
      <c r="F876" s="13">
        <v>93510</v>
      </c>
      <c r="G876" s="13">
        <f t="shared" si="91"/>
        <v>93510</v>
      </c>
      <c r="H876" s="13">
        <v>0</v>
      </c>
      <c r="I876" s="13">
        <v>0</v>
      </c>
      <c r="J876" s="13">
        <v>0</v>
      </c>
      <c r="K876" s="13">
        <v>0</v>
      </c>
      <c r="L876" s="13">
        <f t="shared" si="92"/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93510</v>
      </c>
      <c r="R876" s="13">
        <f t="shared" si="93"/>
        <v>93510</v>
      </c>
      <c r="S876" s="13">
        <f t="shared" si="94"/>
        <v>0</v>
      </c>
      <c r="T876" s="13">
        <f t="shared" si="94"/>
        <v>0</v>
      </c>
      <c r="U876" s="13">
        <f t="shared" si="94"/>
        <v>0</v>
      </c>
      <c r="V876" s="13">
        <f t="shared" si="95"/>
        <v>93510</v>
      </c>
      <c r="W876" s="13">
        <v>0</v>
      </c>
      <c r="X876" s="13">
        <v>93509.31</v>
      </c>
      <c r="Y876" s="13">
        <f t="shared" si="96"/>
        <v>-93509.31</v>
      </c>
      <c r="Z876" s="13">
        <f t="shared" si="97"/>
        <v>0</v>
      </c>
      <c r="AA876" s="13">
        <v>0</v>
      </c>
      <c r="AB876" s="13">
        <v>0</v>
      </c>
      <c r="AC876" s="13">
        <v>0</v>
      </c>
      <c r="AD876" s="13">
        <v>0</v>
      </c>
      <c r="AE876" s="13">
        <v>0</v>
      </c>
    </row>
    <row r="877" spans="1:31" s="11" customFormat="1" x14ac:dyDescent="0.2">
      <c r="A877" s="9" t="s">
        <v>291</v>
      </c>
      <c r="B877" s="10">
        <v>0</v>
      </c>
      <c r="C877" s="10">
        <v>3138493</v>
      </c>
      <c r="D877" s="10">
        <v>0</v>
      </c>
      <c r="E877" s="10">
        <v>3669222</v>
      </c>
      <c r="F877" s="10">
        <v>486655351</v>
      </c>
      <c r="G877" s="10">
        <f t="shared" si="91"/>
        <v>493463066</v>
      </c>
      <c r="H877" s="10">
        <v>526144</v>
      </c>
      <c r="I877" s="10">
        <v>0</v>
      </c>
      <c r="J877" s="10">
        <v>3664222</v>
      </c>
      <c r="K877" s="10">
        <v>205936691</v>
      </c>
      <c r="L877" s="10">
        <f t="shared" si="92"/>
        <v>210127057</v>
      </c>
      <c r="M877" s="10">
        <v>0</v>
      </c>
      <c r="N877" s="10">
        <v>2630124.54</v>
      </c>
      <c r="O877" s="10">
        <v>0</v>
      </c>
      <c r="P877" s="10">
        <v>3669222</v>
      </c>
      <c r="Q877" s="10">
        <v>486655351</v>
      </c>
      <c r="R877" s="10">
        <f t="shared" si="93"/>
        <v>492954697.54000002</v>
      </c>
      <c r="S877" s="10">
        <f t="shared" si="94"/>
        <v>-2103980.54</v>
      </c>
      <c r="T877" s="10">
        <f t="shared" si="94"/>
        <v>0</v>
      </c>
      <c r="U877" s="10">
        <f t="shared" si="94"/>
        <v>-5000</v>
      </c>
      <c r="V877" s="10">
        <f t="shared" si="95"/>
        <v>492954697.54000002</v>
      </c>
      <c r="W877" s="10">
        <v>210361149</v>
      </c>
      <c r="X877" s="10">
        <v>237059408.36000001</v>
      </c>
      <c r="Y877" s="10">
        <f t="shared" si="96"/>
        <v>-26698259.360000014</v>
      </c>
      <c r="Z877" s="10">
        <f t="shared" si="97"/>
        <v>112.69163031620447</v>
      </c>
      <c r="AA877" s="10">
        <v>0</v>
      </c>
      <c r="AB877" s="10">
        <v>0</v>
      </c>
      <c r="AC877" s="10">
        <v>0</v>
      </c>
      <c r="AD877" s="10">
        <v>0</v>
      </c>
      <c r="AE877" s="10">
        <v>0</v>
      </c>
    </row>
    <row r="878" spans="1:31" ht="25.5" x14ac:dyDescent="0.2">
      <c r="A878" s="12" t="s">
        <v>292</v>
      </c>
      <c r="B878" s="13">
        <v>0</v>
      </c>
      <c r="C878" s="13">
        <v>0</v>
      </c>
      <c r="D878" s="13">
        <v>0</v>
      </c>
      <c r="E878" s="13">
        <v>0</v>
      </c>
      <c r="F878" s="13">
        <v>6957500</v>
      </c>
      <c r="G878" s="13">
        <f t="shared" si="91"/>
        <v>6957500</v>
      </c>
      <c r="H878" s="13">
        <v>0</v>
      </c>
      <c r="I878" s="13">
        <v>0</v>
      </c>
      <c r="J878" s="13">
        <v>0</v>
      </c>
      <c r="K878" s="13">
        <v>2949572</v>
      </c>
      <c r="L878" s="13">
        <f t="shared" si="92"/>
        <v>2949572</v>
      </c>
      <c r="M878" s="13">
        <v>0</v>
      </c>
      <c r="N878" s="13">
        <v>0</v>
      </c>
      <c r="O878" s="13">
        <v>0</v>
      </c>
      <c r="P878" s="13">
        <v>0</v>
      </c>
      <c r="Q878" s="13">
        <v>6957500</v>
      </c>
      <c r="R878" s="13">
        <f t="shared" si="93"/>
        <v>6957500</v>
      </c>
      <c r="S878" s="13">
        <f t="shared" si="94"/>
        <v>0</v>
      </c>
      <c r="T878" s="13">
        <f t="shared" si="94"/>
        <v>0</v>
      </c>
      <c r="U878" s="13">
        <f t="shared" si="94"/>
        <v>0</v>
      </c>
      <c r="V878" s="13">
        <f t="shared" si="95"/>
        <v>6957500</v>
      </c>
      <c r="W878" s="13">
        <v>2949572</v>
      </c>
      <c r="X878" s="13">
        <v>6957500</v>
      </c>
      <c r="Y878" s="13">
        <f t="shared" si="96"/>
        <v>-4007928</v>
      </c>
      <c r="Z878" s="13">
        <f t="shared" si="97"/>
        <v>235.88168046075836</v>
      </c>
      <c r="AA878" s="13">
        <v>0</v>
      </c>
      <c r="AB878" s="13">
        <v>0</v>
      </c>
      <c r="AC878" s="13">
        <v>0</v>
      </c>
      <c r="AD878" s="13">
        <v>0</v>
      </c>
      <c r="AE878" s="13">
        <v>0</v>
      </c>
    </row>
    <row r="879" spans="1:31" x14ac:dyDescent="0.2">
      <c r="A879" s="12" t="s">
        <v>293</v>
      </c>
      <c r="B879" s="13">
        <v>0</v>
      </c>
      <c r="C879" s="13">
        <v>0</v>
      </c>
      <c r="D879" s="13">
        <v>0</v>
      </c>
      <c r="E879" s="13">
        <v>3664222</v>
      </c>
      <c r="F879" s="13">
        <v>393433</v>
      </c>
      <c r="G879" s="13">
        <f t="shared" si="91"/>
        <v>4057655</v>
      </c>
      <c r="H879" s="13">
        <v>0</v>
      </c>
      <c r="I879" s="13">
        <v>0</v>
      </c>
      <c r="J879" s="13">
        <v>3664222</v>
      </c>
      <c r="K879" s="13">
        <v>219051</v>
      </c>
      <c r="L879" s="13">
        <f t="shared" si="92"/>
        <v>3883273</v>
      </c>
      <c r="M879" s="13">
        <v>0</v>
      </c>
      <c r="N879" s="13">
        <v>0</v>
      </c>
      <c r="O879" s="13">
        <v>0</v>
      </c>
      <c r="P879" s="13">
        <v>3664222</v>
      </c>
      <c r="Q879" s="13">
        <v>393433</v>
      </c>
      <c r="R879" s="13">
        <f t="shared" si="93"/>
        <v>4057655</v>
      </c>
      <c r="S879" s="13">
        <f t="shared" si="94"/>
        <v>0</v>
      </c>
      <c r="T879" s="13">
        <f t="shared" si="94"/>
        <v>0</v>
      </c>
      <c r="U879" s="13">
        <f t="shared" si="94"/>
        <v>0</v>
      </c>
      <c r="V879" s="13">
        <f t="shared" si="95"/>
        <v>4057655</v>
      </c>
      <c r="W879" s="13">
        <v>3883273</v>
      </c>
      <c r="X879" s="13">
        <v>3747867.99</v>
      </c>
      <c r="Y879" s="13">
        <f t="shared" si="96"/>
        <v>135405.00999999978</v>
      </c>
      <c r="Z879" s="13">
        <f t="shared" si="97"/>
        <v>96.513121534334573</v>
      </c>
      <c r="AA879" s="13">
        <v>0</v>
      </c>
      <c r="AB879" s="13">
        <v>0</v>
      </c>
      <c r="AC879" s="13">
        <v>0</v>
      </c>
      <c r="AD879" s="13">
        <v>0</v>
      </c>
      <c r="AE879" s="13">
        <v>0</v>
      </c>
    </row>
    <row r="880" spans="1:31" ht="38.25" x14ac:dyDescent="0.2">
      <c r="A880" s="14" t="s">
        <v>294</v>
      </c>
      <c r="B880" s="13">
        <v>0</v>
      </c>
      <c r="C880" s="13">
        <v>0</v>
      </c>
      <c r="D880" s="13">
        <v>0</v>
      </c>
      <c r="E880" s="13">
        <v>3664222</v>
      </c>
      <c r="F880" s="13">
        <v>229250</v>
      </c>
      <c r="G880" s="13">
        <f t="shared" si="91"/>
        <v>3893472</v>
      </c>
      <c r="H880" s="13">
        <v>0</v>
      </c>
      <c r="I880" s="13">
        <v>0</v>
      </c>
      <c r="J880" s="13">
        <v>3664222</v>
      </c>
      <c r="K880" s="13">
        <v>114626</v>
      </c>
      <c r="L880" s="13">
        <f t="shared" si="92"/>
        <v>3778848</v>
      </c>
      <c r="M880" s="13">
        <v>0</v>
      </c>
      <c r="N880" s="13">
        <v>0</v>
      </c>
      <c r="O880" s="13">
        <v>0</v>
      </c>
      <c r="P880" s="13">
        <v>3664222</v>
      </c>
      <c r="Q880" s="13">
        <v>229250</v>
      </c>
      <c r="R880" s="13">
        <f t="shared" si="93"/>
        <v>3893472</v>
      </c>
      <c r="S880" s="13">
        <f t="shared" si="94"/>
        <v>0</v>
      </c>
      <c r="T880" s="13">
        <f t="shared" si="94"/>
        <v>0</v>
      </c>
      <c r="U880" s="13">
        <f t="shared" si="94"/>
        <v>0</v>
      </c>
      <c r="V880" s="13">
        <f t="shared" si="95"/>
        <v>3893472</v>
      </c>
      <c r="W880" s="13">
        <v>3778848</v>
      </c>
      <c r="X880" s="13">
        <v>3664222</v>
      </c>
      <c r="Y880" s="13">
        <f t="shared" si="96"/>
        <v>114626</v>
      </c>
      <c r="Z880" s="13">
        <f t="shared" si="97"/>
        <v>96.966641685508392</v>
      </c>
      <c r="AA880" s="13">
        <v>0</v>
      </c>
      <c r="AB880" s="13">
        <v>0</v>
      </c>
      <c r="AC880" s="13">
        <v>0</v>
      </c>
      <c r="AD880" s="13">
        <v>0</v>
      </c>
      <c r="AE880" s="13">
        <v>0</v>
      </c>
    </row>
    <row r="881" spans="1:31" ht="51" x14ac:dyDescent="0.2">
      <c r="A881" s="14" t="s">
        <v>295</v>
      </c>
      <c r="B881" s="13">
        <v>0</v>
      </c>
      <c r="C881" s="13">
        <v>0</v>
      </c>
      <c r="D881" s="13">
        <v>0</v>
      </c>
      <c r="E881" s="13">
        <v>0</v>
      </c>
      <c r="F881" s="13">
        <v>164183</v>
      </c>
      <c r="G881" s="13">
        <f t="shared" si="91"/>
        <v>164183</v>
      </c>
      <c r="H881" s="13">
        <v>0</v>
      </c>
      <c r="I881" s="13">
        <v>0</v>
      </c>
      <c r="J881" s="13">
        <v>0</v>
      </c>
      <c r="K881" s="13">
        <v>104425</v>
      </c>
      <c r="L881" s="13">
        <f t="shared" si="92"/>
        <v>104425</v>
      </c>
      <c r="M881" s="13">
        <v>0</v>
      </c>
      <c r="N881" s="13">
        <v>0</v>
      </c>
      <c r="O881" s="13">
        <v>0</v>
      </c>
      <c r="P881" s="13">
        <v>0</v>
      </c>
      <c r="Q881" s="13">
        <v>164183</v>
      </c>
      <c r="R881" s="13">
        <f t="shared" si="93"/>
        <v>164183</v>
      </c>
      <c r="S881" s="13">
        <f t="shared" si="94"/>
        <v>0</v>
      </c>
      <c r="T881" s="13">
        <f t="shared" si="94"/>
        <v>0</v>
      </c>
      <c r="U881" s="13">
        <f t="shared" si="94"/>
        <v>0</v>
      </c>
      <c r="V881" s="13">
        <f t="shared" si="95"/>
        <v>164183</v>
      </c>
      <c r="W881" s="13">
        <v>104425</v>
      </c>
      <c r="X881" s="13">
        <v>83645.990000000005</v>
      </c>
      <c r="Y881" s="13">
        <f t="shared" si="96"/>
        <v>20779.009999999995</v>
      </c>
      <c r="Z881" s="13">
        <f t="shared" si="97"/>
        <v>80.101498683265504</v>
      </c>
      <c r="AA881" s="13">
        <v>0</v>
      </c>
      <c r="AB881" s="13">
        <v>0</v>
      </c>
      <c r="AC881" s="13">
        <v>0</v>
      </c>
      <c r="AD881" s="13">
        <v>0</v>
      </c>
      <c r="AE881" s="13">
        <v>0</v>
      </c>
    </row>
    <row r="882" spans="1:31" ht="25.5" x14ac:dyDescent="0.2">
      <c r="A882" s="12" t="s">
        <v>296</v>
      </c>
      <c r="B882" s="13">
        <v>0</v>
      </c>
      <c r="C882" s="13">
        <v>0</v>
      </c>
      <c r="D882" s="13">
        <v>0</v>
      </c>
      <c r="E882" s="13">
        <v>0</v>
      </c>
      <c r="F882" s="13">
        <v>429420</v>
      </c>
      <c r="G882" s="13">
        <f t="shared" si="91"/>
        <v>429420</v>
      </c>
      <c r="H882" s="13">
        <v>0</v>
      </c>
      <c r="I882" s="13">
        <v>0</v>
      </c>
      <c r="J882" s="13">
        <v>0</v>
      </c>
      <c r="K882" s="13">
        <v>249718</v>
      </c>
      <c r="L882" s="13">
        <f t="shared" si="92"/>
        <v>249718</v>
      </c>
      <c r="M882" s="13">
        <v>0</v>
      </c>
      <c r="N882" s="13">
        <v>0</v>
      </c>
      <c r="O882" s="13">
        <v>0</v>
      </c>
      <c r="P882" s="13">
        <v>0</v>
      </c>
      <c r="Q882" s="13">
        <v>429420</v>
      </c>
      <c r="R882" s="13">
        <f t="shared" si="93"/>
        <v>429420</v>
      </c>
      <c r="S882" s="13">
        <f t="shared" si="94"/>
        <v>0</v>
      </c>
      <c r="T882" s="13">
        <f t="shared" si="94"/>
        <v>0</v>
      </c>
      <c r="U882" s="13">
        <f t="shared" si="94"/>
        <v>0</v>
      </c>
      <c r="V882" s="13">
        <f t="shared" si="95"/>
        <v>429420</v>
      </c>
      <c r="W882" s="13">
        <v>249718</v>
      </c>
      <c r="X882" s="13">
        <v>168451.35</v>
      </c>
      <c r="Y882" s="13">
        <f t="shared" si="96"/>
        <v>81266.649999999994</v>
      </c>
      <c r="Z882" s="13">
        <f t="shared" si="97"/>
        <v>67.456631079858084</v>
      </c>
      <c r="AA882" s="13">
        <v>0</v>
      </c>
      <c r="AB882" s="13">
        <v>0</v>
      </c>
      <c r="AC882" s="13">
        <v>0</v>
      </c>
      <c r="AD882" s="13">
        <v>0</v>
      </c>
      <c r="AE882" s="13">
        <v>0</v>
      </c>
    </row>
    <row r="883" spans="1:31" ht="38.25" x14ac:dyDescent="0.2">
      <c r="A883" s="12" t="s">
        <v>297</v>
      </c>
      <c r="B883" s="13">
        <v>0</v>
      </c>
      <c r="C883" s="13">
        <v>0</v>
      </c>
      <c r="D883" s="13">
        <v>0</v>
      </c>
      <c r="E883" s="13">
        <v>0</v>
      </c>
      <c r="F883" s="13">
        <v>557662</v>
      </c>
      <c r="G883" s="13">
        <f t="shared" si="91"/>
        <v>557662</v>
      </c>
      <c r="H883" s="13">
        <v>0</v>
      </c>
      <c r="I883" s="13">
        <v>0</v>
      </c>
      <c r="J883" s="13">
        <v>0</v>
      </c>
      <c r="K883" s="13">
        <v>278830</v>
      </c>
      <c r="L883" s="13">
        <f t="shared" si="92"/>
        <v>278830</v>
      </c>
      <c r="M883" s="13">
        <v>0</v>
      </c>
      <c r="N883" s="13">
        <v>0</v>
      </c>
      <c r="O883" s="13">
        <v>0</v>
      </c>
      <c r="P883" s="13">
        <v>0</v>
      </c>
      <c r="Q883" s="13">
        <v>557662</v>
      </c>
      <c r="R883" s="13">
        <f t="shared" si="93"/>
        <v>557662</v>
      </c>
      <c r="S883" s="13">
        <f t="shared" si="94"/>
        <v>0</v>
      </c>
      <c r="T883" s="13">
        <f t="shared" si="94"/>
        <v>0</v>
      </c>
      <c r="U883" s="13">
        <f t="shared" si="94"/>
        <v>0</v>
      </c>
      <c r="V883" s="13">
        <f t="shared" si="95"/>
        <v>557662</v>
      </c>
      <c r="W883" s="13">
        <v>278830</v>
      </c>
      <c r="X883" s="13">
        <v>169164</v>
      </c>
      <c r="Y883" s="13">
        <f t="shared" si="96"/>
        <v>109666</v>
      </c>
      <c r="Z883" s="13">
        <f t="shared" si="97"/>
        <v>60.6692249757917</v>
      </c>
      <c r="AA883" s="13">
        <v>0</v>
      </c>
      <c r="AB883" s="13">
        <v>0</v>
      </c>
      <c r="AC883" s="13">
        <v>0</v>
      </c>
      <c r="AD883" s="13">
        <v>0</v>
      </c>
      <c r="AE883" s="13">
        <v>0</v>
      </c>
    </row>
    <row r="884" spans="1:31" ht="25.5" x14ac:dyDescent="0.2">
      <c r="A884" s="12" t="s">
        <v>298</v>
      </c>
      <c r="B884" s="13">
        <v>0</v>
      </c>
      <c r="C884" s="13">
        <v>0</v>
      </c>
      <c r="D884" s="13">
        <v>0</v>
      </c>
      <c r="E884" s="13">
        <v>0</v>
      </c>
      <c r="F884" s="13">
        <v>345878</v>
      </c>
      <c r="G884" s="13">
        <f t="shared" si="91"/>
        <v>345878</v>
      </c>
      <c r="H884" s="13">
        <v>0</v>
      </c>
      <c r="I884" s="13">
        <v>0</v>
      </c>
      <c r="J884" s="13">
        <v>0</v>
      </c>
      <c r="K884" s="13">
        <v>172940</v>
      </c>
      <c r="L884" s="13">
        <f t="shared" si="92"/>
        <v>172940</v>
      </c>
      <c r="M884" s="13">
        <v>0</v>
      </c>
      <c r="N884" s="13">
        <v>0</v>
      </c>
      <c r="O884" s="13">
        <v>0</v>
      </c>
      <c r="P884" s="13">
        <v>0</v>
      </c>
      <c r="Q884" s="13">
        <v>345878</v>
      </c>
      <c r="R884" s="13">
        <f t="shared" si="93"/>
        <v>345878</v>
      </c>
      <c r="S884" s="13">
        <f t="shared" si="94"/>
        <v>0</v>
      </c>
      <c r="T884" s="13">
        <f t="shared" si="94"/>
        <v>0</v>
      </c>
      <c r="U884" s="13">
        <f t="shared" si="94"/>
        <v>0</v>
      </c>
      <c r="V884" s="13">
        <f t="shared" si="95"/>
        <v>345878</v>
      </c>
      <c r="W884" s="13">
        <v>172940</v>
      </c>
      <c r="X884" s="13">
        <v>170160.54</v>
      </c>
      <c r="Y884" s="13">
        <f t="shared" si="96"/>
        <v>2779.4599999999919</v>
      </c>
      <c r="Z884" s="13">
        <f t="shared" si="97"/>
        <v>98.392818318491976</v>
      </c>
      <c r="AA884" s="13">
        <v>0</v>
      </c>
      <c r="AB884" s="13">
        <v>0</v>
      </c>
      <c r="AC884" s="13">
        <v>0</v>
      </c>
      <c r="AD884" s="13">
        <v>0</v>
      </c>
      <c r="AE884" s="13">
        <v>0</v>
      </c>
    </row>
    <row r="885" spans="1:31" x14ac:dyDescent="0.2">
      <c r="A885" s="12" t="s">
        <v>299</v>
      </c>
      <c r="B885" s="13">
        <v>0</v>
      </c>
      <c r="C885" s="13">
        <v>2052287</v>
      </c>
      <c r="D885" s="13">
        <v>0</v>
      </c>
      <c r="E885" s="13">
        <v>0</v>
      </c>
      <c r="F885" s="13">
        <v>306180172</v>
      </c>
      <c r="G885" s="13">
        <f t="shared" si="91"/>
        <v>308232459</v>
      </c>
      <c r="H885" s="13">
        <v>71144</v>
      </c>
      <c r="I885" s="13">
        <v>0</v>
      </c>
      <c r="J885" s="13">
        <v>0</v>
      </c>
      <c r="K885" s="13">
        <v>89923147</v>
      </c>
      <c r="L885" s="13">
        <f t="shared" si="92"/>
        <v>89994291</v>
      </c>
      <c r="M885" s="13">
        <v>0</v>
      </c>
      <c r="N885" s="13">
        <v>1911101.07</v>
      </c>
      <c r="O885" s="13">
        <v>0</v>
      </c>
      <c r="P885" s="13">
        <v>0</v>
      </c>
      <c r="Q885" s="13">
        <v>306180172</v>
      </c>
      <c r="R885" s="13">
        <f t="shared" si="93"/>
        <v>308091273.06999999</v>
      </c>
      <c r="S885" s="13">
        <f t="shared" si="94"/>
        <v>-1839957.07</v>
      </c>
      <c r="T885" s="13">
        <f t="shared" si="94"/>
        <v>0</v>
      </c>
      <c r="U885" s="13">
        <f t="shared" si="94"/>
        <v>0</v>
      </c>
      <c r="V885" s="13">
        <f t="shared" si="95"/>
        <v>308091273.06999999</v>
      </c>
      <c r="W885" s="13">
        <v>89994291</v>
      </c>
      <c r="X885" s="13">
        <v>118922915.55</v>
      </c>
      <c r="Y885" s="13">
        <f t="shared" si="96"/>
        <v>-28928624.549999997</v>
      </c>
      <c r="Z885" s="13">
        <f t="shared" si="97"/>
        <v>132.14495522832667</v>
      </c>
      <c r="AA885" s="13">
        <v>0</v>
      </c>
      <c r="AB885" s="13">
        <v>0</v>
      </c>
      <c r="AC885" s="13">
        <v>0</v>
      </c>
      <c r="AD885" s="13">
        <v>0</v>
      </c>
      <c r="AE885" s="13">
        <v>0</v>
      </c>
    </row>
    <row r="886" spans="1:31" ht="25.5" x14ac:dyDescent="0.2">
      <c r="A886" s="14" t="s">
        <v>300</v>
      </c>
      <c r="B886" s="13">
        <v>0</v>
      </c>
      <c r="C886" s="13">
        <v>0</v>
      </c>
      <c r="D886" s="13">
        <v>0</v>
      </c>
      <c r="E886" s="13">
        <v>0</v>
      </c>
      <c r="F886" s="13">
        <v>60150163</v>
      </c>
      <c r="G886" s="13">
        <f t="shared" si="91"/>
        <v>60150163</v>
      </c>
      <c r="H886" s="13">
        <v>0</v>
      </c>
      <c r="I886" s="13">
        <v>0</v>
      </c>
      <c r="J886" s="13">
        <v>0</v>
      </c>
      <c r="K886" s="13">
        <v>30220028</v>
      </c>
      <c r="L886" s="13">
        <f t="shared" si="92"/>
        <v>30220028</v>
      </c>
      <c r="M886" s="13">
        <v>0</v>
      </c>
      <c r="N886" s="13">
        <v>0</v>
      </c>
      <c r="O886" s="13">
        <v>0</v>
      </c>
      <c r="P886" s="13">
        <v>0</v>
      </c>
      <c r="Q886" s="13">
        <v>60150163</v>
      </c>
      <c r="R886" s="13">
        <f t="shared" si="93"/>
        <v>60150163</v>
      </c>
      <c r="S886" s="13">
        <f t="shared" si="94"/>
        <v>0</v>
      </c>
      <c r="T886" s="13">
        <f t="shared" si="94"/>
        <v>0</v>
      </c>
      <c r="U886" s="13">
        <f t="shared" si="94"/>
        <v>0</v>
      </c>
      <c r="V886" s="13">
        <f t="shared" si="95"/>
        <v>60150163</v>
      </c>
      <c r="W886" s="13">
        <v>30220028</v>
      </c>
      <c r="X886" s="13">
        <v>30023229.969999999</v>
      </c>
      <c r="Y886" s="13">
        <f t="shared" si="96"/>
        <v>196798.03000000119</v>
      </c>
      <c r="Z886" s="13">
        <f t="shared" si="97"/>
        <v>99.348782767507686</v>
      </c>
      <c r="AA886" s="13">
        <v>0</v>
      </c>
      <c r="AB886" s="13">
        <v>0</v>
      </c>
      <c r="AC886" s="13">
        <v>0</v>
      </c>
      <c r="AD886" s="13">
        <v>0</v>
      </c>
      <c r="AE886" s="13">
        <v>0</v>
      </c>
    </row>
    <row r="887" spans="1:31" ht="25.5" x14ac:dyDescent="0.2">
      <c r="A887" s="14" t="s">
        <v>301</v>
      </c>
      <c r="B887" s="13">
        <v>0</v>
      </c>
      <c r="C887" s="13">
        <v>2052287</v>
      </c>
      <c r="D887" s="13">
        <v>0</v>
      </c>
      <c r="E887" s="13">
        <v>0</v>
      </c>
      <c r="F887" s="13">
        <v>229978983</v>
      </c>
      <c r="G887" s="13">
        <f t="shared" si="91"/>
        <v>232031270</v>
      </c>
      <c r="H887" s="13">
        <v>71144</v>
      </c>
      <c r="I887" s="13">
        <v>0</v>
      </c>
      <c r="J887" s="13">
        <v>0</v>
      </c>
      <c r="K887" s="13">
        <v>52903119</v>
      </c>
      <c r="L887" s="13">
        <f t="shared" si="92"/>
        <v>52974263</v>
      </c>
      <c r="M887" s="13">
        <v>0</v>
      </c>
      <c r="N887" s="13">
        <v>1911101.07</v>
      </c>
      <c r="O887" s="13">
        <v>0</v>
      </c>
      <c r="P887" s="13">
        <v>0</v>
      </c>
      <c r="Q887" s="13">
        <v>229978983</v>
      </c>
      <c r="R887" s="13">
        <f t="shared" si="93"/>
        <v>231890084.06999999</v>
      </c>
      <c r="S887" s="13">
        <f t="shared" si="94"/>
        <v>-1839957.07</v>
      </c>
      <c r="T887" s="13">
        <f t="shared" si="94"/>
        <v>0</v>
      </c>
      <c r="U887" s="13">
        <f t="shared" si="94"/>
        <v>0</v>
      </c>
      <c r="V887" s="13">
        <f t="shared" si="95"/>
        <v>231890084.06999999</v>
      </c>
      <c r="W887" s="13">
        <v>52974263</v>
      </c>
      <c r="X887" s="13">
        <v>81041467.340000004</v>
      </c>
      <c r="Y887" s="13">
        <f t="shared" si="96"/>
        <v>-28067204.340000004</v>
      </c>
      <c r="Z887" s="13">
        <f t="shared" si="97"/>
        <v>152.9827179285156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</row>
    <row r="888" spans="1:31" x14ac:dyDescent="0.2">
      <c r="A888" s="14" t="s">
        <v>302</v>
      </c>
      <c r="B888" s="13">
        <v>0</v>
      </c>
      <c r="C888" s="13">
        <v>0</v>
      </c>
      <c r="D888" s="13">
        <v>0</v>
      </c>
      <c r="E888" s="13">
        <v>0</v>
      </c>
      <c r="F888" s="13">
        <v>16051026</v>
      </c>
      <c r="G888" s="13">
        <f t="shared" si="91"/>
        <v>16051026</v>
      </c>
      <c r="H888" s="13">
        <v>0</v>
      </c>
      <c r="I888" s="13">
        <v>0</v>
      </c>
      <c r="J888" s="13">
        <v>0</v>
      </c>
      <c r="K888" s="13">
        <v>6800000</v>
      </c>
      <c r="L888" s="13">
        <f t="shared" si="92"/>
        <v>6800000</v>
      </c>
      <c r="M888" s="13">
        <v>0</v>
      </c>
      <c r="N888" s="13">
        <v>0</v>
      </c>
      <c r="O888" s="13">
        <v>0</v>
      </c>
      <c r="P888" s="13">
        <v>0</v>
      </c>
      <c r="Q888" s="13">
        <v>16051026</v>
      </c>
      <c r="R888" s="13">
        <f t="shared" si="93"/>
        <v>16051026</v>
      </c>
      <c r="S888" s="13">
        <f t="shared" si="94"/>
        <v>0</v>
      </c>
      <c r="T888" s="13">
        <f t="shared" si="94"/>
        <v>0</v>
      </c>
      <c r="U888" s="13">
        <f t="shared" si="94"/>
        <v>0</v>
      </c>
      <c r="V888" s="13">
        <f t="shared" si="95"/>
        <v>16051026</v>
      </c>
      <c r="W888" s="13">
        <v>6800000</v>
      </c>
      <c r="X888" s="13">
        <v>7858218.2400000002</v>
      </c>
      <c r="Y888" s="13">
        <f t="shared" si="96"/>
        <v>-1058218.2400000002</v>
      </c>
      <c r="Z888" s="13">
        <f t="shared" si="97"/>
        <v>115.56203294117648</v>
      </c>
      <c r="AA888" s="13">
        <v>0</v>
      </c>
      <c r="AB888" s="13">
        <v>0</v>
      </c>
      <c r="AC888" s="13">
        <v>0</v>
      </c>
      <c r="AD888" s="13">
        <v>0</v>
      </c>
      <c r="AE888" s="13">
        <v>0</v>
      </c>
    </row>
    <row r="889" spans="1:31" x14ac:dyDescent="0.2">
      <c r="A889" s="12" t="s">
        <v>303</v>
      </c>
      <c r="B889" s="13">
        <v>0</v>
      </c>
      <c r="C889" s="13">
        <v>0</v>
      </c>
      <c r="D889" s="13">
        <v>0</v>
      </c>
      <c r="E889" s="13">
        <v>0</v>
      </c>
      <c r="F889" s="13">
        <v>162097975</v>
      </c>
      <c r="G889" s="13">
        <f t="shared" si="91"/>
        <v>162097975</v>
      </c>
      <c r="H889" s="13">
        <v>0</v>
      </c>
      <c r="I889" s="13">
        <v>0</v>
      </c>
      <c r="J889" s="13">
        <v>0</v>
      </c>
      <c r="K889" s="13">
        <v>105980615</v>
      </c>
      <c r="L889" s="13">
        <f t="shared" si="92"/>
        <v>105980615</v>
      </c>
      <c r="M889" s="13">
        <v>0</v>
      </c>
      <c r="N889" s="13">
        <v>0</v>
      </c>
      <c r="O889" s="13">
        <v>0</v>
      </c>
      <c r="P889" s="13">
        <v>0</v>
      </c>
      <c r="Q889" s="13">
        <v>162097975</v>
      </c>
      <c r="R889" s="13">
        <f t="shared" si="93"/>
        <v>162097975</v>
      </c>
      <c r="S889" s="13">
        <f t="shared" si="94"/>
        <v>0</v>
      </c>
      <c r="T889" s="13">
        <f t="shared" si="94"/>
        <v>0</v>
      </c>
      <c r="U889" s="13">
        <f t="shared" si="94"/>
        <v>0</v>
      </c>
      <c r="V889" s="13">
        <f t="shared" si="95"/>
        <v>162097975</v>
      </c>
      <c r="W889" s="13">
        <v>105980615</v>
      </c>
      <c r="X889" s="13">
        <v>102203095.48</v>
      </c>
      <c r="Y889" s="13">
        <f t="shared" si="96"/>
        <v>3777519.5199999958</v>
      </c>
      <c r="Z889" s="13">
        <f t="shared" si="97"/>
        <v>96.435650500801501</v>
      </c>
      <c r="AA889" s="13">
        <v>0</v>
      </c>
      <c r="AB889" s="13">
        <v>0</v>
      </c>
      <c r="AC889" s="13">
        <v>0</v>
      </c>
      <c r="AD889" s="13">
        <v>0</v>
      </c>
      <c r="AE889" s="13">
        <v>0</v>
      </c>
    </row>
    <row r="890" spans="1:31" ht="25.5" x14ac:dyDescent="0.2">
      <c r="A890" s="14" t="s">
        <v>304</v>
      </c>
      <c r="B890" s="13">
        <v>0</v>
      </c>
      <c r="C890" s="13">
        <v>0</v>
      </c>
      <c r="D890" s="13">
        <v>0</v>
      </c>
      <c r="E890" s="13">
        <v>0</v>
      </c>
      <c r="F890" s="13">
        <v>64257527</v>
      </c>
      <c r="G890" s="13">
        <f t="shared" si="91"/>
        <v>64257527</v>
      </c>
      <c r="H890" s="13">
        <v>0</v>
      </c>
      <c r="I890" s="13">
        <v>0</v>
      </c>
      <c r="J890" s="13">
        <v>0</v>
      </c>
      <c r="K890" s="13">
        <v>55421948</v>
      </c>
      <c r="L890" s="13">
        <f t="shared" si="92"/>
        <v>55421948</v>
      </c>
      <c r="M890" s="13">
        <v>0</v>
      </c>
      <c r="N890" s="13">
        <v>0</v>
      </c>
      <c r="O890" s="13">
        <v>0</v>
      </c>
      <c r="P890" s="13">
        <v>0</v>
      </c>
      <c r="Q890" s="13">
        <v>64257527</v>
      </c>
      <c r="R890" s="13">
        <f t="shared" si="93"/>
        <v>64257527</v>
      </c>
      <c r="S890" s="13">
        <f t="shared" si="94"/>
        <v>0</v>
      </c>
      <c r="T890" s="13">
        <f t="shared" si="94"/>
        <v>0</v>
      </c>
      <c r="U890" s="13">
        <f t="shared" si="94"/>
        <v>0</v>
      </c>
      <c r="V890" s="13">
        <f t="shared" si="95"/>
        <v>64257527</v>
      </c>
      <c r="W890" s="13">
        <v>55421948</v>
      </c>
      <c r="X890" s="13">
        <v>54827080</v>
      </c>
      <c r="Y890" s="13">
        <f t="shared" si="96"/>
        <v>594868</v>
      </c>
      <c r="Z890" s="13">
        <f t="shared" si="97"/>
        <v>98.92665627704028</v>
      </c>
      <c r="AA890" s="13">
        <v>0</v>
      </c>
      <c r="AB890" s="13">
        <v>0</v>
      </c>
      <c r="AC890" s="13">
        <v>0</v>
      </c>
      <c r="AD890" s="13">
        <v>0</v>
      </c>
      <c r="AE890" s="13">
        <v>0</v>
      </c>
    </row>
    <row r="891" spans="1:31" ht="38.25" x14ac:dyDescent="0.2">
      <c r="A891" s="14" t="s">
        <v>305</v>
      </c>
      <c r="B891" s="13">
        <v>0</v>
      </c>
      <c r="C891" s="13">
        <v>0</v>
      </c>
      <c r="D891" s="13">
        <v>0</v>
      </c>
      <c r="E891" s="13">
        <v>0</v>
      </c>
      <c r="F891" s="13">
        <v>1067523</v>
      </c>
      <c r="G891" s="13">
        <f t="shared" si="91"/>
        <v>1067523</v>
      </c>
      <c r="H891" s="13">
        <v>0</v>
      </c>
      <c r="I891" s="13">
        <v>0</v>
      </c>
      <c r="J891" s="13">
        <v>0</v>
      </c>
      <c r="K891" s="13">
        <v>533760</v>
      </c>
      <c r="L891" s="13">
        <f t="shared" si="92"/>
        <v>533760</v>
      </c>
      <c r="M891" s="13">
        <v>0</v>
      </c>
      <c r="N891" s="13">
        <v>0</v>
      </c>
      <c r="O891" s="13">
        <v>0</v>
      </c>
      <c r="P891" s="13">
        <v>0</v>
      </c>
      <c r="Q891" s="13">
        <v>1067523</v>
      </c>
      <c r="R891" s="13">
        <f t="shared" si="93"/>
        <v>1067523</v>
      </c>
      <c r="S891" s="13">
        <f t="shared" si="94"/>
        <v>0</v>
      </c>
      <c r="T891" s="13">
        <f t="shared" si="94"/>
        <v>0</v>
      </c>
      <c r="U891" s="13">
        <f t="shared" si="94"/>
        <v>0</v>
      </c>
      <c r="V891" s="13">
        <f t="shared" si="95"/>
        <v>1067523</v>
      </c>
      <c r="W891" s="13">
        <v>533760</v>
      </c>
      <c r="X891" s="13">
        <v>533760</v>
      </c>
      <c r="Y891" s="13">
        <f t="shared" si="96"/>
        <v>0</v>
      </c>
      <c r="Z891" s="13">
        <f t="shared" si="97"/>
        <v>100</v>
      </c>
      <c r="AA891" s="13">
        <v>0</v>
      </c>
      <c r="AB891" s="13">
        <v>0</v>
      </c>
      <c r="AC891" s="13">
        <v>0</v>
      </c>
      <c r="AD891" s="13">
        <v>0</v>
      </c>
      <c r="AE891" s="13">
        <v>0</v>
      </c>
    </row>
    <row r="892" spans="1:31" ht="38.25" x14ac:dyDescent="0.2">
      <c r="A892" s="14" t="s">
        <v>306</v>
      </c>
      <c r="B892" s="13">
        <v>0</v>
      </c>
      <c r="C892" s="13">
        <v>0</v>
      </c>
      <c r="D892" s="13">
        <v>0</v>
      </c>
      <c r="E892" s="13">
        <v>0</v>
      </c>
      <c r="F892" s="13">
        <v>93834014</v>
      </c>
      <c r="G892" s="13">
        <f t="shared" si="91"/>
        <v>93834014</v>
      </c>
      <c r="H892" s="13">
        <v>0</v>
      </c>
      <c r="I892" s="13">
        <v>0</v>
      </c>
      <c r="J892" s="13">
        <v>0</v>
      </c>
      <c r="K892" s="13">
        <v>47302296</v>
      </c>
      <c r="L892" s="13">
        <f t="shared" si="92"/>
        <v>47302296</v>
      </c>
      <c r="M892" s="13">
        <v>0</v>
      </c>
      <c r="N892" s="13">
        <v>0</v>
      </c>
      <c r="O892" s="13">
        <v>0</v>
      </c>
      <c r="P892" s="13">
        <v>0</v>
      </c>
      <c r="Q892" s="13">
        <v>93834014</v>
      </c>
      <c r="R892" s="13">
        <f t="shared" si="93"/>
        <v>93834014</v>
      </c>
      <c r="S892" s="13">
        <f t="shared" si="94"/>
        <v>0</v>
      </c>
      <c r="T892" s="13">
        <f t="shared" si="94"/>
        <v>0</v>
      </c>
      <c r="U892" s="13">
        <f t="shared" si="94"/>
        <v>0</v>
      </c>
      <c r="V892" s="13">
        <f t="shared" si="95"/>
        <v>93834014</v>
      </c>
      <c r="W892" s="13">
        <v>47302296</v>
      </c>
      <c r="X892" s="13">
        <v>46713555.479999997</v>
      </c>
      <c r="Y892" s="13">
        <f t="shared" si="96"/>
        <v>588740.52000000328</v>
      </c>
      <c r="Z892" s="13">
        <f t="shared" si="97"/>
        <v>98.75536587061228</v>
      </c>
      <c r="AA892" s="13">
        <v>0</v>
      </c>
      <c r="AB892" s="13">
        <v>0</v>
      </c>
      <c r="AC892" s="13">
        <v>0</v>
      </c>
      <c r="AD892" s="13">
        <v>0</v>
      </c>
      <c r="AE892" s="13">
        <v>0</v>
      </c>
    </row>
    <row r="893" spans="1:31" ht="38.25" x14ac:dyDescent="0.2">
      <c r="A893" s="14" t="s">
        <v>307</v>
      </c>
      <c r="B893" s="13">
        <v>0</v>
      </c>
      <c r="C893" s="13">
        <v>0</v>
      </c>
      <c r="D893" s="13">
        <v>0</v>
      </c>
      <c r="E893" s="13">
        <v>0</v>
      </c>
      <c r="F893" s="13">
        <v>264600</v>
      </c>
      <c r="G893" s="13">
        <f t="shared" si="91"/>
        <v>264600</v>
      </c>
      <c r="H893" s="13">
        <v>0</v>
      </c>
      <c r="I893" s="13">
        <v>0</v>
      </c>
      <c r="J893" s="13">
        <v>0</v>
      </c>
      <c r="K893" s="13">
        <v>132300</v>
      </c>
      <c r="L893" s="13">
        <f t="shared" si="92"/>
        <v>132300</v>
      </c>
      <c r="M893" s="13">
        <v>0</v>
      </c>
      <c r="N893" s="13">
        <v>0</v>
      </c>
      <c r="O893" s="13">
        <v>0</v>
      </c>
      <c r="P893" s="13">
        <v>0</v>
      </c>
      <c r="Q893" s="13">
        <v>264600</v>
      </c>
      <c r="R893" s="13">
        <f t="shared" si="93"/>
        <v>264600</v>
      </c>
      <c r="S893" s="13">
        <f t="shared" si="94"/>
        <v>0</v>
      </c>
      <c r="T893" s="13">
        <f t="shared" si="94"/>
        <v>0</v>
      </c>
      <c r="U893" s="13">
        <f t="shared" si="94"/>
        <v>0</v>
      </c>
      <c r="V893" s="13">
        <f t="shared" si="95"/>
        <v>264600</v>
      </c>
      <c r="W893" s="13">
        <v>132300</v>
      </c>
      <c r="X893" s="13">
        <v>128700</v>
      </c>
      <c r="Y893" s="13">
        <f t="shared" si="96"/>
        <v>3600</v>
      </c>
      <c r="Z893" s="13">
        <f t="shared" si="97"/>
        <v>97.278911564625844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</row>
    <row r="894" spans="1:31" ht="25.5" x14ac:dyDescent="0.2">
      <c r="A894" s="14" t="s">
        <v>308</v>
      </c>
      <c r="B894" s="13">
        <v>0</v>
      </c>
      <c r="C894" s="13">
        <v>0</v>
      </c>
      <c r="D894" s="13">
        <v>0</v>
      </c>
      <c r="E894" s="13">
        <v>0</v>
      </c>
      <c r="F894" s="13">
        <v>2674311</v>
      </c>
      <c r="G894" s="13">
        <f t="shared" si="91"/>
        <v>2674311</v>
      </c>
      <c r="H894" s="13">
        <v>0</v>
      </c>
      <c r="I894" s="13">
        <v>0</v>
      </c>
      <c r="J894" s="13">
        <v>0</v>
      </c>
      <c r="K894" s="13">
        <v>2590311</v>
      </c>
      <c r="L894" s="13">
        <f t="shared" si="92"/>
        <v>2590311</v>
      </c>
      <c r="M894" s="13">
        <v>0</v>
      </c>
      <c r="N894" s="13">
        <v>0</v>
      </c>
      <c r="O894" s="13">
        <v>0</v>
      </c>
      <c r="P894" s="13">
        <v>0</v>
      </c>
      <c r="Q894" s="13">
        <v>2674311</v>
      </c>
      <c r="R894" s="13">
        <f t="shared" si="93"/>
        <v>2674311</v>
      </c>
      <c r="S894" s="13">
        <f t="shared" si="94"/>
        <v>0</v>
      </c>
      <c r="T894" s="13">
        <f t="shared" si="94"/>
        <v>0</v>
      </c>
      <c r="U894" s="13">
        <f t="shared" si="94"/>
        <v>0</v>
      </c>
      <c r="V894" s="13">
        <f t="shared" si="95"/>
        <v>2674311</v>
      </c>
      <c r="W894" s="13">
        <v>2590311</v>
      </c>
      <c r="X894" s="13">
        <v>0</v>
      </c>
      <c r="Y894" s="13">
        <f t="shared" si="96"/>
        <v>2590311</v>
      </c>
      <c r="Z894" s="13">
        <f t="shared" si="97"/>
        <v>0</v>
      </c>
      <c r="AA894" s="13">
        <v>0</v>
      </c>
      <c r="AB894" s="13">
        <v>0</v>
      </c>
      <c r="AC894" s="13">
        <v>0</v>
      </c>
      <c r="AD894" s="13">
        <v>0</v>
      </c>
      <c r="AE894" s="13">
        <v>0</v>
      </c>
    </row>
    <row r="895" spans="1:31" ht="38.25" x14ac:dyDescent="0.2">
      <c r="A895" s="12" t="s">
        <v>309</v>
      </c>
      <c r="B895" s="13">
        <v>0</v>
      </c>
      <c r="C895" s="13">
        <v>0</v>
      </c>
      <c r="D895" s="13">
        <v>0</v>
      </c>
      <c r="E895" s="13">
        <v>0</v>
      </c>
      <c r="F895" s="13">
        <v>672418</v>
      </c>
      <c r="G895" s="13">
        <f t="shared" si="91"/>
        <v>672418</v>
      </c>
      <c r="H895" s="13">
        <v>0</v>
      </c>
      <c r="I895" s="13">
        <v>0</v>
      </c>
      <c r="J895" s="13">
        <v>0</v>
      </c>
      <c r="K895" s="13">
        <v>0</v>
      </c>
      <c r="L895" s="13">
        <f t="shared" si="92"/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672418</v>
      </c>
      <c r="R895" s="13">
        <f t="shared" si="93"/>
        <v>672418</v>
      </c>
      <c r="S895" s="13">
        <f t="shared" si="94"/>
        <v>0</v>
      </c>
      <c r="T895" s="13">
        <f t="shared" si="94"/>
        <v>0</v>
      </c>
      <c r="U895" s="13">
        <f t="shared" si="94"/>
        <v>0</v>
      </c>
      <c r="V895" s="13">
        <f t="shared" si="95"/>
        <v>672418</v>
      </c>
      <c r="W895" s="13">
        <v>0</v>
      </c>
      <c r="X895" s="13">
        <v>672418</v>
      </c>
      <c r="Y895" s="13">
        <f t="shared" si="96"/>
        <v>-672418</v>
      </c>
      <c r="Z895" s="13">
        <f t="shared" si="97"/>
        <v>0</v>
      </c>
      <c r="AA895" s="13">
        <v>0</v>
      </c>
      <c r="AB895" s="13">
        <v>0</v>
      </c>
      <c r="AC895" s="13">
        <v>0</v>
      </c>
      <c r="AD895" s="13">
        <v>0</v>
      </c>
      <c r="AE895" s="13">
        <v>0</v>
      </c>
    </row>
    <row r="896" spans="1:31" ht="25.5" x14ac:dyDescent="0.2">
      <c r="A896" s="12" t="s">
        <v>310</v>
      </c>
      <c r="B896" s="13">
        <v>0</v>
      </c>
      <c r="C896" s="13">
        <v>0</v>
      </c>
      <c r="D896" s="13">
        <v>0</v>
      </c>
      <c r="E896" s="13">
        <v>0</v>
      </c>
      <c r="F896" s="13">
        <v>1912186</v>
      </c>
      <c r="G896" s="13">
        <f t="shared" si="91"/>
        <v>1912186</v>
      </c>
      <c r="H896" s="13">
        <v>0</v>
      </c>
      <c r="I896" s="13">
        <v>0</v>
      </c>
      <c r="J896" s="13">
        <v>0</v>
      </c>
      <c r="K896" s="13">
        <v>2403752</v>
      </c>
      <c r="L896" s="13">
        <f t="shared" si="92"/>
        <v>2403752</v>
      </c>
      <c r="M896" s="13">
        <v>0</v>
      </c>
      <c r="N896" s="13">
        <v>0</v>
      </c>
      <c r="O896" s="13">
        <v>0</v>
      </c>
      <c r="P896" s="13">
        <v>0</v>
      </c>
      <c r="Q896" s="13">
        <v>1912186</v>
      </c>
      <c r="R896" s="13">
        <f t="shared" si="93"/>
        <v>1912186</v>
      </c>
      <c r="S896" s="13">
        <f t="shared" si="94"/>
        <v>0</v>
      </c>
      <c r="T896" s="13">
        <f t="shared" si="94"/>
        <v>0</v>
      </c>
      <c r="U896" s="13">
        <f t="shared" si="94"/>
        <v>0</v>
      </c>
      <c r="V896" s="13">
        <f t="shared" si="95"/>
        <v>1912186</v>
      </c>
      <c r="W896" s="13">
        <v>2403752</v>
      </c>
      <c r="X896" s="13">
        <v>401684.22</v>
      </c>
      <c r="Y896" s="13">
        <f t="shared" si="96"/>
        <v>2002067.78</v>
      </c>
      <c r="Z896" s="13">
        <f t="shared" si="97"/>
        <v>16.710718077405655</v>
      </c>
      <c r="AA896" s="13">
        <v>0</v>
      </c>
      <c r="AB896" s="13">
        <v>0</v>
      </c>
      <c r="AC896" s="13">
        <v>0</v>
      </c>
      <c r="AD896" s="13">
        <v>0</v>
      </c>
      <c r="AE896" s="13">
        <v>0</v>
      </c>
    </row>
    <row r="897" spans="1:31" ht="25.5" x14ac:dyDescent="0.2">
      <c r="A897" s="12" t="s">
        <v>79</v>
      </c>
      <c r="B897" s="13">
        <v>0</v>
      </c>
      <c r="C897" s="13">
        <v>1086206</v>
      </c>
      <c r="D897" s="13">
        <v>0</v>
      </c>
      <c r="E897" s="13">
        <v>5000</v>
      </c>
      <c r="F897" s="13">
        <v>7095724</v>
      </c>
      <c r="G897" s="13">
        <f t="shared" si="91"/>
        <v>8186930</v>
      </c>
      <c r="H897" s="13">
        <v>455000</v>
      </c>
      <c r="I897" s="13">
        <v>0</v>
      </c>
      <c r="J897" s="13">
        <v>0</v>
      </c>
      <c r="K897" s="13">
        <v>3759066</v>
      </c>
      <c r="L897" s="13">
        <f t="shared" si="92"/>
        <v>4214066</v>
      </c>
      <c r="M897" s="13">
        <v>0</v>
      </c>
      <c r="N897" s="13">
        <v>719023.47</v>
      </c>
      <c r="O897" s="13">
        <v>0</v>
      </c>
      <c r="P897" s="13">
        <v>5000</v>
      </c>
      <c r="Q897" s="13">
        <v>7095724</v>
      </c>
      <c r="R897" s="13">
        <f t="shared" si="93"/>
        <v>7819747.4699999997</v>
      </c>
      <c r="S897" s="13">
        <f t="shared" si="94"/>
        <v>-264023.46999999997</v>
      </c>
      <c r="T897" s="13">
        <f t="shared" si="94"/>
        <v>0</v>
      </c>
      <c r="U897" s="13">
        <f t="shared" si="94"/>
        <v>-5000</v>
      </c>
      <c r="V897" s="13">
        <f t="shared" si="95"/>
        <v>7819747.4699999997</v>
      </c>
      <c r="W897" s="13">
        <v>4448158</v>
      </c>
      <c r="X897" s="13">
        <v>3633168.95</v>
      </c>
      <c r="Y897" s="13">
        <f t="shared" si="96"/>
        <v>814989.04999999981</v>
      </c>
      <c r="Z897" s="13">
        <f t="shared" si="97"/>
        <v>81.678055275914218</v>
      </c>
      <c r="AA897" s="13">
        <v>0</v>
      </c>
      <c r="AB897" s="13">
        <v>0</v>
      </c>
      <c r="AC897" s="13">
        <v>0</v>
      </c>
      <c r="AD897" s="13">
        <v>0</v>
      </c>
      <c r="AE897" s="13">
        <v>0</v>
      </c>
    </row>
    <row r="898" spans="1:31" ht="25.5" x14ac:dyDescent="0.2">
      <c r="A898" s="12" t="s">
        <v>47</v>
      </c>
      <c r="B898" s="13">
        <v>0</v>
      </c>
      <c r="C898" s="13">
        <v>0</v>
      </c>
      <c r="D898" s="13">
        <v>0</v>
      </c>
      <c r="E898" s="13">
        <v>0</v>
      </c>
      <c r="F898" s="13">
        <v>12983</v>
      </c>
      <c r="G898" s="13">
        <f t="shared" si="91"/>
        <v>12983</v>
      </c>
      <c r="H898" s="13">
        <v>0</v>
      </c>
      <c r="I898" s="13">
        <v>0</v>
      </c>
      <c r="J898" s="13">
        <v>0</v>
      </c>
      <c r="K898" s="13">
        <v>0</v>
      </c>
      <c r="L898" s="13">
        <f t="shared" si="92"/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12983</v>
      </c>
      <c r="R898" s="13">
        <f t="shared" si="93"/>
        <v>12983</v>
      </c>
      <c r="S898" s="13">
        <f t="shared" si="94"/>
        <v>0</v>
      </c>
      <c r="T898" s="13">
        <f t="shared" si="94"/>
        <v>0</v>
      </c>
      <c r="U898" s="13">
        <f t="shared" si="94"/>
        <v>0</v>
      </c>
      <c r="V898" s="13">
        <f t="shared" si="95"/>
        <v>12983</v>
      </c>
      <c r="W898" s="13">
        <v>0</v>
      </c>
      <c r="X898" s="13">
        <v>12982.28</v>
      </c>
      <c r="Y898" s="13">
        <f t="shared" si="96"/>
        <v>-12982.28</v>
      </c>
      <c r="Z898" s="13">
        <f t="shared" si="97"/>
        <v>0</v>
      </c>
      <c r="AA898" s="13">
        <v>0</v>
      </c>
      <c r="AB898" s="13">
        <v>0</v>
      </c>
      <c r="AC898" s="13">
        <v>0</v>
      </c>
      <c r="AD898" s="13">
        <v>0</v>
      </c>
      <c r="AE898" s="13">
        <v>0</v>
      </c>
    </row>
    <row r="899" spans="1:31" s="11" customFormat="1" x14ac:dyDescent="0.2">
      <c r="A899" s="9" t="s">
        <v>318</v>
      </c>
      <c r="B899" s="10">
        <v>0</v>
      </c>
      <c r="C899" s="10">
        <v>10584654</v>
      </c>
      <c r="D899" s="10">
        <v>0</v>
      </c>
      <c r="E899" s="10">
        <v>347778</v>
      </c>
      <c r="F899" s="10">
        <v>1124520933</v>
      </c>
      <c r="G899" s="10">
        <f t="shared" si="91"/>
        <v>1135453365</v>
      </c>
      <c r="H899" s="10">
        <v>4920286</v>
      </c>
      <c r="I899" s="10">
        <v>0</v>
      </c>
      <c r="J899" s="10">
        <v>156874</v>
      </c>
      <c r="K899" s="10">
        <v>557048587</v>
      </c>
      <c r="L899" s="10">
        <f t="shared" si="92"/>
        <v>562125747</v>
      </c>
      <c r="M899" s="10">
        <v>0</v>
      </c>
      <c r="N899" s="10">
        <v>5004830.5</v>
      </c>
      <c r="O899" s="10">
        <v>0</v>
      </c>
      <c r="P899" s="10">
        <v>137091.41</v>
      </c>
      <c r="Q899" s="10">
        <v>1124520933</v>
      </c>
      <c r="R899" s="10">
        <f t="shared" si="93"/>
        <v>1129662854.9100001</v>
      </c>
      <c r="S899" s="10">
        <f t="shared" si="94"/>
        <v>-84544.5</v>
      </c>
      <c r="T899" s="10">
        <f t="shared" si="94"/>
        <v>0</v>
      </c>
      <c r="U899" s="10">
        <f t="shared" si="94"/>
        <v>19782.589999999997</v>
      </c>
      <c r="V899" s="10">
        <f t="shared" si="95"/>
        <v>1129662854.9100001</v>
      </c>
      <c r="W899" s="10">
        <v>562125747</v>
      </c>
      <c r="X899" s="10">
        <v>555157631.66999996</v>
      </c>
      <c r="Y899" s="10">
        <f t="shared" si="96"/>
        <v>6968115.3300000429</v>
      </c>
      <c r="Z899" s="10">
        <f t="shared" si="97"/>
        <v>98.760399186981189</v>
      </c>
      <c r="AA899" s="10">
        <v>0</v>
      </c>
      <c r="AB899" s="10">
        <v>0</v>
      </c>
      <c r="AC899" s="10">
        <v>0</v>
      </c>
      <c r="AD899" s="10">
        <v>0</v>
      </c>
      <c r="AE899" s="10">
        <v>0</v>
      </c>
    </row>
    <row r="900" spans="1:31" ht="25.5" x14ac:dyDescent="0.2">
      <c r="A900" s="12" t="s">
        <v>319</v>
      </c>
      <c r="B900" s="13">
        <v>0</v>
      </c>
      <c r="C900" s="13">
        <v>0</v>
      </c>
      <c r="D900" s="13">
        <v>0</v>
      </c>
      <c r="E900" s="13">
        <v>0</v>
      </c>
      <c r="F900" s="13">
        <v>128824860</v>
      </c>
      <c r="G900" s="13">
        <f t="shared" si="91"/>
        <v>128824860</v>
      </c>
      <c r="H900" s="13">
        <v>0</v>
      </c>
      <c r="I900" s="13">
        <v>0</v>
      </c>
      <c r="J900" s="13">
        <v>0</v>
      </c>
      <c r="K900" s="13">
        <v>64414524</v>
      </c>
      <c r="L900" s="13">
        <f t="shared" si="92"/>
        <v>64414524</v>
      </c>
      <c r="M900" s="13">
        <v>0</v>
      </c>
      <c r="N900" s="13">
        <v>0</v>
      </c>
      <c r="O900" s="13">
        <v>0</v>
      </c>
      <c r="P900" s="13">
        <v>0</v>
      </c>
      <c r="Q900" s="13">
        <v>128824860</v>
      </c>
      <c r="R900" s="13">
        <f t="shared" si="93"/>
        <v>128824860</v>
      </c>
      <c r="S900" s="13">
        <f t="shared" si="94"/>
        <v>0</v>
      </c>
      <c r="T900" s="13">
        <f t="shared" si="94"/>
        <v>0</v>
      </c>
      <c r="U900" s="13">
        <f t="shared" si="94"/>
        <v>0</v>
      </c>
      <c r="V900" s="13">
        <f t="shared" si="95"/>
        <v>128824860</v>
      </c>
      <c r="W900" s="13">
        <v>64414524</v>
      </c>
      <c r="X900" s="13">
        <v>62414547.93</v>
      </c>
      <c r="Y900" s="13">
        <f t="shared" si="96"/>
        <v>1999976.0700000003</v>
      </c>
      <c r="Z900" s="13">
        <f t="shared" si="97"/>
        <v>96.89514732733258</v>
      </c>
      <c r="AA900" s="13">
        <v>0</v>
      </c>
      <c r="AB900" s="13">
        <v>0</v>
      </c>
      <c r="AC900" s="13">
        <v>0</v>
      </c>
      <c r="AD900" s="13">
        <v>0</v>
      </c>
      <c r="AE900" s="13">
        <v>0</v>
      </c>
    </row>
    <row r="901" spans="1:31" x14ac:dyDescent="0.2">
      <c r="A901" s="12" t="s">
        <v>320</v>
      </c>
      <c r="B901" s="13">
        <v>0</v>
      </c>
      <c r="C901" s="13">
        <v>10582017</v>
      </c>
      <c r="D901" s="13">
        <v>0</v>
      </c>
      <c r="E901" s="13">
        <v>347778</v>
      </c>
      <c r="F901" s="13">
        <v>209124410</v>
      </c>
      <c r="G901" s="13">
        <f t="shared" si="91"/>
        <v>220054205</v>
      </c>
      <c r="H901" s="13">
        <v>4920066</v>
      </c>
      <c r="I901" s="13">
        <v>0</v>
      </c>
      <c r="J901" s="13">
        <v>156874</v>
      </c>
      <c r="K901" s="13">
        <v>104141685</v>
      </c>
      <c r="L901" s="13">
        <f t="shared" si="92"/>
        <v>109218625</v>
      </c>
      <c r="M901" s="13">
        <v>0</v>
      </c>
      <c r="N901" s="13">
        <v>5003732.3</v>
      </c>
      <c r="O901" s="13">
        <v>0</v>
      </c>
      <c r="P901" s="13">
        <v>137091.41</v>
      </c>
      <c r="Q901" s="13">
        <v>209124410</v>
      </c>
      <c r="R901" s="13">
        <f t="shared" si="93"/>
        <v>214265233.71000001</v>
      </c>
      <c r="S901" s="13">
        <f t="shared" si="94"/>
        <v>-83666.299999999814</v>
      </c>
      <c r="T901" s="13">
        <f t="shared" si="94"/>
        <v>0</v>
      </c>
      <c r="U901" s="13">
        <f t="shared" si="94"/>
        <v>19782.589999999997</v>
      </c>
      <c r="V901" s="13">
        <f t="shared" si="95"/>
        <v>214265233.71000001</v>
      </c>
      <c r="W901" s="13">
        <v>109218625</v>
      </c>
      <c r="X901" s="13">
        <v>107949956.88</v>
      </c>
      <c r="Y901" s="13">
        <f t="shared" si="96"/>
        <v>1268668.1200000048</v>
      </c>
      <c r="Z901" s="13">
        <f t="shared" si="97"/>
        <v>98.83841412579585</v>
      </c>
      <c r="AA901" s="13">
        <v>0</v>
      </c>
      <c r="AB901" s="13">
        <v>0</v>
      </c>
      <c r="AC901" s="13">
        <v>0</v>
      </c>
      <c r="AD901" s="13">
        <v>0</v>
      </c>
      <c r="AE901" s="13">
        <v>0</v>
      </c>
    </row>
    <row r="902" spans="1:31" ht="25.5" x14ac:dyDescent="0.2">
      <c r="A902" s="14" t="s">
        <v>321</v>
      </c>
      <c r="B902" s="13">
        <v>0</v>
      </c>
      <c r="C902" s="13">
        <v>0</v>
      </c>
      <c r="D902" s="13">
        <v>0</v>
      </c>
      <c r="E902" s="13">
        <v>0</v>
      </c>
      <c r="F902" s="13">
        <v>137490218</v>
      </c>
      <c r="G902" s="13">
        <f t="shared" ref="G902:G965" si="98">C902+D902+E902+F902</f>
        <v>137490218</v>
      </c>
      <c r="H902" s="13">
        <v>0</v>
      </c>
      <c r="I902" s="13">
        <v>0</v>
      </c>
      <c r="J902" s="13">
        <v>0</v>
      </c>
      <c r="K902" s="13">
        <v>71341608</v>
      </c>
      <c r="L902" s="13">
        <f t="shared" ref="L902:L965" si="99">H902+I902+J902+K902</f>
        <v>71341608</v>
      </c>
      <c r="M902" s="13">
        <v>0</v>
      </c>
      <c r="N902" s="13">
        <v>0</v>
      </c>
      <c r="O902" s="13">
        <v>0</v>
      </c>
      <c r="P902" s="13">
        <v>0</v>
      </c>
      <c r="Q902" s="13">
        <v>137490218</v>
      </c>
      <c r="R902" s="13">
        <f t="shared" ref="R902:R965" si="100">M902+N902+O902+P902+Q902</f>
        <v>137490218</v>
      </c>
      <c r="S902" s="13">
        <f t="shared" ref="S902:U965" si="101">H902-N902</f>
        <v>0</v>
      </c>
      <c r="T902" s="13">
        <f t="shared" si="101"/>
        <v>0</v>
      </c>
      <c r="U902" s="13">
        <f t="shared" si="101"/>
        <v>0</v>
      </c>
      <c r="V902" s="13">
        <f t="shared" ref="V902:V965" si="102">R902+B902</f>
        <v>137490218</v>
      </c>
      <c r="W902" s="13">
        <v>71341608</v>
      </c>
      <c r="X902" s="13">
        <v>70525426.829999998</v>
      </c>
      <c r="Y902" s="13">
        <f t="shared" ref="Y902:Y965" si="103">W902-X902</f>
        <v>816181.17000000179</v>
      </c>
      <c r="Z902" s="13">
        <f t="shared" ref="Z902:Z965" si="104">IF(ISERROR(X902/W902*100),0,X902/W902*100)</f>
        <v>98.855953499113724</v>
      </c>
      <c r="AA902" s="13">
        <v>0</v>
      </c>
      <c r="AB902" s="13">
        <v>0</v>
      </c>
      <c r="AC902" s="13">
        <v>0</v>
      </c>
      <c r="AD902" s="13">
        <v>0</v>
      </c>
      <c r="AE902" s="13">
        <v>0</v>
      </c>
    </row>
    <row r="903" spans="1:31" ht="25.5" x14ac:dyDescent="0.2">
      <c r="A903" s="14" t="s">
        <v>322</v>
      </c>
      <c r="B903" s="13">
        <v>0</v>
      </c>
      <c r="C903" s="13">
        <v>10117110</v>
      </c>
      <c r="D903" s="13">
        <v>0</v>
      </c>
      <c r="E903" s="13">
        <v>0</v>
      </c>
      <c r="F903" s="13">
        <v>60042110</v>
      </c>
      <c r="G903" s="13">
        <f t="shared" si="98"/>
        <v>70159220</v>
      </c>
      <c r="H903" s="13">
        <v>4760066</v>
      </c>
      <c r="I903" s="13">
        <v>0</v>
      </c>
      <c r="J903" s="13">
        <v>0</v>
      </c>
      <c r="K903" s="13">
        <v>27309629</v>
      </c>
      <c r="L903" s="13">
        <f t="shared" si="99"/>
        <v>32069695</v>
      </c>
      <c r="M903" s="13">
        <v>0</v>
      </c>
      <c r="N903" s="13">
        <v>4847609</v>
      </c>
      <c r="O903" s="13">
        <v>0</v>
      </c>
      <c r="P903" s="13">
        <v>0</v>
      </c>
      <c r="Q903" s="13">
        <v>60042110</v>
      </c>
      <c r="R903" s="13">
        <f t="shared" si="100"/>
        <v>64889719</v>
      </c>
      <c r="S903" s="13">
        <f t="shared" si="101"/>
        <v>-87543</v>
      </c>
      <c r="T903" s="13">
        <f t="shared" si="101"/>
        <v>0</v>
      </c>
      <c r="U903" s="13">
        <f t="shared" si="101"/>
        <v>0</v>
      </c>
      <c r="V903" s="13">
        <f t="shared" si="102"/>
        <v>64889719</v>
      </c>
      <c r="W903" s="13">
        <v>32069695</v>
      </c>
      <c r="X903" s="13">
        <v>31664678.309999999</v>
      </c>
      <c r="Y903" s="13">
        <f t="shared" si="103"/>
        <v>405016.69000000134</v>
      </c>
      <c r="Z903" s="13">
        <f t="shared" si="104"/>
        <v>98.737073458291377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</row>
    <row r="904" spans="1:31" ht="51" x14ac:dyDescent="0.2">
      <c r="A904" s="14" t="s">
        <v>323</v>
      </c>
      <c r="B904" s="13">
        <v>0</v>
      </c>
      <c r="C904" s="13">
        <v>464907</v>
      </c>
      <c r="D904" s="13">
        <v>0</v>
      </c>
      <c r="E904" s="13">
        <v>347778</v>
      </c>
      <c r="F904" s="13">
        <v>7042105</v>
      </c>
      <c r="G904" s="13">
        <f t="shared" si="98"/>
        <v>7854790</v>
      </c>
      <c r="H904" s="13">
        <v>160000</v>
      </c>
      <c r="I904" s="13">
        <v>0</v>
      </c>
      <c r="J904" s="13">
        <v>156874</v>
      </c>
      <c r="K904" s="13">
        <v>3523082</v>
      </c>
      <c r="L904" s="13">
        <f t="shared" si="99"/>
        <v>3839956</v>
      </c>
      <c r="M904" s="13">
        <v>0</v>
      </c>
      <c r="N904" s="13">
        <v>156123.29999999999</v>
      </c>
      <c r="O904" s="13">
        <v>0</v>
      </c>
      <c r="P904" s="13">
        <v>137091.41</v>
      </c>
      <c r="Q904" s="13">
        <v>7042105</v>
      </c>
      <c r="R904" s="13">
        <f t="shared" si="100"/>
        <v>7335319.71</v>
      </c>
      <c r="S904" s="13">
        <f t="shared" si="101"/>
        <v>3876.7000000000116</v>
      </c>
      <c r="T904" s="13">
        <f t="shared" si="101"/>
        <v>0</v>
      </c>
      <c r="U904" s="13">
        <f t="shared" si="101"/>
        <v>19782.589999999997</v>
      </c>
      <c r="V904" s="13">
        <f t="shared" si="102"/>
        <v>7335319.71</v>
      </c>
      <c r="W904" s="13">
        <v>3839956</v>
      </c>
      <c r="X904" s="13">
        <v>3839979.17</v>
      </c>
      <c r="Y904" s="13">
        <f t="shared" si="103"/>
        <v>-23.169999999925494</v>
      </c>
      <c r="Z904" s="13">
        <f t="shared" si="104"/>
        <v>100.00060339233055</v>
      </c>
      <c r="AA904" s="13">
        <v>0</v>
      </c>
      <c r="AB904" s="13">
        <v>0</v>
      </c>
      <c r="AC904" s="13">
        <v>0</v>
      </c>
      <c r="AD904" s="13">
        <v>0</v>
      </c>
      <c r="AE904" s="13">
        <v>0</v>
      </c>
    </row>
    <row r="905" spans="1:31" ht="25.5" x14ac:dyDescent="0.2">
      <c r="A905" s="14" t="s">
        <v>324</v>
      </c>
      <c r="B905" s="13">
        <v>0</v>
      </c>
      <c r="C905" s="13">
        <v>0</v>
      </c>
      <c r="D905" s="13">
        <v>0</v>
      </c>
      <c r="E905" s="13">
        <v>0</v>
      </c>
      <c r="F905" s="13">
        <v>4233477</v>
      </c>
      <c r="G905" s="13">
        <f t="shared" si="98"/>
        <v>4233477</v>
      </c>
      <c r="H905" s="13">
        <v>0</v>
      </c>
      <c r="I905" s="13">
        <v>0</v>
      </c>
      <c r="J905" s="13">
        <v>0</v>
      </c>
      <c r="K905" s="13">
        <v>1822366</v>
      </c>
      <c r="L905" s="13">
        <f t="shared" si="99"/>
        <v>1822366</v>
      </c>
      <c r="M905" s="13">
        <v>0</v>
      </c>
      <c r="N905" s="13">
        <v>0</v>
      </c>
      <c r="O905" s="13">
        <v>0</v>
      </c>
      <c r="P905" s="13">
        <v>0</v>
      </c>
      <c r="Q905" s="13">
        <v>4233477</v>
      </c>
      <c r="R905" s="13">
        <f t="shared" si="100"/>
        <v>4233477</v>
      </c>
      <c r="S905" s="13">
        <f t="shared" si="101"/>
        <v>0</v>
      </c>
      <c r="T905" s="13">
        <f t="shared" si="101"/>
        <v>0</v>
      </c>
      <c r="U905" s="13">
        <f t="shared" si="101"/>
        <v>0</v>
      </c>
      <c r="V905" s="13">
        <f t="shared" si="102"/>
        <v>4233477</v>
      </c>
      <c r="W905" s="13">
        <v>1822366</v>
      </c>
      <c r="X905" s="13">
        <v>1832430.38</v>
      </c>
      <c r="Y905" s="13">
        <f t="shared" si="103"/>
        <v>-10064.379999999888</v>
      </c>
      <c r="Z905" s="13">
        <f t="shared" si="104"/>
        <v>100.55226996113842</v>
      </c>
      <c r="AA905" s="13">
        <v>0</v>
      </c>
      <c r="AB905" s="13">
        <v>0</v>
      </c>
      <c r="AC905" s="13">
        <v>0</v>
      </c>
      <c r="AD905" s="13">
        <v>0</v>
      </c>
      <c r="AE905" s="13">
        <v>0</v>
      </c>
    </row>
    <row r="906" spans="1:31" ht="38.25" x14ac:dyDescent="0.2">
      <c r="A906" s="14" t="s">
        <v>325</v>
      </c>
      <c r="B906" s="13">
        <v>0</v>
      </c>
      <c r="C906" s="13">
        <v>0</v>
      </c>
      <c r="D906" s="13">
        <v>0</v>
      </c>
      <c r="E906" s="13">
        <v>0</v>
      </c>
      <c r="F906" s="13">
        <v>316500</v>
      </c>
      <c r="G906" s="13">
        <f t="shared" si="98"/>
        <v>316500</v>
      </c>
      <c r="H906" s="13">
        <v>0</v>
      </c>
      <c r="I906" s="13">
        <v>0</v>
      </c>
      <c r="J906" s="13">
        <v>0</v>
      </c>
      <c r="K906" s="13">
        <v>145000</v>
      </c>
      <c r="L906" s="13">
        <f t="shared" si="99"/>
        <v>145000</v>
      </c>
      <c r="M906" s="13">
        <v>0</v>
      </c>
      <c r="N906" s="13">
        <v>0</v>
      </c>
      <c r="O906" s="13">
        <v>0</v>
      </c>
      <c r="P906" s="13">
        <v>0</v>
      </c>
      <c r="Q906" s="13">
        <v>316500</v>
      </c>
      <c r="R906" s="13">
        <f t="shared" si="100"/>
        <v>316500</v>
      </c>
      <c r="S906" s="13">
        <f t="shared" si="101"/>
        <v>0</v>
      </c>
      <c r="T906" s="13">
        <f t="shared" si="101"/>
        <v>0</v>
      </c>
      <c r="U906" s="13">
        <f t="shared" si="101"/>
        <v>0</v>
      </c>
      <c r="V906" s="13">
        <f t="shared" si="102"/>
        <v>316500</v>
      </c>
      <c r="W906" s="13">
        <v>145000</v>
      </c>
      <c r="X906" s="13">
        <v>87442.19</v>
      </c>
      <c r="Y906" s="13">
        <f t="shared" si="103"/>
        <v>57557.81</v>
      </c>
      <c r="Z906" s="13">
        <f t="shared" si="104"/>
        <v>60.304958620689654</v>
      </c>
      <c r="AA906" s="13">
        <v>0</v>
      </c>
      <c r="AB906" s="13">
        <v>0</v>
      </c>
      <c r="AC906" s="13">
        <v>0</v>
      </c>
      <c r="AD906" s="13">
        <v>0</v>
      </c>
      <c r="AE906" s="13">
        <v>0</v>
      </c>
    </row>
    <row r="907" spans="1:31" x14ac:dyDescent="0.2">
      <c r="A907" s="12" t="s">
        <v>326</v>
      </c>
      <c r="B907" s="13">
        <v>0</v>
      </c>
      <c r="C907" s="13">
        <v>0</v>
      </c>
      <c r="D907" s="13">
        <v>0</v>
      </c>
      <c r="E907" s="13">
        <v>0</v>
      </c>
      <c r="F907" s="13">
        <v>10607181</v>
      </c>
      <c r="G907" s="13">
        <f t="shared" si="98"/>
        <v>10607181</v>
      </c>
      <c r="H907" s="13">
        <v>0</v>
      </c>
      <c r="I907" s="13">
        <v>0</v>
      </c>
      <c r="J907" s="13">
        <v>0</v>
      </c>
      <c r="K907" s="13">
        <v>4185200</v>
      </c>
      <c r="L907" s="13">
        <f t="shared" si="99"/>
        <v>4185200</v>
      </c>
      <c r="M907" s="13">
        <v>0</v>
      </c>
      <c r="N907" s="13">
        <v>0</v>
      </c>
      <c r="O907" s="13">
        <v>0</v>
      </c>
      <c r="P907" s="13">
        <v>0</v>
      </c>
      <c r="Q907" s="13">
        <v>10607181</v>
      </c>
      <c r="R907" s="13">
        <f t="shared" si="100"/>
        <v>10607181</v>
      </c>
      <c r="S907" s="13">
        <f t="shared" si="101"/>
        <v>0</v>
      </c>
      <c r="T907" s="13">
        <f t="shared" si="101"/>
        <v>0</v>
      </c>
      <c r="U907" s="13">
        <f t="shared" si="101"/>
        <v>0</v>
      </c>
      <c r="V907" s="13">
        <f t="shared" si="102"/>
        <v>10607181</v>
      </c>
      <c r="W907" s="13">
        <v>4185200</v>
      </c>
      <c r="X907" s="13">
        <v>5011241.07</v>
      </c>
      <c r="Y907" s="13">
        <f t="shared" si="103"/>
        <v>-826041.0700000003</v>
      </c>
      <c r="Z907" s="13">
        <f t="shared" si="104"/>
        <v>119.73719463824908</v>
      </c>
      <c r="AA907" s="13">
        <v>0</v>
      </c>
      <c r="AB907" s="13">
        <v>0</v>
      </c>
      <c r="AC907" s="13">
        <v>0</v>
      </c>
      <c r="AD907" s="13">
        <v>0</v>
      </c>
      <c r="AE907" s="13">
        <v>0</v>
      </c>
    </row>
    <row r="908" spans="1:31" ht="25.5" x14ac:dyDescent="0.2">
      <c r="A908" s="14" t="s">
        <v>327</v>
      </c>
      <c r="B908" s="13">
        <v>0</v>
      </c>
      <c r="C908" s="13">
        <v>0</v>
      </c>
      <c r="D908" s="13">
        <v>0</v>
      </c>
      <c r="E908" s="13">
        <v>0</v>
      </c>
      <c r="F908" s="13">
        <v>10607181</v>
      </c>
      <c r="G908" s="13">
        <f t="shared" si="98"/>
        <v>10607181</v>
      </c>
      <c r="H908" s="13">
        <v>0</v>
      </c>
      <c r="I908" s="13">
        <v>0</v>
      </c>
      <c r="J908" s="13">
        <v>0</v>
      </c>
      <c r="K908" s="13">
        <v>4185200</v>
      </c>
      <c r="L908" s="13">
        <f t="shared" si="99"/>
        <v>4185200</v>
      </c>
      <c r="M908" s="13">
        <v>0</v>
      </c>
      <c r="N908" s="13">
        <v>0</v>
      </c>
      <c r="O908" s="13">
        <v>0</v>
      </c>
      <c r="P908" s="13">
        <v>0</v>
      </c>
      <c r="Q908" s="13">
        <v>10607181</v>
      </c>
      <c r="R908" s="13">
        <f t="shared" si="100"/>
        <v>10607181</v>
      </c>
      <c r="S908" s="13">
        <f t="shared" si="101"/>
        <v>0</v>
      </c>
      <c r="T908" s="13">
        <f t="shared" si="101"/>
        <v>0</v>
      </c>
      <c r="U908" s="13">
        <f t="shared" si="101"/>
        <v>0</v>
      </c>
      <c r="V908" s="13">
        <f t="shared" si="102"/>
        <v>10607181</v>
      </c>
      <c r="W908" s="13">
        <v>4185200</v>
      </c>
      <c r="X908" s="13">
        <v>5011241.07</v>
      </c>
      <c r="Y908" s="13">
        <f t="shared" si="103"/>
        <v>-826041.0700000003</v>
      </c>
      <c r="Z908" s="13">
        <f t="shared" si="104"/>
        <v>119.73719463824908</v>
      </c>
      <c r="AA908" s="13">
        <v>0</v>
      </c>
      <c r="AB908" s="13">
        <v>0</v>
      </c>
      <c r="AC908" s="13">
        <v>0</v>
      </c>
      <c r="AD908" s="13">
        <v>0</v>
      </c>
      <c r="AE908" s="13">
        <v>0</v>
      </c>
    </row>
    <row r="909" spans="1:31" ht="25.5" x14ac:dyDescent="0.2">
      <c r="A909" s="12" t="s">
        <v>328</v>
      </c>
      <c r="B909" s="13">
        <v>0</v>
      </c>
      <c r="C909" s="13">
        <v>0</v>
      </c>
      <c r="D909" s="13">
        <v>0</v>
      </c>
      <c r="E909" s="13">
        <v>0</v>
      </c>
      <c r="F909" s="13">
        <v>749546378</v>
      </c>
      <c r="G909" s="13">
        <f t="shared" si="98"/>
        <v>749546378</v>
      </c>
      <c r="H909" s="13">
        <v>0</v>
      </c>
      <c r="I909" s="13">
        <v>0</v>
      </c>
      <c r="J909" s="13">
        <v>0</v>
      </c>
      <c r="K909" s="13">
        <v>373701358</v>
      </c>
      <c r="L909" s="13">
        <f t="shared" si="99"/>
        <v>373701358</v>
      </c>
      <c r="M909" s="13">
        <v>0</v>
      </c>
      <c r="N909" s="13">
        <v>0</v>
      </c>
      <c r="O909" s="13">
        <v>0</v>
      </c>
      <c r="P909" s="13">
        <v>0</v>
      </c>
      <c r="Q909" s="13">
        <v>749546378</v>
      </c>
      <c r="R909" s="13">
        <f t="shared" si="100"/>
        <v>749546378</v>
      </c>
      <c r="S909" s="13">
        <f t="shared" si="101"/>
        <v>0</v>
      </c>
      <c r="T909" s="13">
        <f t="shared" si="101"/>
        <v>0</v>
      </c>
      <c r="U909" s="13">
        <f t="shared" si="101"/>
        <v>0</v>
      </c>
      <c r="V909" s="13">
        <f t="shared" si="102"/>
        <v>749546378</v>
      </c>
      <c r="W909" s="13">
        <v>373701358</v>
      </c>
      <c r="X909" s="13">
        <v>369655784.38999999</v>
      </c>
      <c r="Y909" s="13">
        <f t="shared" si="103"/>
        <v>4045573.6100000143</v>
      </c>
      <c r="Z909" s="13">
        <f t="shared" si="104"/>
        <v>98.917431386481596</v>
      </c>
      <c r="AA909" s="13">
        <v>0</v>
      </c>
      <c r="AB909" s="13">
        <v>0</v>
      </c>
      <c r="AC909" s="13">
        <v>0</v>
      </c>
      <c r="AD909" s="13">
        <v>0</v>
      </c>
      <c r="AE909" s="13">
        <v>0</v>
      </c>
    </row>
    <row r="910" spans="1:31" x14ac:dyDescent="0.2">
      <c r="A910" s="14" t="s">
        <v>329</v>
      </c>
      <c r="B910" s="13">
        <v>0</v>
      </c>
      <c r="C910" s="13">
        <v>0</v>
      </c>
      <c r="D910" s="13">
        <v>0</v>
      </c>
      <c r="E910" s="13">
        <v>0</v>
      </c>
      <c r="F910" s="13">
        <v>443451135</v>
      </c>
      <c r="G910" s="13">
        <f t="shared" si="98"/>
        <v>443451135</v>
      </c>
      <c r="H910" s="13">
        <v>0</v>
      </c>
      <c r="I910" s="13">
        <v>0</v>
      </c>
      <c r="J910" s="13">
        <v>0</v>
      </c>
      <c r="K910" s="13">
        <v>221332985</v>
      </c>
      <c r="L910" s="13">
        <f t="shared" si="99"/>
        <v>221332985</v>
      </c>
      <c r="M910" s="13">
        <v>0</v>
      </c>
      <c r="N910" s="13">
        <v>0</v>
      </c>
      <c r="O910" s="13">
        <v>0</v>
      </c>
      <c r="P910" s="13">
        <v>0</v>
      </c>
      <c r="Q910" s="13">
        <v>443451135</v>
      </c>
      <c r="R910" s="13">
        <f t="shared" si="100"/>
        <v>443451135</v>
      </c>
      <c r="S910" s="13">
        <f t="shared" si="101"/>
        <v>0</v>
      </c>
      <c r="T910" s="13">
        <f t="shared" si="101"/>
        <v>0</v>
      </c>
      <c r="U910" s="13">
        <f t="shared" si="101"/>
        <v>0</v>
      </c>
      <c r="V910" s="13">
        <f t="shared" si="102"/>
        <v>443451135</v>
      </c>
      <c r="W910" s="13">
        <v>221332985</v>
      </c>
      <c r="X910" s="13">
        <v>218406555.09</v>
      </c>
      <c r="Y910" s="13">
        <f t="shared" si="103"/>
        <v>2926429.9099999964</v>
      </c>
      <c r="Z910" s="13">
        <f t="shared" si="104"/>
        <v>98.677815730899752</v>
      </c>
      <c r="AA910" s="13">
        <v>0</v>
      </c>
      <c r="AB910" s="13">
        <v>0</v>
      </c>
      <c r="AC910" s="13">
        <v>0</v>
      </c>
      <c r="AD910" s="13">
        <v>0</v>
      </c>
      <c r="AE910" s="13">
        <v>0</v>
      </c>
    </row>
    <row r="911" spans="1:31" x14ac:dyDescent="0.2">
      <c r="A911" s="14" t="s">
        <v>330</v>
      </c>
      <c r="B911" s="13">
        <v>0</v>
      </c>
      <c r="C911" s="13">
        <v>0</v>
      </c>
      <c r="D911" s="13">
        <v>0</v>
      </c>
      <c r="E911" s="13">
        <v>0</v>
      </c>
      <c r="F911" s="13">
        <v>108175221</v>
      </c>
      <c r="G911" s="13">
        <f t="shared" si="98"/>
        <v>108175221</v>
      </c>
      <c r="H911" s="13">
        <v>0</v>
      </c>
      <c r="I911" s="13">
        <v>0</v>
      </c>
      <c r="J911" s="13">
        <v>0</v>
      </c>
      <c r="K911" s="13">
        <v>53408363</v>
      </c>
      <c r="L911" s="13">
        <f t="shared" si="99"/>
        <v>53408363</v>
      </c>
      <c r="M911" s="13">
        <v>0</v>
      </c>
      <c r="N911" s="13">
        <v>0</v>
      </c>
      <c r="O911" s="13">
        <v>0</v>
      </c>
      <c r="P911" s="13">
        <v>0</v>
      </c>
      <c r="Q911" s="13">
        <v>108175221</v>
      </c>
      <c r="R911" s="13">
        <f t="shared" si="100"/>
        <v>108175221</v>
      </c>
      <c r="S911" s="13">
        <f t="shared" si="101"/>
        <v>0</v>
      </c>
      <c r="T911" s="13">
        <f t="shared" si="101"/>
        <v>0</v>
      </c>
      <c r="U911" s="13">
        <f t="shared" si="101"/>
        <v>0</v>
      </c>
      <c r="V911" s="13">
        <f t="shared" si="102"/>
        <v>108175221</v>
      </c>
      <c r="W911" s="13">
        <v>53408363</v>
      </c>
      <c r="X911" s="13">
        <v>52289219.299999997</v>
      </c>
      <c r="Y911" s="13">
        <f t="shared" si="103"/>
        <v>1119143.700000003</v>
      </c>
      <c r="Z911" s="13">
        <f t="shared" si="104"/>
        <v>97.904553449803359</v>
      </c>
      <c r="AA911" s="13">
        <v>0</v>
      </c>
      <c r="AB911" s="13">
        <v>0</v>
      </c>
      <c r="AC911" s="13">
        <v>0</v>
      </c>
      <c r="AD911" s="13">
        <v>0</v>
      </c>
      <c r="AE911" s="13">
        <v>0</v>
      </c>
    </row>
    <row r="912" spans="1:31" ht="25.5" x14ac:dyDescent="0.2">
      <c r="A912" s="14" t="s">
        <v>331</v>
      </c>
      <c r="B912" s="13">
        <v>0</v>
      </c>
      <c r="C912" s="13">
        <v>0</v>
      </c>
      <c r="D912" s="13">
        <v>0</v>
      </c>
      <c r="E912" s="13">
        <v>0</v>
      </c>
      <c r="F912" s="13">
        <v>197920022</v>
      </c>
      <c r="G912" s="13">
        <f t="shared" si="98"/>
        <v>197920022</v>
      </c>
      <c r="H912" s="13">
        <v>0</v>
      </c>
      <c r="I912" s="13">
        <v>0</v>
      </c>
      <c r="J912" s="13">
        <v>0</v>
      </c>
      <c r="K912" s="13">
        <v>98960010</v>
      </c>
      <c r="L912" s="13">
        <f t="shared" si="99"/>
        <v>98960010</v>
      </c>
      <c r="M912" s="13">
        <v>0</v>
      </c>
      <c r="N912" s="13">
        <v>0</v>
      </c>
      <c r="O912" s="13">
        <v>0</v>
      </c>
      <c r="P912" s="13">
        <v>0</v>
      </c>
      <c r="Q912" s="13">
        <v>197920022</v>
      </c>
      <c r="R912" s="13">
        <f t="shared" si="100"/>
        <v>197920022</v>
      </c>
      <c r="S912" s="13">
        <f t="shared" si="101"/>
        <v>0</v>
      </c>
      <c r="T912" s="13">
        <f t="shared" si="101"/>
        <v>0</v>
      </c>
      <c r="U912" s="13">
        <f t="shared" si="101"/>
        <v>0</v>
      </c>
      <c r="V912" s="13">
        <f t="shared" si="102"/>
        <v>197920022</v>
      </c>
      <c r="W912" s="13">
        <v>98960010</v>
      </c>
      <c r="X912" s="13">
        <v>98960010</v>
      </c>
      <c r="Y912" s="13">
        <f t="shared" si="103"/>
        <v>0</v>
      </c>
      <c r="Z912" s="13">
        <f t="shared" si="104"/>
        <v>100</v>
      </c>
      <c r="AA912" s="13">
        <v>0</v>
      </c>
      <c r="AB912" s="13">
        <v>0</v>
      </c>
      <c r="AC912" s="13">
        <v>0</v>
      </c>
      <c r="AD912" s="13">
        <v>0</v>
      </c>
      <c r="AE912" s="13">
        <v>0</v>
      </c>
    </row>
    <row r="913" spans="1:31" x14ac:dyDescent="0.2">
      <c r="A913" s="12" t="s">
        <v>332</v>
      </c>
      <c r="B913" s="13">
        <v>0</v>
      </c>
      <c r="C913" s="13">
        <v>0</v>
      </c>
      <c r="D913" s="13">
        <v>0</v>
      </c>
      <c r="E913" s="13">
        <v>0</v>
      </c>
      <c r="F913" s="13">
        <v>4564743</v>
      </c>
      <c r="G913" s="13">
        <f t="shared" si="98"/>
        <v>4564743</v>
      </c>
      <c r="H913" s="13">
        <v>0</v>
      </c>
      <c r="I913" s="13">
        <v>0</v>
      </c>
      <c r="J913" s="13">
        <v>0</v>
      </c>
      <c r="K913" s="13">
        <v>2092527</v>
      </c>
      <c r="L913" s="13">
        <f t="shared" si="99"/>
        <v>2092527</v>
      </c>
      <c r="M913" s="13">
        <v>0</v>
      </c>
      <c r="N913" s="13">
        <v>0</v>
      </c>
      <c r="O913" s="13">
        <v>0</v>
      </c>
      <c r="P913" s="13">
        <v>0</v>
      </c>
      <c r="Q913" s="13">
        <v>4564743</v>
      </c>
      <c r="R913" s="13">
        <f t="shared" si="100"/>
        <v>4564743</v>
      </c>
      <c r="S913" s="13">
        <f t="shared" si="101"/>
        <v>0</v>
      </c>
      <c r="T913" s="13">
        <f t="shared" si="101"/>
        <v>0</v>
      </c>
      <c r="U913" s="13">
        <f t="shared" si="101"/>
        <v>0</v>
      </c>
      <c r="V913" s="13">
        <f t="shared" si="102"/>
        <v>4564743</v>
      </c>
      <c r="W913" s="13">
        <v>2092527</v>
      </c>
      <c r="X913" s="13">
        <v>2138646.36</v>
      </c>
      <c r="Y913" s="13">
        <f t="shared" si="103"/>
        <v>-46119.35999999987</v>
      </c>
      <c r="Z913" s="13">
        <f t="shared" si="104"/>
        <v>102.20400310246893</v>
      </c>
      <c r="AA913" s="13">
        <v>0</v>
      </c>
      <c r="AB913" s="13">
        <v>0</v>
      </c>
      <c r="AC913" s="13">
        <v>0</v>
      </c>
      <c r="AD913" s="13">
        <v>0</v>
      </c>
      <c r="AE913" s="13">
        <v>0</v>
      </c>
    </row>
    <row r="914" spans="1:31" ht="25.5" x14ac:dyDescent="0.2">
      <c r="A914" s="14" t="s">
        <v>333</v>
      </c>
      <c r="B914" s="13">
        <v>0</v>
      </c>
      <c r="C914" s="13">
        <v>0</v>
      </c>
      <c r="D914" s="13">
        <v>0</v>
      </c>
      <c r="E914" s="13">
        <v>0</v>
      </c>
      <c r="F914" s="13">
        <v>4564743</v>
      </c>
      <c r="G914" s="13">
        <f t="shared" si="98"/>
        <v>4564743</v>
      </c>
      <c r="H914" s="13">
        <v>0</v>
      </c>
      <c r="I914" s="13">
        <v>0</v>
      </c>
      <c r="J914" s="13">
        <v>0</v>
      </c>
      <c r="K914" s="13">
        <v>2092527</v>
      </c>
      <c r="L914" s="13">
        <f t="shared" si="99"/>
        <v>2092527</v>
      </c>
      <c r="M914" s="13">
        <v>0</v>
      </c>
      <c r="N914" s="13">
        <v>0</v>
      </c>
      <c r="O914" s="13">
        <v>0</v>
      </c>
      <c r="P914" s="13">
        <v>0</v>
      </c>
      <c r="Q914" s="13">
        <v>4564743</v>
      </c>
      <c r="R914" s="13">
        <f t="shared" si="100"/>
        <v>4564743</v>
      </c>
      <c r="S914" s="13">
        <f t="shared" si="101"/>
        <v>0</v>
      </c>
      <c r="T914" s="13">
        <f t="shared" si="101"/>
        <v>0</v>
      </c>
      <c r="U914" s="13">
        <f t="shared" si="101"/>
        <v>0</v>
      </c>
      <c r="V914" s="13">
        <f t="shared" si="102"/>
        <v>4564743</v>
      </c>
      <c r="W914" s="13">
        <v>2092527</v>
      </c>
      <c r="X914" s="13">
        <v>2138646.36</v>
      </c>
      <c r="Y914" s="13">
        <f t="shared" si="103"/>
        <v>-46119.35999999987</v>
      </c>
      <c r="Z914" s="13">
        <f t="shared" si="104"/>
        <v>102.20400310246893</v>
      </c>
      <c r="AA914" s="13">
        <v>0</v>
      </c>
      <c r="AB914" s="13">
        <v>0</v>
      </c>
      <c r="AC914" s="13">
        <v>0</v>
      </c>
      <c r="AD914" s="13">
        <v>0</v>
      </c>
      <c r="AE914" s="13">
        <v>0</v>
      </c>
    </row>
    <row r="915" spans="1:31" ht="25.5" x14ac:dyDescent="0.2">
      <c r="A915" s="12" t="s">
        <v>334</v>
      </c>
      <c r="B915" s="13">
        <v>0</v>
      </c>
      <c r="C915" s="13">
        <v>2637</v>
      </c>
      <c r="D915" s="13">
        <v>0</v>
      </c>
      <c r="E915" s="13">
        <v>0</v>
      </c>
      <c r="F915" s="13">
        <v>11441624</v>
      </c>
      <c r="G915" s="13">
        <f t="shared" si="98"/>
        <v>11444261</v>
      </c>
      <c r="H915" s="13">
        <v>220</v>
      </c>
      <c r="I915" s="13">
        <v>0</v>
      </c>
      <c r="J915" s="13">
        <v>0</v>
      </c>
      <c r="K915" s="13">
        <v>4719440</v>
      </c>
      <c r="L915" s="13">
        <f t="shared" si="99"/>
        <v>4719660</v>
      </c>
      <c r="M915" s="13">
        <v>0</v>
      </c>
      <c r="N915" s="13">
        <v>1098.2</v>
      </c>
      <c r="O915" s="13">
        <v>0</v>
      </c>
      <c r="P915" s="13">
        <v>0</v>
      </c>
      <c r="Q915" s="13">
        <v>11441624</v>
      </c>
      <c r="R915" s="13">
        <f t="shared" si="100"/>
        <v>11442722.199999999</v>
      </c>
      <c r="S915" s="13">
        <f t="shared" si="101"/>
        <v>-878.2</v>
      </c>
      <c r="T915" s="13">
        <f t="shared" si="101"/>
        <v>0</v>
      </c>
      <c r="U915" s="13">
        <f t="shared" si="101"/>
        <v>0</v>
      </c>
      <c r="V915" s="13">
        <f t="shared" si="102"/>
        <v>11442722.199999999</v>
      </c>
      <c r="W915" s="13">
        <v>4719660</v>
      </c>
      <c r="X915" s="13">
        <v>3816115.69</v>
      </c>
      <c r="Y915" s="13">
        <f t="shared" si="103"/>
        <v>903544.31</v>
      </c>
      <c r="Z915" s="13">
        <f t="shared" si="104"/>
        <v>80.855733040091877</v>
      </c>
      <c r="AA915" s="13">
        <v>0</v>
      </c>
      <c r="AB915" s="13">
        <v>0</v>
      </c>
      <c r="AC915" s="13">
        <v>0</v>
      </c>
      <c r="AD915" s="13">
        <v>0</v>
      </c>
      <c r="AE915" s="13">
        <v>0</v>
      </c>
    </row>
    <row r="916" spans="1:31" ht="25.5" x14ac:dyDescent="0.2">
      <c r="A916" s="14" t="s">
        <v>335</v>
      </c>
      <c r="B916" s="13">
        <v>0</v>
      </c>
      <c r="C916" s="13">
        <v>2637</v>
      </c>
      <c r="D916" s="13">
        <v>0</v>
      </c>
      <c r="E916" s="13">
        <v>0</v>
      </c>
      <c r="F916" s="13">
        <v>3698773</v>
      </c>
      <c r="G916" s="13">
        <f t="shared" si="98"/>
        <v>3701410</v>
      </c>
      <c r="H916" s="13">
        <v>220</v>
      </c>
      <c r="I916" s="13">
        <v>0</v>
      </c>
      <c r="J916" s="13">
        <v>0</v>
      </c>
      <c r="K916" s="13">
        <v>1487319</v>
      </c>
      <c r="L916" s="13">
        <f t="shared" si="99"/>
        <v>1487539</v>
      </c>
      <c r="M916" s="13">
        <v>0</v>
      </c>
      <c r="N916" s="13">
        <v>1098.2</v>
      </c>
      <c r="O916" s="13">
        <v>0</v>
      </c>
      <c r="P916" s="13">
        <v>0</v>
      </c>
      <c r="Q916" s="13">
        <v>3698773</v>
      </c>
      <c r="R916" s="13">
        <f t="shared" si="100"/>
        <v>3699871.2</v>
      </c>
      <c r="S916" s="13">
        <f t="shared" si="101"/>
        <v>-878.2</v>
      </c>
      <c r="T916" s="13">
        <f t="shared" si="101"/>
        <v>0</v>
      </c>
      <c r="U916" s="13">
        <f t="shared" si="101"/>
        <v>0</v>
      </c>
      <c r="V916" s="13">
        <f t="shared" si="102"/>
        <v>3699871.2</v>
      </c>
      <c r="W916" s="13">
        <v>1487539</v>
      </c>
      <c r="X916" s="13">
        <v>1354712.12</v>
      </c>
      <c r="Y916" s="13">
        <f t="shared" si="103"/>
        <v>132826.87999999989</v>
      </c>
      <c r="Z916" s="13">
        <f t="shared" si="104"/>
        <v>91.070695961584875</v>
      </c>
      <c r="AA916" s="13">
        <v>0</v>
      </c>
      <c r="AB916" s="13">
        <v>0</v>
      </c>
      <c r="AC916" s="13">
        <v>0</v>
      </c>
      <c r="AD916" s="13">
        <v>0</v>
      </c>
      <c r="AE916" s="13">
        <v>0</v>
      </c>
    </row>
    <row r="917" spans="1:31" ht="25.5" x14ac:dyDescent="0.2">
      <c r="A917" s="14" t="s">
        <v>336</v>
      </c>
      <c r="B917" s="13">
        <v>0</v>
      </c>
      <c r="C917" s="13">
        <v>0</v>
      </c>
      <c r="D917" s="13">
        <v>0</v>
      </c>
      <c r="E917" s="13">
        <v>0</v>
      </c>
      <c r="F917" s="13">
        <v>283239</v>
      </c>
      <c r="G917" s="13">
        <f t="shared" si="98"/>
        <v>283239</v>
      </c>
      <c r="H917" s="13">
        <v>0</v>
      </c>
      <c r="I917" s="13">
        <v>0</v>
      </c>
      <c r="J917" s="13">
        <v>0</v>
      </c>
      <c r="K917" s="13">
        <v>58500</v>
      </c>
      <c r="L917" s="13">
        <f t="shared" si="99"/>
        <v>58500</v>
      </c>
      <c r="M917" s="13">
        <v>0</v>
      </c>
      <c r="N917" s="13">
        <v>0</v>
      </c>
      <c r="O917" s="13">
        <v>0</v>
      </c>
      <c r="P917" s="13">
        <v>0</v>
      </c>
      <c r="Q917" s="13">
        <v>283239</v>
      </c>
      <c r="R917" s="13">
        <f t="shared" si="100"/>
        <v>283239</v>
      </c>
      <c r="S917" s="13">
        <f t="shared" si="101"/>
        <v>0</v>
      </c>
      <c r="T917" s="13">
        <f t="shared" si="101"/>
        <v>0</v>
      </c>
      <c r="U917" s="13">
        <f t="shared" si="101"/>
        <v>0</v>
      </c>
      <c r="V917" s="13">
        <f t="shared" si="102"/>
        <v>283239</v>
      </c>
      <c r="W917" s="13">
        <v>58500</v>
      </c>
      <c r="X917" s="13">
        <v>40735.160000000003</v>
      </c>
      <c r="Y917" s="13">
        <f t="shared" si="103"/>
        <v>17764.839999999997</v>
      </c>
      <c r="Z917" s="13">
        <f t="shared" si="104"/>
        <v>69.632752136752146</v>
      </c>
      <c r="AA917" s="13">
        <v>0</v>
      </c>
      <c r="AB917" s="13">
        <v>0</v>
      </c>
      <c r="AC917" s="13">
        <v>0</v>
      </c>
      <c r="AD917" s="13">
        <v>0</v>
      </c>
      <c r="AE917" s="13">
        <v>0</v>
      </c>
    </row>
    <row r="918" spans="1:31" ht="25.5" x14ac:dyDescent="0.2">
      <c r="A918" s="14" t="s">
        <v>337</v>
      </c>
      <c r="B918" s="13">
        <v>0</v>
      </c>
      <c r="C918" s="13">
        <v>0</v>
      </c>
      <c r="D918" s="13">
        <v>0</v>
      </c>
      <c r="E918" s="13">
        <v>0</v>
      </c>
      <c r="F918" s="13">
        <v>7459612</v>
      </c>
      <c r="G918" s="13">
        <f t="shared" si="98"/>
        <v>7459612</v>
      </c>
      <c r="H918" s="13">
        <v>0</v>
      </c>
      <c r="I918" s="13">
        <v>0</v>
      </c>
      <c r="J918" s="13">
        <v>0</v>
      </c>
      <c r="K918" s="13">
        <v>3173621</v>
      </c>
      <c r="L918" s="13">
        <f t="shared" si="99"/>
        <v>3173621</v>
      </c>
      <c r="M918" s="13">
        <v>0</v>
      </c>
      <c r="N918" s="13">
        <v>0</v>
      </c>
      <c r="O918" s="13">
        <v>0</v>
      </c>
      <c r="P918" s="13">
        <v>0</v>
      </c>
      <c r="Q918" s="13">
        <v>7459612</v>
      </c>
      <c r="R918" s="13">
        <f t="shared" si="100"/>
        <v>7459612</v>
      </c>
      <c r="S918" s="13">
        <f t="shared" si="101"/>
        <v>0</v>
      </c>
      <c r="T918" s="13">
        <f t="shared" si="101"/>
        <v>0</v>
      </c>
      <c r="U918" s="13">
        <f t="shared" si="101"/>
        <v>0</v>
      </c>
      <c r="V918" s="13">
        <f t="shared" si="102"/>
        <v>7459612</v>
      </c>
      <c r="W918" s="13">
        <v>3173621</v>
      </c>
      <c r="X918" s="13">
        <v>2420668.41</v>
      </c>
      <c r="Y918" s="13">
        <f t="shared" si="103"/>
        <v>752952.58999999985</v>
      </c>
      <c r="Z918" s="13">
        <f t="shared" si="104"/>
        <v>76.274653148564369</v>
      </c>
      <c r="AA918" s="13">
        <v>0</v>
      </c>
      <c r="AB918" s="13">
        <v>0</v>
      </c>
      <c r="AC918" s="13">
        <v>0</v>
      </c>
      <c r="AD918" s="13">
        <v>0</v>
      </c>
      <c r="AE918" s="13">
        <v>0</v>
      </c>
    </row>
    <row r="919" spans="1:31" ht="25.5" x14ac:dyDescent="0.2">
      <c r="A919" s="12" t="s">
        <v>79</v>
      </c>
      <c r="B919" s="13">
        <v>0</v>
      </c>
      <c r="C919" s="13">
        <v>0</v>
      </c>
      <c r="D919" s="13">
        <v>0</v>
      </c>
      <c r="E919" s="13">
        <v>0</v>
      </c>
      <c r="F919" s="13">
        <v>10381737</v>
      </c>
      <c r="G919" s="13">
        <f t="shared" si="98"/>
        <v>10381737</v>
      </c>
      <c r="H919" s="13">
        <v>0</v>
      </c>
      <c r="I919" s="13">
        <v>0</v>
      </c>
      <c r="J919" s="13">
        <v>0</v>
      </c>
      <c r="K919" s="13">
        <v>3793853</v>
      </c>
      <c r="L919" s="13">
        <f t="shared" si="99"/>
        <v>3793853</v>
      </c>
      <c r="M919" s="13">
        <v>0</v>
      </c>
      <c r="N919" s="13">
        <v>0</v>
      </c>
      <c r="O919" s="13">
        <v>0</v>
      </c>
      <c r="P919" s="13">
        <v>0</v>
      </c>
      <c r="Q919" s="13">
        <v>10381737</v>
      </c>
      <c r="R919" s="13">
        <f t="shared" si="100"/>
        <v>10381737</v>
      </c>
      <c r="S919" s="13">
        <f t="shared" si="101"/>
        <v>0</v>
      </c>
      <c r="T919" s="13">
        <f t="shared" si="101"/>
        <v>0</v>
      </c>
      <c r="U919" s="13">
        <f t="shared" si="101"/>
        <v>0</v>
      </c>
      <c r="V919" s="13">
        <f t="shared" si="102"/>
        <v>10381737</v>
      </c>
      <c r="W919" s="13">
        <v>3793853</v>
      </c>
      <c r="X919" s="13">
        <v>4141339.35</v>
      </c>
      <c r="Y919" s="13">
        <f t="shared" si="103"/>
        <v>-347486.35000000009</v>
      </c>
      <c r="Z919" s="13">
        <f t="shared" si="104"/>
        <v>109.15919383276051</v>
      </c>
      <c r="AA919" s="13">
        <v>0</v>
      </c>
      <c r="AB919" s="13">
        <v>0</v>
      </c>
      <c r="AC919" s="13">
        <v>0</v>
      </c>
      <c r="AD919" s="13">
        <v>0</v>
      </c>
      <c r="AE919" s="13">
        <v>0</v>
      </c>
    </row>
    <row r="920" spans="1:31" ht="25.5" x14ac:dyDescent="0.2">
      <c r="A920" s="14" t="s">
        <v>346</v>
      </c>
      <c r="B920" s="13">
        <v>0</v>
      </c>
      <c r="C920" s="13">
        <v>0</v>
      </c>
      <c r="D920" s="13">
        <v>0</v>
      </c>
      <c r="E920" s="13">
        <v>0</v>
      </c>
      <c r="F920" s="13">
        <v>6500607</v>
      </c>
      <c r="G920" s="13">
        <f t="shared" si="98"/>
        <v>6500607</v>
      </c>
      <c r="H920" s="13">
        <v>0</v>
      </c>
      <c r="I920" s="13">
        <v>0</v>
      </c>
      <c r="J920" s="13">
        <v>0</v>
      </c>
      <c r="K920" s="13">
        <v>2635684</v>
      </c>
      <c r="L920" s="13">
        <f t="shared" si="99"/>
        <v>2635684</v>
      </c>
      <c r="M920" s="13">
        <v>0</v>
      </c>
      <c r="N920" s="13">
        <v>0</v>
      </c>
      <c r="O920" s="13">
        <v>0</v>
      </c>
      <c r="P920" s="13">
        <v>0</v>
      </c>
      <c r="Q920" s="13">
        <v>6500607</v>
      </c>
      <c r="R920" s="13">
        <f t="shared" si="100"/>
        <v>6500607</v>
      </c>
      <c r="S920" s="13">
        <f t="shared" si="101"/>
        <v>0</v>
      </c>
      <c r="T920" s="13">
        <f t="shared" si="101"/>
        <v>0</v>
      </c>
      <c r="U920" s="13">
        <f t="shared" si="101"/>
        <v>0</v>
      </c>
      <c r="V920" s="13">
        <f t="shared" si="102"/>
        <v>6500607</v>
      </c>
      <c r="W920" s="13">
        <v>2635684</v>
      </c>
      <c r="X920" s="13">
        <v>2846930.79</v>
      </c>
      <c r="Y920" s="13">
        <f t="shared" si="103"/>
        <v>-211246.79000000004</v>
      </c>
      <c r="Z920" s="13">
        <f t="shared" si="104"/>
        <v>108.0148754554795</v>
      </c>
      <c r="AA920" s="13">
        <v>0</v>
      </c>
      <c r="AB920" s="13">
        <v>0</v>
      </c>
      <c r="AC920" s="13">
        <v>0</v>
      </c>
      <c r="AD920" s="13">
        <v>0</v>
      </c>
      <c r="AE920" s="13">
        <v>0</v>
      </c>
    </row>
    <row r="921" spans="1:31" ht="25.5" x14ac:dyDescent="0.2">
      <c r="A921" s="14" t="s">
        <v>347</v>
      </c>
      <c r="B921" s="13">
        <v>0</v>
      </c>
      <c r="C921" s="13">
        <v>0</v>
      </c>
      <c r="D921" s="13">
        <v>0</v>
      </c>
      <c r="E921" s="13">
        <v>0</v>
      </c>
      <c r="F921" s="13">
        <v>3881130</v>
      </c>
      <c r="G921" s="13">
        <f t="shared" si="98"/>
        <v>3881130</v>
      </c>
      <c r="H921" s="13">
        <v>0</v>
      </c>
      <c r="I921" s="13">
        <v>0</v>
      </c>
      <c r="J921" s="13">
        <v>0</v>
      </c>
      <c r="K921" s="13">
        <v>1158169</v>
      </c>
      <c r="L921" s="13">
        <f t="shared" si="99"/>
        <v>1158169</v>
      </c>
      <c r="M921" s="13">
        <v>0</v>
      </c>
      <c r="N921" s="13">
        <v>0</v>
      </c>
      <c r="O921" s="13">
        <v>0</v>
      </c>
      <c r="P921" s="13">
        <v>0</v>
      </c>
      <c r="Q921" s="13">
        <v>3881130</v>
      </c>
      <c r="R921" s="13">
        <f t="shared" si="100"/>
        <v>3881130</v>
      </c>
      <c r="S921" s="13">
        <f t="shared" si="101"/>
        <v>0</v>
      </c>
      <c r="T921" s="13">
        <f t="shared" si="101"/>
        <v>0</v>
      </c>
      <c r="U921" s="13">
        <f t="shared" si="101"/>
        <v>0</v>
      </c>
      <c r="V921" s="13">
        <f t="shared" si="102"/>
        <v>3881130</v>
      </c>
      <c r="W921" s="13">
        <v>1158169</v>
      </c>
      <c r="X921" s="13">
        <v>1294408.56</v>
      </c>
      <c r="Y921" s="13">
        <f t="shared" si="103"/>
        <v>-136239.56000000006</v>
      </c>
      <c r="Z921" s="13">
        <f t="shared" si="104"/>
        <v>111.76335750654698</v>
      </c>
      <c r="AA921" s="13">
        <v>0</v>
      </c>
      <c r="AB921" s="13">
        <v>0</v>
      </c>
      <c r="AC921" s="13">
        <v>0</v>
      </c>
      <c r="AD921" s="13">
        <v>0</v>
      </c>
      <c r="AE921" s="13">
        <v>0</v>
      </c>
    </row>
    <row r="922" spans="1:31" ht="25.5" x14ac:dyDescent="0.2">
      <c r="A922" s="12" t="s">
        <v>47</v>
      </c>
      <c r="B922" s="13">
        <v>0</v>
      </c>
      <c r="C922" s="13">
        <v>0</v>
      </c>
      <c r="D922" s="13">
        <v>0</v>
      </c>
      <c r="E922" s="13">
        <v>0</v>
      </c>
      <c r="F922" s="13">
        <v>30000</v>
      </c>
      <c r="G922" s="13">
        <f t="shared" si="98"/>
        <v>30000</v>
      </c>
      <c r="H922" s="13">
        <v>0</v>
      </c>
      <c r="I922" s="13">
        <v>0</v>
      </c>
      <c r="J922" s="13">
        <v>0</v>
      </c>
      <c r="K922" s="13">
        <v>0</v>
      </c>
      <c r="L922" s="13">
        <f t="shared" si="99"/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30000</v>
      </c>
      <c r="R922" s="13">
        <f t="shared" si="100"/>
        <v>30000</v>
      </c>
      <c r="S922" s="13">
        <f t="shared" si="101"/>
        <v>0</v>
      </c>
      <c r="T922" s="13">
        <f t="shared" si="101"/>
        <v>0</v>
      </c>
      <c r="U922" s="13">
        <f t="shared" si="101"/>
        <v>0</v>
      </c>
      <c r="V922" s="13">
        <f t="shared" si="102"/>
        <v>30000</v>
      </c>
      <c r="W922" s="13">
        <v>0</v>
      </c>
      <c r="X922" s="13">
        <v>30000</v>
      </c>
      <c r="Y922" s="13">
        <f t="shared" si="103"/>
        <v>-30000</v>
      </c>
      <c r="Z922" s="13">
        <f t="shared" si="104"/>
        <v>0</v>
      </c>
      <c r="AA922" s="13">
        <v>0</v>
      </c>
      <c r="AB922" s="13">
        <v>0</v>
      </c>
      <c r="AC922" s="13">
        <v>0</v>
      </c>
      <c r="AD922" s="13">
        <v>0</v>
      </c>
      <c r="AE922" s="13">
        <v>0</v>
      </c>
    </row>
    <row r="923" spans="1:31" s="11" customFormat="1" x14ac:dyDescent="0.2">
      <c r="A923" s="9" t="s">
        <v>348</v>
      </c>
      <c r="B923" s="10">
        <v>30442.79</v>
      </c>
      <c r="C923" s="10">
        <v>35730355</v>
      </c>
      <c r="D923" s="10">
        <v>0</v>
      </c>
      <c r="E923" s="10">
        <v>277805</v>
      </c>
      <c r="F923" s="10">
        <v>357263317</v>
      </c>
      <c r="G923" s="10">
        <f t="shared" si="98"/>
        <v>393271477</v>
      </c>
      <c r="H923" s="10">
        <v>9624446</v>
      </c>
      <c r="I923" s="10">
        <v>0</v>
      </c>
      <c r="J923" s="10">
        <v>135977</v>
      </c>
      <c r="K923" s="10">
        <v>180750630</v>
      </c>
      <c r="L923" s="10">
        <f t="shared" si="99"/>
        <v>190511053</v>
      </c>
      <c r="M923" s="10">
        <v>35</v>
      </c>
      <c r="N923" s="10">
        <v>20727166.510000002</v>
      </c>
      <c r="O923" s="10">
        <v>0</v>
      </c>
      <c r="P923" s="10">
        <v>133838.43</v>
      </c>
      <c r="Q923" s="10">
        <v>357263317</v>
      </c>
      <c r="R923" s="10">
        <f t="shared" si="100"/>
        <v>378124356.94</v>
      </c>
      <c r="S923" s="10">
        <f t="shared" si="101"/>
        <v>-11102720.510000002</v>
      </c>
      <c r="T923" s="10">
        <f t="shared" si="101"/>
        <v>0</v>
      </c>
      <c r="U923" s="10">
        <f t="shared" si="101"/>
        <v>2138.570000000007</v>
      </c>
      <c r="V923" s="10">
        <f t="shared" si="102"/>
        <v>378154799.73000002</v>
      </c>
      <c r="W923" s="10">
        <v>191756160</v>
      </c>
      <c r="X923" s="10">
        <v>197487726.49000001</v>
      </c>
      <c r="Y923" s="10">
        <f t="shared" si="103"/>
        <v>-5731566.4900000095</v>
      </c>
      <c r="Z923" s="10">
        <f t="shared" si="104"/>
        <v>102.98898689356318</v>
      </c>
      <c r="AA923" s="10">
        <v>0</v>
      </c>
      <c r="AB923" s="10">
        <v>0</v>
      </c>
      <c r="AC923" s="10">
        <v>0</v>
      </c>
      <c r="AD923" s="10">
        <v>0</v>
      </c>
      <c r="AE923" s="10">
        <v>0</v>
      </c>
    </row>
    <row r="924" spans="1:31" x14ac:dyDescent="0.2">
      <c r="A924" s="12" t="s">
        <v>349</v>
      </c>
      <c r="B924" s="13">
        <v>0</v>
      </c>
      <c r="C924" s="13">
        <v>17482020</v>
      </c>
      <c r="D924" s="13">
        <v>0</v>
      </c>
      <c r="E924" s="13">
        <v>0</v>
      </c>
      <c r="F924" s="13">
        <v>150250533</v>
      </c>
      <c r="G924" s="13">
        <f t="shared" si="98"/>
        <v>167732553</v>
      </c>
      <c r="H924" s="13">
        <v>1658281</v>
      </c>
      <c r="I924" s="13">
        <v>0</v>
      </c>
      <c r="J924" s="13">
        <v>0</v>
      </c>
      <c r="K924" s="13">
        <v>81131329</v>
      </c>
      <c r="L924" s="13">
        <f t="shared" si="99"/>
        <v>82789610</v>
      </c>
      <c r="M924" s="13">
        <v>35</v>
      </c>
      <c r="N924" s="13">
        <v>10308432.65</v>
      </c>
      <c r="O924" s="13">
        <v>0</v>
      </c>
      <c r="P924" s="13">
        <v>0</v>
      </c>
      <c r="Q924" s="13">
        <v>150250533</v>
      </c>
      <c r="R924" s="13">
        <f t="shared" si="100"/>
        <v>160559000.65000001</v>
      </c>
      <c r="S924" s="13">
        <f t="shared" si="101"/>
        <v>-8650151.6500000004</v>
      </c>
      <c r="T924" s="13">
        <f t="shared" si="101"/>
        <v>0</v>
      </c>
      <c r="U924" s="13">
        <f t="shared" si="101"/>
        <v>0</v>
      </c>
      <c r="V924" s="13">
        <f t="shared" si="102"/>
        <v>160559000.65000001</v>
      </c>
      <c r="W924" s="13">
        <v>82799881</v>
      </c>
      <c r="X924" s="13">
        <v>79672885.180000007</v>
      </c>
      <c r="Y924" s="13">
        <f t="shared" si="103"/>
        <v>3126995.8199999928</v>
      </c>
      <c r="Z924" s="13">
        <f t="shared" si="104"/>
        <v>96.223429572320285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</row>
    <row r="925" spans="1:31" x14ac:dyDescent="0.2">
      <c r="A925" s="14" t="s">
        <v>350</v>
      </c>
      <c r="B925" s="13">
        <v>0</v>
      </c>
      <c r="C925" s="13">
        <v>2673240</v>
      </c>
      <c r="D925" s="13">
        <v>0</v>
      </c>
      <c r="E925" s="13">
        <v>0</v>
      </c>
      <c r="F925" s="13">
        <v>5193444</v>
      </c>
      <c r="G925" s="13">
        <f t="shared" si="98"/>
        <v>7866684</v>
      </c>
      <c r="H925" s="13">
        <v>1304362</v>
      </c>
      <c r="I925" s="13">
        <v>0</v>
      </c>
      <c r="J925" s="13">
        <v>0</v>
      </c>
      <c r="K925" s="13">
        <v>2063751</v>
      </c>
      <c r="L925" s="13">
        <f t="shared" si="99"/>
        <v>3368113</v>
      </c>
      <c r="M925" s="13">
        <v>35</v>
      </c>
      <c r="N925" s="13">
        <v>1306560.45</v>
      </c>
      <c r="O925" s="13">
        <v>0</v>
      </c>
      <c r="P925" s="13">
        <v>0</v>
      </c>
      <c r="Q925" s="13">
        <v>5193444</v>
      </c>
      <c r="R925" s="13">
        <f t="shared" si="100"/>
        <v>6500039.4500000002</v>
      </c>
      <c r="S925" s="13">
        <f t="shared" si="101"/>
        <v>-2198.4499999999534</v>
      </c>
      <c r="T925" s="13">
        <f t="shared" si="101"/>
        <v>0</v>
      </c>
      <c r="U925" s="13">
        <f t="shared" si="101"/>
        <v>0</v>
      </c>
      <c r="V925" s="13">
        <f t="shared" si="102"/>
        <v>6500039.4500000002</v>
      </c>
      <c r="W925" s="13">
        <v>3368113</v>
      </c>
      <c r="X925" s="13">
        <v>3055780.78</v>
      </c>
      <c r="Y925" s="13">
        <f t="shared" si="103"/>
        <v>312332.2200000002</v>
      </c>
      <c r="Z925" s="13">
        <f t="shared" si="104"/>
        <v>90.726789154639391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</row>
    <row r="926" spans="1:31" ht="25.5" x14ac:dyDescent="0.2">
      <c r="A926" s="14" t="s">
        <v>351</v>
      </c>
      <c r="B926" s="13">
        <v>0</v>
      </c>
      <c r="C926" s="13">
        <v>759924</v>
      </c>
      <c r="D926" s="13">
        <v>0</v>
      </c>
      <c r="E926" s="13">
        <v>0</v>
      </c>
      <c r="F926" s="13">
        <v>94535804</v>
      </c>
      <c r="G926" s="13">
        <f t="shared" si="98"/>
        <v>95295728</v>
      </c>
      <c r="H926" s="13">
        <v>328969</v>
      </c>
      <c r="I926" s="13">
        <v>0</v>
      </c>
      <c r="J926" s="13">
        <v>0</v>
      </c>
      <c r="K926" s="13">
        <v>45708515</v>
      </c>
      <c r="L926" s="13">
        <f t="shared" si="99"/>
        <v>46037484</v>
      </c>
      <c r="M926" s="13">
        <v>0</v>
      </c>
      <c r="N926" s="13">
        <v>222608.73</v>
      </c>
      <c r="O926" s="13">
        <v>0</v>
      </c>
      <c r="P926" s="13">
        <v>0</v>
      </c>
      <c r="Q926" s="13">
        <v>94535804</v>
      </c>
      <c r="R926" s="13">
        <f t="shared" si="100"/>
        <v>94758412.730000004</v>
      </c>
      <c r="S926" s="13">
        <f t="shared" si="101"/>
        <v>106360.26999999999</v>
      </c>
      <c r="T926" s="13">
        <f t="shared" si="101"/>
        <v>0</v>
      </c>
      <c r="U926" s="13">
        <f t="shared" si="101"/>
        <v>0</v>
      </c>
      <c r="V926" s="13">
        <f t="shared" si="102"/>
        <v>94758412.730000004</v>
      </c>
      <c r="W926" s="13">
        <v>46037484</v>
      </c>
      <c r="X926" s="13">
        <v>44088318.560000002</v>
      </c>
      <c r="Y926" s="13">
        <f t="shared" si="103"/>
        <v>1949165.4399999976</v>
      </c>
      <c r="Z926" s="13">
        <f t="shared" si="104"/>
        <v>95.766133874735644</v>
      </c>
      <c r="AA926" s="13">
        <v>0</v>
      </c>
      <c r="AB926" s="13">
        <v>0</v>
      </c>
      <c r="AC926" s="13">
        <v>0</v>
      </c>
      <c r="AD926" s="13">
        <v>0</v>
      </c>
      <c r="AE926" s="13">
        <v>0</v>
      </c>
    </row>
    <row r="927" spans="1:31" ht="25.5" x14ac:dyDescent="0.2">
      <c r="A927" s="14" t="s">
        <v>352</v>
      </c>
      <c r="B927" s="13">
        <v>0</v>
      </c>
      <c r="C927" s="13">
        <v>500</v>
      </c>
      <c r="D927" s="13">
        <v>0</v>
      </c>
      <c r="E927" s="13">
        <v>0</v>
      </c>
      <c r="F927" s="13">
        <v>4554954</v>
      </c>
      <c r="G927" s="13">
        <f t="shared" si="98"/>
        <v>4555454</v>
      </c>
      <c r="H927" s="13">
        <v>250</v>
      </c>
      <c r="I927" s="13">
        <v>0</v>
      </c>
      <c r="J927" s="13">
        <v>0</v>
      </c>
      <c r="K927" s="13">
        <v>2436435</v>
      </c>
      <c r="L927" s="13">
        <f t="shared" si="99"/>
        <v>2436685</v>
      </c>
      <c r="M927" s="13">
        <v>0</v>
      </c>
      <c r="N927" s="13">
        <v>0</v>
      </c>
      <c r="O927" s="13">
        <v>0</v>
      </c>
      <c r="P927" s="13">
        <v>0</v>
      </c>
      <c r="Q927" s="13">
        <v>4554954</v>
      </c>
      <c r="R927" s="13">
        <f t="shared" si="100"/>
        <v>4554954</v>
      </c>
      <c r="S927" s="13">
        <f t="shared" si="101"/>
        <v>250</v>
      </c>
      <c r="T927" s="13">
        <f t="shared" si="101"/>
        <v>0</v>
      </c>
      <c r="U927" s="13">
        <f t="shared" si="101"/>
        <v>0</v>
      </c>
      <c r="V927" s="13">
        <f t="shared" si="102"/>
        <v>4554954</v>
      </c>
      <c r="W927" s="13">
        <v>2436685</v>
      </c>
      <c r="X927" s="13">
        <v>2407195.38</v>
      </c>
      <c r="Y927" s="13">
        <f t="shared" si="103"/>
        <v>29489.620000000112</v>
      </c>
      <c r="Z927" s="13">
        <f t="shared" si="104"/>
        <v>98.78976478289151</v>
      </c>
      <c r="AA927" s="13">
        <v>0</v>
      </c>
      <c r="AB927" s="13">
        <v>0</v>
      </c>
      <c r="AC927" s="13">
        <v>0</v>
      </c>
      <c r="AD927" s="13">
        <v>0</v>
      </c>
      <c r="AE927" s="13">
        <v>0</v>
      </c>
    </row>
    <row r="928" spans="1:31" x14ac:dyDescent="0.2">
      <c r="A928" s="14" t="s">
        <v>353</v>
      </c>
      <c r="B928" s="13">
        <v>0</v>
      </c>
      <c r="C928" s="13">
        <v>48356</v>
      </c>
      <c r="D928" s="13">
        <v>0</v>
      </c>
      <c r="E928" s="13">
        <v>0</v>
      </c>
      <c r="F928" s="13">
        <v>2064550</v>
      </c>
      <c r="G928" s="13">
        <f t="shared" si="98"/>
        <v>2112906</v>
      </c>
      <c r="H928" s="13">
        <v>24700</v>
      </c>
      <c r="I928" s="13">
        <v>0</v>
      </c>
      <c r="J928" s="13">
        <v>0</v>
      </c>
      <c r="K928" s="13">
        <v>1066146</v>
      </c>
      <c r="L928" s="13">
        <f t="shared" si="99"/>
        <v>1090846</v>
      </c>
      <c r="M928" s="13">
        <v>0</v>
      </c>
      <c r="N928" s="13">
        <v>27336.400000000001</v>
      </c>
      <c r="O928" s="13">
        <v>0</v>
      </c>
      <c r="P928" s="13">
        <v>0</v>
      </c>
      <c r="Q928" s="13">
        <v>2064550</v>
      </c>
      <c r="R928" s="13">
        <f t="shared" si="100"/>
        <v>2091886.4</v>
      </c>
      <c r="S928" s="13">
        <f t="shared" si="101"/>
        <v>-2636.4000000000015</v>
      </c>
      <c r="T928" s="13">
        <f t="shared" si="101"/>
        <v>0</v>
      </c>
      <c r="U928" s="13">
        <f t="shared" si="101"/>
        <v>0</v>
      </c>
      <c r="V928" s="13">
        <f t="shared" si="102"/>
        <v>2091886.4</v>
      </c>
      <c r="W928" s="13">
        <v>1101117</v>
      </c>
      <c r="X928" s="13">
        <v>1063986.18</v>
      </c>
      <c r="Y928" s="13">
        <f t="shared" si="103"/>
        <v>37130.820000000065</v>
      </c>
      <c r="Z928" s="13">
        <f t="shared" si="104"/>
        <v>96.627895128310612</v>
      </c>
      <c r="AA928" s="13">
        <v>0</v>
      </c>
      <c r="AB928" s="13">
        <v>0</v>
      </c>
      <c r="AC928" s="13">
        <v>0</v>
      </c>
      <c r="AD928" s="13">
        <v>0</v>
      </c>
      <c r="AE928" s="13">
        <v>0</v>
      </c>
    </row>
    <row r="929" spans="1:31" ht="25.5" x14ac:dyDescent="0.2">
      <c r="A929" s="14" t="s">
        <v>354</v>
      </c>
      <c r="B929" s="13">
        <v>0</v>
      </c>
      <c r="C929" s="13">
        <v>0</v>
      </c>
      <c r="D929" s="13">
        <v>0</v>
      </c>
      <c r="E929" s="13">
        <v>0</v>
      </c>
      <c r="F929" s="13">
        <v>945553</v>
      </c>
      <c r="G929" s="13">
        <f t="shared" si="98"/>
        <v>945553</v>
      </c>
      <c r="H929" s="13">
        <v>0</v>
      </c>
      <c r="I929" s="13">
        <v>0</v>
      </c>
      <c r="J929" s="13">
        <v>0</v>
      </c>
      <c r="K929" s="13">
        <v>462780</v>
      </c>
      <c r="L929" s="13">
        <f t="shared" si="99"/>
        <v>462780</v>
      </c>
      <c r="M929" s="13">
        <v>0</v>
      </c>
      <c r="N929" s="13">
        <v>0</v>
      </c>
      <c r="O929" s="13">
        <v>0</v>
      </c>
      <c r="P929" s="13">
        <v>0</v>
      </c>
      <c r="Q929" s="13">
        <v>945553</v>
      </c>
      <c r="R929" s="13">
        <f t="shared" si="100"/>
        <v>945553</v>
      </c>
      <c r="S929" s="13">
        <f t="shared" si="101"/>
        <v>0</v>
      </c>
      <c r="T929" s="13">
        <f t="shared" si="101"/>
        <v>0</v>
      </c>
      <c r="U929" s="13">
        <f t="shared" si="101"/>
        <v>0</v>
      </c>
      <c r="V929" s="13">
        <f t="shared" si="102"/>
        <v>945553</v>
      </c>
      <c r="W929" s="13">
        <v>462780</v>
      </c>
      <c r="X929" s="13">
        <v>168986.65</v>
      </c>
      <c r="Y929" s="13">
        <f t="shared" si="103"/>
        <v>293793.34999999998</v>
      </c>
      <c r="Z929" s="13">
        <f t="shared" si="104"/>
        <v>36.51554734431047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</row>
    <row r="930" spans="1:31" ht="38.25" x14ac:dyDescent="0.2">
      <c r="A930" s="14" t="s">
        <v>355</v>
      </c>
      <c r="B930" s="13">
        <v>0</v>
      </c>
      <c r="C930" s="13">
        <v>0</v>
      </c>
      <c r="D930" s="13">
        <v>0</v>
      </c>
      <c r="E930" s="13">
        <v>0</v>
      </c>
      <c r="F930" s="13">
        <v>92084</v>
      </c>
      <c r="G930" s="13">
        <f t="shared" si="98"/>
        <v>92084</v>
      </c>
      <c r="H930" s="13">
        <v>0</v>
      </c>
      <c r="I930" s="13">
        <v>0</v>
      </c>
      <c r="J930" s="13">
        <v>0</v>
      </c>
      <c r="K930" s="13">
        <v>40248</v>
      </c>
      <c r="L930" s="13">
        <f t="shared" si="99"/>
        <v>40248</v>
      </c>
      <c r="M930" s="13">
        <v>0</v>
      </c>
      <c r="N930" s="13">
        <v>0</v>
      </c>
      <c r="O930" s="13">
        <v>0</v>
      </c>
      <c r="P930" s="13">
        <v>0</v>
      </c>
      <c r="Q930" s="13">
        <v>92084</v>
      </c>
      <c r="R930" s="13">
        <f t="shared" si="100"/>
        <v>92084</v>
      </c>
      <c r="S930" s="13">
        <f t="shared" si="101"/>
        <v>0</v>
      </c>
      <c r="T930" s="13">
        <f t="shared" si="101"/>
        <v>0</v>
      </c>
      <c r="U930" s="13">
        <f t="shared" si="101"/>
        <v>0</v>
      </c>
      <c r="V930" s="13">
        <f t="shared" si="102"/>
        <v>92084</v>
      </c>
      <c r="W930" s="13">
        <v>40248</v>
      </c>
      <c r="X930" s="13">
        <v>92084</v>
      </c>
      <c r="Y930" s="13">
        <f t="shared" si="103"/>
        <v>-51836</v>
      </c>
      <c r="Z930" s="13">
        <f t="shared" si="104"/>
        <v>228.7914927449811</v>
      </c>
      <c r="AA930" s="13">
        <v>0</v>
      </c>
      <c r="AB930" s="13">
        <v>0</v>
      </c>
      <c r="AC930" s="13">
        <v>0</v>
      </c>
      <c r="AD930" s="13">
        <v>0</v>
      </c>
      <c r="AE930" s="13">
        <v>0</v>
      </c>
    </row>
    <row r="931" spans="1:31" ht="25.5" x14ac:dyDescent="0.2">
      <c r="A931" s="14" t="s">
        <v>356</v>
      </c>
      <c r="B931" s="13">
        <v>0</v>
      </c>
      <c r="C931" s="13">
        <v>0</v>
      </c>
      <c r="D931" s="13">
        <v>0</v>
      </c>
      <c r="E931" s="13">
        <v>0</v>
      </c>
      <c r="F931" s="13">
        <v>2149859</v>
      </c>
      <c r="G931" s="13">
        <f t="shared" si="98"/>
        <v>2149859</v>
      </c>
      <c r="H931" s="13">
        <v>0</v>
      </c>
      <c r="I931" s="13">
        <v>0</v>
      </c>
      <c r="J931" s="13">
        <v>0</v>
      </c>
      <c r="K931" s="13">
        <v>908775</v>
      </c>
      <c r="L931" s="13">
        <f t="shared" si="99"/>
        <v>908775</v>
      </c>
      <c r="M931" s="13">
        <v>0</v>
      </c>
      <c r="N931" s="13">
        <v>0</v>
      </c>
      <c r="O931" s="13">
        <v>0</v>
      </c>
      <c r="P931" s="13">
        <v>0</v>
      </c>
      <c r="Q931" s="13">
        <v>2149859</v>
      </c>
      <c r="R931" s="13">
        <f t="shared" si="100"/>
        <v>2149859</v>
      </c>
      <c r="S931" s="13">
        <f t="shared" si="101"/>
        <v>0</v>
      </c>
      <c r="T931" s="13">
        <f t="shared" si="101"/>
        <v>0</v>
      </c>
      <c r="U931" s="13">
        <f t="shared" si="101"/>
        <v>0</v>
      </c>
      <c r="V931" s="13">
        <f t="shared" si="102"/>
        <v>2149859</v>
      </c>
      <c r="W931" s="13">
        <v>908775</v>
      </c>
      <c r="X931" s="13">
        <v>755697.44</v>
      </c>
      <c r="Y931" s="13">
        <f t="shared" si="103"/>
        <v>153077.56000000006</v>
      </c>
      <c r="Z931" s="13">
        <f t="shared" si="104"/>
        <v>83.155614976204234</v>
      </c>
      <c r="AA931" s="13">
        <v>0</v>
      </c>
      <c r="AB931" s="13">
        <v>0</v>
      </c>
      <c r="AC931" s="13">
        <v>0</v>
      </c>
      <c r="AD931" s="13">
        <v>0</v>
      </c>
      <c r="AE931" s="13">
        <v>0</v>
      </c>
    </row>
    <row r="932" spans="1:31" x14ac:dyDescent="0.2">
      <c r="A932" s="14" t="s">
        <v>357</v>
      </c>
      <c r="B932" s="13">
        <v>0</v>
      </c>
      <c r="C932" s="13">
        <v>14000000</v>
      </c>
      <c r="D932" s="13">
        <v>0</v>
      </c>
      <c r="E932" s="13">
        <v>0</v>
      </c>
      <c r="F932" s="13">
        <v>40714285</v>
      </c>
      <c r="G932" s="13">
        <f t="shared" si="98"/>
        <v>54714285</v>
      </c>
      <c r="H932" s="13">
        <v>0</v>
      </c>
      <c r="I932" s="13">
        <v>0</v>
      </c>
      <c r="J932" s="13">
        <v>0</v>
      </c>
      <c r="K932" s="13">
        <v>28444679</v>
      </c>
      <c r="L932" s="13">
        <f t="shared" si="99"/>
        <v>28444679</v>
      </c>
      <c r="M932" s="13">
        <v>0</v>
      </c>
      <c r="N932" s="13">
        <v>8751927.0700000003</v>
      </c>
      <c r="O932" s="13">
        <v>0</v>
      </c>
      <c r="P932" s="13">
        <v>0</v>
      </c>
      <c r="Q932" s="13">
        <v>40714285</v>
      </c>
      <c r="R932" s="13">
        <f t="shared" si="100"/>
        <v>49466212.07</v>
      </c>
      <c r="S932" s="13">
        <f t="shared" si="101"/>
        <v>-8751927.0700000003</v>
      </c>
      <c r="T932" s="13">
        <f t="shared" si="101"/>
        <v>0</v>
      </c>
      <c r="U932" s="13">
        <f t="shared" si="101"/>
        <v>0</v>
      </c>
      <c r="V932" s="13">
        <f t="shared" si="102"/>
        <v>49466212.07</v>
      </c>
      <c r="W932" s="13">
        <v>28444679</v>
      </c>
      <c r="X932" s="13">
        <v>28040836.190000001</v>
      </c>
      <c r="Y932" s="13">
        <f t="shared" si="103"/>
        <v>403842.80999999866</v>
      </c>
      <c r="Z932" s="13">
        <f t="shared" si="104"/>
        <v>98.580251828470281</v>
      </c>
      <c r="AA932" s="13">
        <v>0</v>
      </c>
      <c r="AB932" s="13">
        <v>0</v>
      </c>
      <c r="AC932" s="13">
        <v>0</v>
      </c>
      <c r="AD932" s="13">
        <v>0</v>
      </c>
      <c r="AE932" s="13">
        <v>0</v>
      </c>
    </row>
    <row r="933" spans="1:31" x14ac:dyDescent="0.2">
      <c r="A933" s="12" t="s">
        <v>358</v>
      </c>
      <c r="B933" s="13">
        <v>0</v>
      </c>
      <c r="C933" s="13">
        <v>776390</v>
      </c>
      <c r="D933" s="13">
        <v>0</v>
      </c>
      <c r="E933" s="13">
        <v>16348</v>
      </c>
      <c r="F933" s="13">
        <v>140041695</v>
      </c>
      <c r="G933" s="13">
        <f t="shared" si="98"/>
        <v>140834433</v>
      </c>
      <c r="H933" s="13">
        <v>350349</v>
      </c>
      <c r="I933" s="13">
        <v>0</v>
      </c>
      <c r="J933" s="13">
        <v>8022</v>
      </c>
      <c r="K933" s="13">
        <v>67893561</v>
      </c>
      <c r="L933" s="13">
        <f t="shared" si="99"/>
        <v>68251932</v>
      </c>
      <c r="M933" s="13">
        <v>0</v>
      </c>
      <c r="N933" s="13">
        <v>369580.44</v>
      </c>
      <c r="O933" s="13">
        <v>0</v>
      </c>
      <c r="P933" s="13">
        <v>16198</v>
      </c>
      <c r="Q933" s="13">
        <v>140041695</v>
      </c>
      <c r="R933" s="13">
        <f t="shared" si="100"/>
        <v>140427473.44</v>
      </c>
      <c r="S933" s="13">
        <f t="shared" si="101"/>
        <v>-19231.440000000002</v>
      </c>
      <c r="T933" s="13">
        <f t="shared" si="101"/>
        <v>0</v>
      </c>
      <c r="U933" s="13">
        <f t="shared" si="101"/>
        <v>-8176</v>
      </c>
      <c r="V933" s="13">
        <f t="shared" si="102"/>
        <v>140427473.44</v>
      </c>
      <c r="W933" s="13">
        <v>68251932</v>
      </c>
      <c r="X933" s="13">
        <v>83398825.290000007</v>
      </c>
      <c r="Y933" s="13">
        <f t="shared" si="103"/>
        <v>-15146893.290000007</v>
      </c>
      <c r="Z933" s="13">
        <f t="shared" si="104"/>
        <v>122.19262201984262</v>
      </c>
      <c r="AA933" s="13">
        <v>0</v>
      </c>
      <c r="AB933" s="13">
        <v>0</v>
      </c>
      <c r="AC933" s="13">
        <v>0</v>
      </c>
      <c r="AD933" s="13">
        <v>0</v>
      </c>
      <c r="AE933" s="13">
        <v>0</v>
      </c>
    </row>
    <row r="934" spans="1:31" x14ac:dyDescent="0.2">
      <c r="A934" s="14" t="s">
        <v>359</v>
      </c>
      <c r="B934" s="13">
        <v>0</v>
      </c>
      <c r="C934" s="13">
        <v>776390</v>
      </c>
      <c r="D934" s="13">
        <v>0</v>
      </c>
      <c r="E934" s="13">
        <v>16348</v>
      </c>
      <c r="F934" s="13">
        <v>85257685</v>
      </c>
      <c r="G934" s="13">
        <f t="shared" si="98"/>
        <v>86050423</v>
      </c>
      <c r="H934" s="13">
        <v>350349</v>
      </c>
      <c r="I934" s="13">
        <v>0</v>
      </c>
      <c r="J934" s="13">
        <v>8022</v>
      </c>
      <c r="K934" s="13">
        <v>40277726</v>
      </c>
      <c r="L934" s="13">
        <f t="shared" si="99"/>
        <v>40636097</v>
      </c>
      <c r="M934" s="13">
        <v>0</v>
      </c>
      <c r="N934" s="13">
        <v>369580.44</v>
      </c>
      <c r="O934" s="13">
        <v>0</v>
      </c>
      <c r="P934" s="13">
        <v>16198</v>
      </c>
      <c r="Q934" s="13">
        <v>85257685</v>
      </c>
      <c r="R934" s="13">
        <f t="shared" si="100"/>
        <v>85643463.439999998</v>
      </c>
      <c r="S934" s="13">
        <f t="shared" si="101"/>
        <v>-19231.440000000002</v>
      </c>
      <c r="T934" s="13">
        <f t="shared" si="101"/>
        <v>0</v>
      </c>
      <c r="U934" s="13">
        <f t="shared" si="101"/>
        <v>-8176</v>
      </c>
      <c r="V934" s="13">
        <f t="shared" si="102"/>
        <v>85643463.439999998</v>
      </c>
      <c r="W934" s="13">
        <v>40636097</v>
      </c>
      <c r="X934" s="13">
        <v>37154939.829999998</v>
      </c>
      <c r="Y934" s="13">
        <f t="shared" si="103"/>
        <v>3481157.1700000018</v>
      </c>
      <c r="Z934" s="13">
        <f t="shared" si="104"/>
        <v>91.433337778478091</v>
      </c>
      <c r="AA934" s="13">
        <v>0</v>
      </c>
      <c r="AB934" s="13">
        <v>0</v>
      </c>
      <c r="AC934" s="13">
        <v>0</v>
      </c>
      <c r="AD934" s="13">
        <v>0</v>
      </c>
      <c r="AE934" s="13">
        <v>0</v>
      </c>
    </row>
    <row r="935" spans="1:31" x14ac:dyDescent="0.2">
      <c r="A935" s="14" t="s">
        <v>360</v>
      </c>
      <c r="B935" s="13">
        <v>0</v>
      </c>
      <c r="C935" s="13">
        <v>0</v>
      </c>
      <c r="D935" s="13">
        <v>0</v>
      </c>
      <c r="E935" s="13">
        <v>0</v>
      </c>
      <c r="F935" s="13">
        <v>39680821</v>
      </c>
      <c r="G935" s="13">
        <f t="shared" si="98"/>
        <v>39680821</v>
      </c>
      <c r="H935" s="13">
        <v>0</v>
      </c>
      <c r="I935" s="13">
        <v>0</v>
      </c>
      <c r="J935" s="13">
        <v>0</v>
      </c>
      <c r="K935" s="13">
        <v>20000000</v>
      </c>
      <c r="L935" s="13">
        <f t="shared" si="99"/>
        <v>20000000</v>
      </c>
      <c r="M935" s="13">
        <v>0</v>
      </c>
      <c r="N935" s="13">
        <v>0</v>
      </c>
      <c r="O935" s="13">
        <v>0</v>
      </c>
      <c r="P935" s="13">
        <v>0</v>
      </c>
      <c r="Q935" s="13">
        <v>39680821</v>
      </c>
      <c r="R935" s="13">
        <f t="shared" si="100"/>
        <v>39680821</v>
      </c>
      <c r="S935" s="13">
        <f t="shared" si="101"/>
        <v>0</v>
      </c>
      <c r="T935" s="13">
        <f t="shared" si="101"/>
        <v>0</v>
      </c>
      <c r="U935" s="13">
        <f t="shared" si="101"/>
        <v>0</v>
      </c>
      <c r="V935" s="13">
        <f t="shared" si="102"/>
        <v>39680821</v>
      </c>
      <c r="W935" s="13">
        <v>20000000</v>
      </c>
      <c r="X935" s="13">
        <v>39680821</v>
      </c>
      <c r="Y935" s="13">
        <f t="shared" si="103"/>
        <v>-19680821</v>
      </c>
      <c r="Z935" s="13">
        <f t="shared" si="104"/>
        <v>198.40410500000002</v>
      </c>
      <c r="AA935" s="13">
        <v>0</v>
      </c>
      <c r="AB935" s="13">
        <v>0</v>
      </c>
      <c r="AC935" s="13">
        <v>0</v>
      </c>
      <c r="AD935" s="13">
        <v>0</v>
      </c>
      <c r="AE935" s="13">
        <v>0</v>
      </c>
    </row>
    <row r="936" spans="1:31" x14ac:dyDescent="0.2">
      <c r="A936" s="14" t="s">
        <v>361</v>
      </c>
      <c r="B936" s="13">
        <v>0</v>
      </c>
      <c r="C936" s="13">
        <v>0</v>
      </c>
      <c r="D936" s="13">
        <v>0</v>
      </c>
      <c r="E936" s="13">
        <v>0</v>
      </c>
      <c r="F936" s="13">
        <v>15103189</v>
      </c>
      <c r="G936" s="13">
        <f t="shared" si="98"/>
        <v>15103189</v>
      </c>
      <c r="H936" s="13">
        <v>0</v>
      </c>
      <c r="I936" s="13">
        <v>0</v>
      </c>
      <c r="J936" s="13">
        <v>0</v>
      </c>
      <c r="K936" s="13">
        <v>7615835</v>
      </c>
      <c r="L936" s="13">
        <f t="shared" si="99"/>
        <v>7615835</v>
      </c>
      <c r="M936" s="13">
        <v>0</v>
      </c>
      <c r="N936" s="13">
        <v>0</v>
      </c>
      <c r="O936" s="13">
        <v>0</v>
      </c>
      <c r="P936" s="13">
        <v>0</v>
      </c>
      <c r="Q936" s="13">
        <v>15103189</v>
      </c>
      <c r="R936" s="13">
        <f t="shared" si="100"/>
        <v>15103189</v>
      </c>
      <c r="S936" s="13">
        <f t="shared" si="101"/>
        <v>0</v>
      </c>
      <c r="T936" s="13">
        <f t="shared" si="101"/>
        <v>0</v>
      </c>
      <c r="U936" s="13">
        <f t="shared" si="101"/>
        <v>0</v>
      </c>
      <c r="V936" s="13">
        <f t="shared" si="102"/>
        <v>15103189</v>
      </c>
      <c r="W936" s="13">
        <v>7615835</v>
      </c>
      <c r="X936" s="13">
        <v>6563064.46</v>
      </c>
      <c r="Y936" s="13">
        <f t="shared" si="103"/>
        <v>1052770.54</v>
      </c>
      <c r="Z936" s="13">
        <f t="shared" si="104"/>
        <v>86.176557921751197</v>
      </c>
      <c r="AA936" s="13">
        <v>0</v>
      </c>
      <c r="AB936" s="13">
        <v>0</v>
      </c>
      <c r="AC936" s="13">
        <v>0</v>
      </c>
      <c r="AD936" s="13">
        <v>0</v>
      </c>
      <c r="AE936" s="13">
        <v>0</v>
      </c>
    </row>
    <row r="937" spans="1:31" ht="25.5" x14ac:dyDescent="0.2">
      <c r="A937" s="12" t="s">
        <v>362</v>
      </c>
      <c r="B937" s="13">
        <v>0</v>
      </c>
      <c r="C937" s="13">
        <v>2257706</v>
      </c>
      <c r="D937" s="13">
        <v>0</v>
      </c>
      <c r="E937" s="13">
        <v>0</v>
      </c>
      <c r="F937" s="13">
        <v>8623565</v>
      </c>
      <c r="G937" s="13">
        <f t="shared" si="98"/>
        <v>10881271</v>
      </c>
      <c r="H937" s="13">
        <v>1120993</v>
      </c>
      <c r="I937" s="13">
        <v>0</v>
      </c>
      <c r="J937" s="13">
        <v>0</v>
      </c>
      <c r="K937" s="13">
        <v>4283818</v>
      </c>
      <c r="L937" s="13">
        <f t="shared" si="99"/>
        <v>5404811</v>
      </c>
      <c r="M937" s="13">
        <v>0</v>
      </c>
      <c r="N937" s="13">
        <v>1891427.75</v>
      </c>
      <c r="O937" s="13">
        <v>0</v>
      </c>
      <c r="P937" s="13">
        <v>0</v>
      </c>
      <c r="Q937" s="13">
        <v>8623565</v>
      </c>
      <c r="R937" s="13">
        <f t="shared" si="100"/>
        <v>10514992.75</v>
      </c>
      <c r="S937" s="13">
        <f t="shared" si="101"/>
        <v>-770434.75</v>
      </c>
      <c r="T937" s="13">
        <f t="shared" si="101"/>
        <v>0</v>
      </c>
      <c r="U937" s="13">
        <f t="shared" si="101"/>
        <v>0</v>
      </c>
      <c r="V937" s="13">
        <f t="shared" si="102"/>
        <v>10514992.75</v>
      </c>
      <c r="W937" s="13">
        <v>6455623</v>
      </c>
      <c r="X937" s="13">
        <v>4739294.82</v>
      </c>
      <c r="Y937" s="13">
        <f t="shared" si="103"/>
        <v>1716328.1799999997</v>
      </c>
      <c r="Z937" s="13">
        <f t="shared" si="104"/>
        <v>73.413438486107381</v>
      </c>
      <c r="AA937" s="13">
        <v>0</v>
      </c>
      <c r="AB937" s="13">
        <v>0</v>
      </c>
      <c r="AC937" s="13">
        <v>0</v>
      </c>
      <c r="AD937" s="13">
        <v>0</v>
      </c>
      <c r="AE937" s="13">
        <v>0</v>
      </c>
    </row>
    <row r="938" spans="1:31" x14ac:dyDescent="0.2">
      <c r="A938" s="14" t="s">
        <v>363</v>
      </c>
      <c r="B938" s="13">
        <v>0</v>
      </c>
      <c r="C938" s="13">
        <v>65507</v>
      </c>
      <c r="D938" s="13">
        <v>0</v>
      </c>
      <c r="E938" s="13">
        <v>0</v>
      </c>
      <c r="F938" s="13">
        <v>6645037</v>
      </c>
      <c r="G938" s="13">
        <f t="shared" si="98"/>
        <v>6710544</v>
      </c>
      <c r="H938" s="13">
        <v>32760</v>
      </c>
      <c r="I938" s="13">
        <v>0</v>
      </c>
      <c r="J938" s="13">
        <v>0</v>
      </c>
      <c r="K938" s="13">
        <v>3289912</v>
      </c>
      <c r="L938" s="13">
        <f t="shared" si="99"/>
        <v>3322672</v>
      </c>
      <c r="M938" s="13">
        <v>0</v>
      </c>
      <c r="N938" s="13">
        <v>38662.839999999997</v>
      </c>
      <c r="O938" s="13">
        <v>0</v>
      </c>
      <c r="P938" s="13">
        <v>0</v>
      </c>
      <c r="Q938" s="13">
        <v>6645037</v>
      </c>
      <c r="R938" s="13">
        <f t="shared" si="100"/>
        <v>6683699.8399999999</v>
      </c>
      <c r="S938" s="13">
        <f t="shared" si="101"/>
        <v>-5902.8399999999965</v>
      </c>
      <c r="T938" s="13">
        <f t="shared" si="101"/>
        <v>0</v>
      </c>
      <c r="U938" s="13">
        <f t="shared" si="101"/>
        <v>0</v>
      </c>
      <c r="V938" s="13">
        <f t="shared" si="102"/>
        <v>6683699.8399999999</v>
      </c>
      <c r="W938" s="13">
        <v>3348520</v>
      </c>
      <c r="X938" s="13">
        <v>2772575.85</v>
      </c>
      <c r="Y938" s="13">
        <f t="shared" si="103"/>
        <v>575944.14999999991</v>
      </c>
      <c r="Z938" s="13">
        <f t="shared" si="104"/>
        <v>82.80003852448246</v>
      </c>
      <c r="AA938" s="13">
        <v>0</v>
      </c>
      <c r="AB938" s="13">
        <v>0</v>
      </c>
      <c r="AC938" s="13">
        <v>0</v>
      </c>
      <c r="AD938" s="13">
        <v>0</v>
      </c>
      <c r="AE938" s="13">
        <v>0</v>
      </c>
    </row>
    <row r="939" spans="1:31" ht="25.5" x14ac:dyDescent="0.2">
      <c r="A939" s="14" t="s">
        <v>364</v>
      </c>
      <c r="B939" s="13">
        <v>0</v>
      </c>
      <c r="C939" s="13">
        <v>19135</v>
      </c>
      <c r="D939" s="13">
        <v>0</v>
      </c>
      <c r="E939" s="13">
        <v>0</v>
      </c>
      <c r="F939" s="13">
        <v>1978528</v>
      </c>
      <c r="G939" s="13">
        <f t="shared" si="98"/>
        <v>1997663</v>
      </c>
      <c r="H939" s="13">
        <v>1673</v>
      </c>
      <c r="I939" s="13">
        <v>0</v>
      </c>
      <c r="J939" s="13">
        <v>0</v>
      </c>
      <c r="K939" s="13">
        <v>993906</v>
      </c>
      <c r="L939" s="13">
        <f t="shared" si="99"/>
        <v>995579</v>
      </c>
      <c r="M939" s="13">
        <v>0</v>
      </c>
      <c r="N939" s="13">
        <v>956</v>
      </c>
      <c r="O939" s="13">
        <v>0</v>
      </c>
      <c r="P939" s="13">
        <v>0</v>
      </c>
      <c r="Q939" s="13">
        <v>1978528</v>
      </c>
      <c r="R939" s="13">
        <f t="shared" si="100"/>
        <v>1979484</v>
      </c>
      <c r="S939" s="13">
        <f t="shared" si="101"/>
        <v>717</v>
      </c>
      <c r="T939" s="13">
        <f t="shared" si="101"/>
        <v>0</v>
      </c>
      <c r="U939" s="13">
        <f t="shared" si="101"/>
        <v>0</v>
      </c>
      <c r="V939" s="13">
        <f t="shared" si="102"/>
        <v>1979484</v>
      </c>
      <c r="W939" s="13">
        <v>995579</v>
      </c>
      <c r="X939" s="13">
        <v>957365.97</v>
      </c>
      <c r="Y939" s="13">
        <f t="shared" si="103"/>
        <v>38213.030000000028</v>
      </c>
      <c r="Z939" s="13">
        <f t="shared" si="104"/>
        <v>96.16172799948572</v>
      </c>
      <c r="AA939" s="13">
        <v>0</v>
      </c>
      <c r="AB939" s="13">
        <v>0</v>
      </c>
      <c r="AC939" s="13">
        <v>0</v>
      </c>
      <c r="AD939" s="13">
        <v>0</v>
      </c>
      <c r="AE939" s="13">
        <v>0</v>
      </c>
    </row>
    <row r="940" spans="1:31" ht="25.5" x14ac:dyDescent="0.2">
      <c r="A940" s="14" t="s">
        <v>365</v>
      </c>
      <c r="B940" s="13">
        <v>0</v>
      </c>
      <c r="C940" s="13">
        <v>2173064</v>
      </c>
      <c r="D940" s="13">
        <v>0</v>
      </c>
      <c r="E940" s="13">
        <v>0</v>
      </c>
      <c r="F940" s="13">
        <v>0</v>
      </c>
      <c r="G940" s="13">
        <f t="shared" si="98"/>
        <v>2173064</v>
      </c>
      <c r="H940" s="13">
        <v>1086560</v>
      </c>
      <c r="I940" s="13">
        <v>0</v>
      </c>
      <c r="J940" s="13">
        <v>0</v>
      </c>
      <c r="K940" s="13">
        <v>0</v>
      </c>
      <c r="L940" s="13">
        <f t="shared" si="99"/>
        <v>1086560</v>
      </c>
      <c r="M940" s="13">
        <v>0</v>
      </c>
      <c r="N940" s="13">
        <v>1851808.91</v>
      </c>
      <c r="O940" s="13">
        <v>0</v>
      </c>
      <c r="P940" s="13">
        <v>0</v>
      </c>
      <c r="Q940" s="13">
        <v>0</v>
      </c>
      <c r="R940" s="13">
        <f t="shared" si="100"/>
        <v>1851808.91</v>
      </c>
      <c r="S940" s="13">
        <f t="shared" si="101"/>
        <v>-765248.90999999992</v>
      </c>
      <c r="T940" s="13">
        <f t="shared" si="101"/>
        <v>0</v>
      </c>
      <c r="U940" s="13">
        <f t="shared" si="101"/>
        <v>0</v>
      </c>
      <c r="V940" s="13">
        <f t="shared" si="102"/>
        <v>1851808.91</v>
      </c>
      <c r="W940" s="13">
        <v>2111524</v>
      </c>
      <c r="X940" s="13">
        <v>1009353</v>
      </c>
      <c r="Y940" s="13">
        <f t="shared" si="103"/>
        <v>1102171</v>
      </c>
      <c r="Z940" s="13">
        <f t="shared" si="104"/>
        <v>47.802108808614065</v>
      </c>
      <c r="AA940" s="13">
        <v>0</v>
      </c>
      <c r="AB940" s="13">
        <v>0</v>
      </c>
      <c r="AC940" s="13">
        <v>0</v>
      </c>
      <c r="AD940" s="13">
        <v>0</v>
      </c>
      <c r="AE940" s="13">
        <v>0</v>
      </c>
    </row>
    <row r="941" spans="1:31" ht="25.5" x14ac:dyDescent="0.2">
      <c r="A941" s="12" t="s">
        <v>366</v>
      </c>
      <c r="B941" s="13">
        <v>0</v>
      </c>
      <c r="C941" s="13">
        <v>12895940</v>
      </c>
      <c r="D941" s="13">
        <v>0</v>
      </c>
      <c r="E941" s="13">
        <v>2957</v>
      </c>
      <c r="F941" s="13">
        <v>9549311</v>
      </c>
      <c r="G941" s="13">
        <f t="shared" si="98"/>
        <v>22448208</v>
      </c>
      <c r="H941" s="13">
        <v>6318506</v>
      </c>
      <c r="I941" s="13">
        <v>0</v>
      </c>
      <c r="J941" s="13">
        <v>2957</v>
      </c>
      <c r="K941" s="13">
        <v>4305192</v>
      </c>
      <c r="L941" s="13">
        <f t="shared" si="99"/>
        <v>10626655</v>
      </c>
      <c r="M941" s="13">
        <v>0</v>
      </c>
      <c r="N941" s="13">
        <v>6259432.7800000003</v>
      </c>
      <c r="O941" s="13">
        <v>0</v>
      </c>
      <c r="P941" s="13">
        <v>2956.8</v>
      </c>
      <c r="Q941" s="13">
        <v>9549311</v>
      </c>
      <c r="R941" s="13">
        <f t="shared" si="100"/>
        <v>15811700.58</v>
      </c>
      <c r="S941" s="13">
        <f t="shared" si="101"/>
        <v>59073.219999999739</v>
      </c>
      <c r="T941" s="13">
        <f t="shared" si="101"/>
        <v>0</v>
      </c>
      <c r="U941" s="13">
        <f t="shared" si="101"/>
        <v>0.1999999999998181</v>
      </c>
      <c r="V941" s="13">
        <f t="shared" si="102"/>
        <v>15811700.58</v>
      </c>
      <c r="W941" s="13">
        <v>10810679</v>
      </c>
      <c r="X941" s="13">
        <v>10543890.49</v>
      </c>
      <c r="Y941" s="13">
        <f t="shared" si="103"/>
        <v>266788.50999999978</v>
      </c>
      <c r="Z941" s="13">
        <f t="shared" si="104"/>
        <v>97.532176193558243</v>
      </c>
      <c r="AA941" s="13">
        <v>0</v>
      </c>
      <c r="AB941" s="13">
        <v>0</v>
      </c>
      <c r="AC941" s="13">
        <v>0</v>
      </c>
      <c r="AD941" s="13">
        <v>0</v>
      </c>
      <c r="AE941" s="13">
        <v>0</v>
      </c>
    </row>
    <row r="942" spans="1:31" ht="25.5" x14ac:dyDescent="0.2">
      <c r="A942" s="12" t="s">
        <v>367</v>
      </c>
      <c r="B942" s="13">
        <v>0</v>
      </c>
      <c r="C942" s="13">
        <v>17327</v>
      </c>
      <c r="D942" s="13">
        <v>0</v>
      </c>
      <c r="E942" s="13">
        <v>0</v>
      </c>
      <c r="F942" s="13">
        <v>5972702</v>
      </c>
      <c r="G942" s="13">
        <f t="shared" si="98"/>
        <v>5990029</v>
      </c>
      <c r="H942" s="13">
        <v>6630</v>
      </c>
      <c r="I942" s="13">
        <v>0</v>
      </c>
      <c r="J942" s="13">
        <v>0</v>
      </c>
      <c r="K942" s="13">
        <v>4116129</v>
      </c>
      <c r="L942" s="13">
        <f t="shared" si="99"/>
        <v>4122759</v>
      </c>
      <c r="M942" s="13">
        <v>0</v>
      </c>
      <c r="N942" s="13">
        <v>4719.5</v>
      </c>
      <c r="O942" s="13">
        <v>0</v>
      </c>
      <c r="P942" s="13">
        <v>0</v>
      </c>
      <c r="Q942" s="13">
        <v>5972702</v>
      </c>
      <c r="R942" s="13">
        <f t="shared" si="100"/>
        <v>5977421.5</v>
      </c>
      <c r="S942" s="13">
        <f t="shared" si="101"/>
        <v>1910.5</v>
      </c>
      <c r="T942" s="13">
        <f t="shared" si="101"/>
        <v>0</v>
      </c>
      <c r="U942" s="13">
        <f t="shared" si="101"/>
        <v>0</v>
      </c>
      <c r="V942" s="13">
        <f t="shared" si="102"/>
        <v>5977421.5</v>
      </c>
      <c r="W942" s="13">
        <v>4122759</v>
      </c>
      <c r="X942" s="13">
        <v>3916727.72</v>
      </c>
      <c r="Y942" s="13">
        <f t="shared" si="103"/>
        <v>206031.2799999998</v>
      </c>
      <c r="Z942" s="13">
        <f t="shared" si="104"/>
        <v>95.002587345027933</v>
      </c>
      <c r="AA942" s="13">
        <v>0</v>
      </c>
      <c r="AB942" s="13">
        <v>0</v>
      </c>
      <c r="AC942" s="13">
        <v>0</v>
      </c>
      <c r="AD942" s="13">
        <v>0</v>
      </c>
      <c r="AE942" s="13">
        <v>0</v>
      </c>
    </row>
    <row r="943" spans="1:31" x14ac:dyDescent="0.2">
      <c r="A943" s="14" t="s">
        <v>368</v>
      </c>
      <c r="B943" s="13">
        <v>0</v>
      </c>
      <c r="C943" s="13">
        <v>0</v>
      </c>
      <c r="D943" s="13">
        <v>0</v>
      </c>
      <c r="E943" s="13">
        <v>0</v>
      </c>
      <c r="F943" s="13">
        <v>1349959</v>
      </c>
      <c r="G943" s="13">
        <f t="shared" si="98"/>
        <v>1349959</v>
      </c>
      <c r="H943" s="13">
        <v>0</v>
      </c>
      <c r="I943" s="13">
        <v>0</v>
      </c>
      <c r="J943" s="13">
        <v>0</v>
      </c>
      <c r="K943" s="13">
        <v>662156</v>
      </c>
      <c r="L943" s="13">
        <f t="shared" si="99"/>
        <v>662156</v>
      </c>
      <c r="M943" s="13">
        <v>0</v>
      </c>
      <c r="N943" s="13">
        <v>0</v>
      </c>
      <c r="O943" s="13">
        <v>0</v>
      </c>
      <c r="P943" s="13">
        <v>0</v>
      </c>
      <c r="Q943" s="13">
        <v>1349959</v>
      </c>
      <c r="R943" s="13">
        <f t="shared" si="100"/>
        <v>1349959</v>
      </c>
      <c r="S943" s="13">
        <f t="shared" si="101"/>
        <v>0</v>
      </c>
      <c r="T943" s="13">
        <f t="shared" si="101"/>
        <v>0</v>
      </c>
      <c r="U943" s="13">
        <f t="shared" si="101"/>
        <v>0</v>
      </c>
      <c r="V943" s="13">
        <f t="shared" si="102"/>
        <v>1349959</v>
      </c>
      <c r="W943" s="13">
        <v>662156</v>
      </c>
      <c r="X943" s="13">
        <v>641829.64</v>
      </c>
      <c r="Y943" s="13">
        <f t="shared" si="103"/>
        <v>20326.359999999986</v>
      </c>
      <c r="Z943" s="13">
        <f t="shared" si="104"/>
        <v>96.930276249101425</v>
      </c>
      <c r="AA943" s="13">
        <v>0</v>
      </c>
      <c r="AB943" s="13">
        <v>0</v>
      </c>
      <c r="AC943" s="13">
        <v>0</v>
      </c>
      <c r="AD943" s="13">
        <v>0</v>
      </c>
      <c r="AE943" s="13">
        <v>0</v>
      </c>
    </row>
    <row r="944" spans="1:31" ht="25.5" x14ac:dyDescent="0.2">
      <c r="A944" s="14" t="s">
        <v>369</v>
      </c>
      <c r="B944" s="13">
        <v>0</v>
      </c>
      <c r="C944" s="13">
        <v>17327</v>
      </c>
      <c r="D944" s="13">
        <v>0</v>
      </c>
      <c r="E944" s="13">
        <v>0</v>
      </c>
      <c r="F944" s="13">
        <v>1672723</v>
      </c>
      <c r="G944" s="13">
        <f t="shared" si="98"/>
        <v>1690050</v>
      </c>
      <c r="H944" s="13">
        <v>6630</v>
      </c>
      <c r="I944" s="13">
        <v>0</v>
      </c>
      <c r="J944" s="13">
        <v>0</v>
      </c>
      <c r="K944" s="13">
        <v>735175</v>
      </c>
      <c r="L944" s="13">
        <f t="shared" si="99"/>
        <v>741805</v>
      </c>
      <c r="M944" s="13">
        <v>0</v>
      </c>
      <c r="N944" s="13">
        <v>4719.5</v>
      </c>
      <c r="O944" s="13">
        <v>0</v>
      </c>
      <c r="P944" s="13">
        <v>0</v>
      </c>
      <c r="Q944" s="13">
        <v>1672723</v>
      </c>
      <c r="R944" s="13">
        <f t="shared" si="100"/>
        <v>1677442.5</v>
      </c>
      <c r="S944" s="13">
        <f t="shared" si="101"/>
        <v>1910.5</v>
      </c>
      <c r="T944" s="13">
        <f t="shared" si="101"/>
        <v>0</v>
      </c>
      <c r="U944" s="13">
        <f t="shared" si="101"/>
        <v>0</v>
      </c>
      <c r="V944" s="13">
        <f t="shared" si="102"/>
        <v>1677442.5</v>
      </c>
      <c r="W944" s="13">
        <v>741805</v>
      </c>
      <c r="X944" s="13">
        <v>652058.38</v>
      </c>
      <c r="Y944" s="13">
        <f t="shared" si="103"/>
        <v>89746.62</v>
      </c>
      <c r="Z944" s="13">
        <f t="shared" si="104"/>
        <v>87.901588692446126</v>
      </c>
      <c r="AA944" s="13">
        <v>0</v>
      </c>
      <c r="AB944" s="13">
        <v>0</v>
      </c>
      <c r="AC944" s="13">
        <v>0</v>
      </c>
      <c r="AD944" s="13">
        <v>0</v>
      </c>
      <c r="AE944" s="13">
        <v>0</v>
      </c>
    </row>
    <row r="945" spans="1:31" ht="38.25" x14ac:dyDescent="0.2">
      <c r="A945" s="14" t="s">
        <v>370</v>
      </c>
      <c r="B945" s="13">
        <v>0</v>
      </c>
      <c r="C945" s="13">
        <v>0</v>
      </c>
      <c r="D945" s="13">
        <v>0</v>
      </c>
      <c r="E945" s="13">
        <v>0</v>
      </c>
      <c r="F945" s="13">
        <v>91000</v>
      </c>
      <c r="G945" s="13">
        <f t="shared" si="98"/>
        <v>91000</v>
      </c>
      <c r="H945" s="13">
        <v>0</v>
      </c>
      <c r="I945" s="13">
        <v>0</v>
      </c>
      <c r="J945" s="13">
        <v>0</v>
      </c>
      <c r="K945" s="13">
        <v>91000</v>
      </c>
      <c r="L945" s="13">
        <f t="shared" si="99"/>
        <v>91000</v>
      </c>
      <c r="M945" s="13">
        <v>0</v>
      </c>
      <c r="N945" s="13">
        <v>0</v>
      </c>
      <c r="O945" s="13">
        <v>0</v>
      </c>
      <c r="P945" s="13">
        <v>0</v>
      </c>
      <c r="Q945" s="13">
        <v>91000</v>
      </c>
      <c r="R945" s="13">
        <f t="shared" si="100"/>
        <v>91000</v>
      </c>
      <c r="S945" s="13">
        <f t="shared" si="101"/>
        <v>0</v>
      </c>
      <c r="T945" s="13">
        <f t="shared" si="101"/>
        <v>0</v>
      </c>
      <c r="U945" s="13">
        <f t="shared" si="101"/>
        <v>0</v>
      </c>
      <c r="V945" s="13">
        <f t="shared" si="102"/>
        <v>91000</v>
      </c>
      <c r="W945" s="13">
        <v>91000</v>
      </c>
      <c r="X945" s="13">
        <v>91000</v>
      </c>
      <c r="Y945" s="13">
        <f t="shared" si="103"/>
        <v>0</v>
      </c>
      <c r="Z945" s="13">
        <f t="shared" si="104"/>
        <v>100</v>
      </c>
      <c r="AA945" s="13">
        <v>0</v>
      </c>
      <c r="AB945" s="13">
        <v>0</v>
      </c>
      <c r="AC945" s="13">
        <v>0</v>
      </c>
      <c r="AD945" s="13">
        <v>0</v>
      </c>
      <c r="AE945" s="13">
        <v>0</v>
      </c>
    </row>
    <row r="946" spans="1:31" ht="38.25" x14ac:dyDescent="0.2">
      <c r="A946" s="14" t="s">
        <v>371</v>
      </c>
      <c r="B946" s="13">
        <v>0</v>
      </c>
      <c r="C946" s="13">
        <v>0</v>
      </c>
      <c r="D946" s="13">
        <v>0</v>
      </c>
      <c r="E946" s="13">
        <v>0</v>
      </c>
      <c r="F946" s="13">
        <v>65162</v>
      </c>
      <c r="G946" s="13">
        <f t="shared" si="98"/>
        <v>65162</v>
      </c>
      <c r="H946" s="13">
        <v>0</v>
      </c>
      <c r="I946" s="13">
        <v>0</v>
      </c>
      <c r="J946" s="13">
        <v>0</v>
      </c>
      <c r="K946" s="13">
        <v>65162</v>
      </c>
      <c r="L946" s="13">
        <f t="shared" si="99"/>
        <v>65162</v>
      </c>
      <c r="M946" s="13">
        <v>0</v>
      </c>
      <c r="N946" s="13">
        <v>0</v>
      </c>
      <c r="O946" s="13">
        <v>0</v>
      </c>
      <c r="P946" s="13">
        <v>0</v>
      </c>
      <c r="Q946" s="13">
        <v>65162</v>
      </c>
      <c r="R946" s="13">
        <f t="shared" si="100"/>
        <v>65162</v>
      </c>
      <c r="S946" s="13">
        <f t="shared" si="101"/>
        <v>0</v>
      </c>
      <c r="T946" s="13">
        <f t="shared" si="101"/>
        <v>0</v>
      </c>
      <c r="U946" s="13">
        <f t="shared" si="101"/>
        <v>0</v>
      </c>
      <c r="V946" s="13">
        <f t="shared" si="102"/>
        <v>65162</v>
      </c>
      <c r="W946" s="13">
        <v>65162</v>
      </c>
      <c r="X946" s="13">
        <v>65162</v>
      </c>
      <c r="Y946" s="13">
        <f t="shared" si="103"/>
        <v>0</v>
      </c>
      <c r="Z946" s="13">
        <f t="shared" si="104"/>
        <v>100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</row>
    <row r="947" spans="1:31" ht="25.5" x14ac:dyDescent="0.2">
      <c r="A947" s="14" t="s">
        <v>372</v>
      </c>
      <c r="B947" s="13">
        <v>0</v>
      </c>
      <c r="C947" s="13">
        <v>0</v>
      </c>
      <c r="D947" s="13">
        <v>0</v>
      </c>
      <c r="E947" s="13">
        <v>0</v>
      </c>
      <c r="F947" s="13">
        <v>542926</v>
      </c>
      <c r="G947" s="13">
        <f t="shared" si="98"/>
        <v>542926</v>
      </c>
      <c r="H947" s="13">
        <v>0</v>
      </c>
      <c r="I947" s="13">
        <v>0</v>
      </c>
      <c r="J947" s="13">
        <v>0</v>
      </c>
      <c r="K947" s="13">
        <v>311704</v>
      </c>
      <c r="L947" s="13">
        <f t="shared" si="99"/>
        <v>311704</v>
      </c>
      <c r="M947" s="13">
        <v>0</v>
      </c>
      <c r="N947" s="13">
        <v>0</v>
      </c>
      <c r="O947" s="13">
        <v>0</v>
      </c>
      <c r="P947" s="13">
        <v>0</v>
      </c>
      <c r="Q947" s="13">
        <v>542926</v>
      </c>
      <c r="R947" s="13">
        <f t="shared" si="100"/>
        <v>542926</v>
      </c>
      <c r="S947" s="13">
        <f t="shared" si="101"/>
        <v>0</v>
      </c>
      <c r="T947" s="13">
        <f t="shared" si="101"/>
        <v>0</v>
      </c>
      <c r="U947" s="13">
        <f t="shared" si="101"/>
        <v>0</v>
      </c>
      <c r="V947" s="13">
        <f t="shared" si="102"/>
        <v>542926</v>
      </c>
      <c r="W947" s="13">
        <v>311704</v>
      </c>
      <c r="X947" s="13">
        <v>215745.7</v>
      </c>
      <c r="Y947" s="13">
        <f t="shared" si="103"/>
        <v>95958.299999999988</v>
      </c>
      <c r="Z947" s="13">
        <f t="shared" si="104"/>
        <v>69.214928265277322</v>
      </c>
      <c r="AA947" s="13">
        <v>0</v>
      </c>
      <c r="AB947" s="13">
        <v>0</v>
      </c>
      <c r="AC947" s="13">
        <v>0</v>
      </c>
      <c r="AD947" s="13">
        <v>0</v>
      </c>
      <c r="AE947" s="13">
        <v>0</v>
      </c>
    </row>
    <row r="948" spans="1:31" ht="25.5" x14ac:dyDescent="0.2">
      <c r="A948" s="14" t="s">
        <v>373</v>
      </c>
      <c r="B948" s="13">
        <v>0</v>
      </c>
      <c r="C948" s="13">
        <v>0</v>
      </c>
      <c r="D948" s="13">
        <v>0</v>
      </c>
      <c r="E948" s="13">
        <v>0</v>
      </c>
      <c r="F948" s="13">
        <v>2250932</v>
      </c>
      <c r="G948" s="13">
        <f t="shared" si="98"/>
        <v>2250932</v>
      </c>
      <c r="H948" s="13">
        <v>0</v>
      </c>
      <c r="I948" s="13">
        <v>0</v>
      </c>
      <c r="J948" s="13">
        <v>0</v>
      </c>
      <c r="K948" s="13">
        <v>2250932</v>
      </c>
      <c r="L948" s="13">
        <f t="shared" si="99"/>
        <v>2250932</v>
      </c>
      <c r="M948" s="13">
        <v>0</v>
      </c>
      <c r="N948" s="13">
        <v>0</v>
      </c>
      <c r="O948" s="13">
        <v>0</v>
      </c>
      <c r="P948" s="13">
        <v>0</v>
      </c>
      <c r="Q948" s="13">
        <v>2250932</v>
      </c>
      <c r="R948" s="13">
        <f t="shared" si="100"/>
        <v>2250932</v>
      </c>
      <c r="S948" s="13">
        <f t="shared" si="101"/>
        <v>0</v>
      </c>
      <c r="T948" s="13">
        <f t="shared" si="101"/>
        <v>0</v>
      </c>
      <c r="U948" s="13">
        <f t="shared" si="101"/>
        <v>0</v>
      </c>
      <c r="V948" s="13">
        <f t="shared" si="102"/>
        <v>2250932</v>
      </c>
      <c r="W948" s="13">
        <v>2250932</v>
      </c>
      <c r="X948" s="13">
        <v>2250932</v>
      </c>
      <c r="Y948" s="13">
        <f t="shared" si="103"/>
        <v>0</v>
      </c>
      <c r="Z948" s="13">
        <f t="shared" si="104"/>
        <v>100</v>
      </c>
      <c r="AA948" s="13">
        <v>0</v>
      </c>
      <c r="AB948" s="13">
        <v>0</v>
      </c>
      <c r="AC948" s="13">
        <v>0</v>
      </c>
      <c r="AD948" s="13">
        <v>0</v>
      </c>
      <c r="AE948" s="13">
        <v>0</v>
      </c>
    </row>
    <row r="949" spans="1:31" ht="25.5" x14ac:dyDescent="0.2">
      <c r="A949" s="12" t="s">
        <v>374</v>
      </c>
      <c r="B949" s="13">
        <v>0</v>
      </c>
      <c r="C949" s="13">
        <v>2000000</v>
      </c>
      <c r="D949" s="13">
        <v>0</v>
      </c>
      <c r="E949" s="13">
        <v>0</v>
      </c>
      <c r="F949" s="13">
        <v>0</v>
      </c>
      <c r="G949" s="13">
        <f t="shared" si="98"/>
        <v>2000000</v>
      </c>
      <c r="H949" s="13">
        <v>18310</v>
      </c>
      <c r="I949" s="13">
        <v>0</v>
      </c>
      <c r="J949" s="13">
        <v>0</v>
      </c>
      <c r="K949" s="13">
        <v>0</v>
      </c>
      <c r="L949" s="13">
        <f t="shared" si="99"/>
        <v>18310</v>
      </c>
      <c r="M949" s="13">
        <v>0</v>
      </c>
      <c r="N949" s="13">
        <v>1833218.3</v>
      </c>
      <c r="O949" s="13">
        <v>0</v>
      </c>
      <c r="P949" s="13">
        <v>0</v>
      </c>
      <c r="Q949" s="13">
        <v>0</v>
      </c>
      <c r="R949" s="13">
        <f t="shared" si="100"/>
        <v>1833218.3</v>
      </c>
      <c r="S949" s="13">
        <f t="shared" si="101"/>
        <v>-1814908.3</v>
      </c>
      <c r="T949" s="13">
        <f t="shared" si="101"/>
        <v>0</v>
      </c>
      <c r="U949" s="13">
        <f t="shared" si="101"/>
        <v>0</v>
      </c>
      <c r="V949" s="13">
        <f t="shared" si="102"/>
        <v>1833218.3</v>
      </c>
      <c r="W949" s="13">
        <v>18310</v>
      </c>
      <c r="X949" s="13">
        <v>13034.77</v>
      </c>
      <c r="Y949" s="13">
        <f t="shared" si="103"/>
        <v>5275.23</v>
      </c>
      <c r="Z949" s="13">
        <f t="shared" si="104"/>
        <v>71.189350081922456</v>
      </c>
      <c r="AA949" s="13">
        <v>0</v>
      </c>
      <c r="AB949" s="13">
        <v>0</v>
      </c>
      <c r="AC949" s="13">
        <v>0</v>
      </c>
      <c r="AD949" s="13">
        <v>0</v>
      </c>
      <c r="AE949" s="13">
        <v>0</v>
      </c>
    </row>
    <row r="950" spans="1:31" x14ac:dyDescent="0.2">
      <c r="A950" s="12" t="s">
        <v>375</v>
      </c>
      <c r="B950" s="13">
        <v>30442.79</v>
      </c>
      <c r="C950" s="13">
        <v>0</v>
      </c>
      <c r="D950" s="13">
        <v>0</v>
      </c>
      <c r="E950" s="13">
        <v>8500</v>
      </c>
      <c r="F950" s="13">
        <v>32250138</v>
      </c>
      <c r="G950" s="13">
        <f t="shared" si="98"/>
        <v>32258638</v>
      </c>
      <c r="H950" s="13">
        <v>0</v>
      </c>
      <c r="I950" s="13">
        <v>0</v>
      </c>
      <c r="J950" s="13">
        <v>0</v>
      </c>
      <c r="K950" s="13">
        <v>14295682</v>
      </c>
      <c r="L950" s="13">
        <f t="shared" si="99"/>
        <v>14295682</v>
      </c>
      <c r="M950" s="13">
        <v>0</v>
      </c>
      <c r="N950" s="13">
        <v>0</v>
      </c>
      <c r="O950" s="13">
        <v>0</v>
      </c>
      <c r="P950" s="13">
        <v>0</v>
      </c>
      <c r="Q950" s="13">
        <v>32250138</v>
      </c>
      <c r="R950" s="13">
        <f t="shared" si="100"/>
        <v>32250138</v>
      </c>
      <c r="S950" s="13">
        <f t="shared" si="101"/>
        <v>0</v>
      </c>
      <c r="T950" s="13">
        <f t="shared" si="101"/>
        <v>0</v>
      </c>
      <c r="U950" s="13">
        <f t="shared" si="101"/>
        <v>0</v>
      </c>
      <c r="V950" s="13">
        <f t="shared" si="102"/>
        <v>32280580.789999999</v>
      </c>
      <c r="W950" s="13">
        <v>14295682</v>
      </c>
      <c r="X950" s="13">
        <v>10454109.98</v>
      </c>
      <c r="Y950" s="13">
        <f t="shared" si="103"/>
        <v>3841572.0199999996</v>
      </c>
      <c r="Z950" s="13">
        <f t="shared" si="104"/>
        <v>73.127745706710598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</row>
    <row r="951" spans="1:31" ht="25.5" x14ac:dyDescent="0.2">
      <c r="A951" s="12" t="s">
        <v>376</v>
      </c>
      <c r="B951" s="13">
        <v>0</v>
      </c>
      <c r="C951" s="13">
        <v>288163</v>
      </c>
      <c r="D951" s="13">
        <v>0</v>
      </c>
      <c r="E951" s="13">
        <v>0</v>
      </c>
      <c r="F951" s="13">
        <v>0</v>
      </c>
      <c r="G951" s="13">
        <f t="shared" si="98"/>
        <v>288163</v>
      </c>
      <c r="H951" s="13">
        <v>147125</v>
      </c>
      <c r="I951" s="13">
        <v>0</v>
      </c>
      <c r="J951" s="13">
        <v>0</v>
      </c>
      <c r="K951" s="13">
        <v>0</v>
      </c>
      <c r="L951" s="13">
        <f t="shared" si="99"/>
        <v>147125</v>
      </c>
      <c r="M951" s="13">
        <v>0</v>
      </c>
      <c r="N951" s="13">
        <v>46743.85</v>
      </c>
      <c r="O951" s="13">
        <v>0</v>
      </c>
      <c r="P951" s="13">
        <v>0</v>
      </c>
      <c r="Q951" s="13">
        <v>0</v>
      </c>
      <c r="R951" s="13">
        <f t="shared" si="100"/>
        <v>46743.85</v>
      </c>
      <c r="S951" s="13">
        <f t="shared" si="101"/>
        <v>100381.15</v>
      </c>
      <c r="T951" s="13">
        <f t="shared" si="101"/>
        <v>0</v>
      </c>
      <c r="U951" s="13">
        <f t="shared" si="101"/>
        <v>0</v>
      </c>
      <c r="V951" s="13">
        <f t="shared" si="102"/>
        <v>46743.85</v>
      </c>
      <c r="W951" s="13">
        <v>147125</v>
      </c>
      <c r="X951" s="13">
        <v>45581.65</v>
      </c>
      <c r="Y951" s="13">
        <f t="shared" si="103"/>
        <v>101543.35</v>
      </c>
      <c r="Z951" s="13">
        <f t="shared" si="104"/>
        <v>30.98158028887001</v>
      </c>
      <c r="AA951" s="13">
        <v>0</v>
      </c>
      <c r="AB951" s="13">
        <v>0</v>
      </c>
      <c r="AC951" s="13">
        <v>0</v>
      </c>
      <c r="AD951" s="13">
        <v>0</v>
      </c>
      <c r="AE951" s="13">
        <v>0</v>
      </c>
    </row>
    <row r="952" spans="1:31" ht="25.5" x14ac:dyDescent="0.2">
      <c r="A952" s="12" t="s">
        <v>79</v>
      </c>
      <c r="B952" s="13">
        <v>0</v>
      </c>
      <c r="C952" s="13">
        <v>12809</v>
      </c>
      <c r="D952" s="13">
        <v>0</v>
      </c>
      <c r="E952" s="13">
        <v>250000</v>
      </c>
      <c r="F952" s="13">
        <v>10465808</v>
      </c>
      <c r="G952" s="13">
        <f t="shared" si="98"/>
        <v>10728617</v>
      </c>
      <c r="H952" s="13">
        <v>4252</v>
      </c>
      <c r="I952" s="13">
        <v>0</v>
      </c>
      <c r="J952" s="13">
        <v>124998</v>
      </c>
      <c r="K952" s="13">
        <v>4724919</v>
      </c>
      <c r="L952" s="13">
        <f t="shared" si="99"/>
        <v>4854169</v>
      </c>
      <c r="M952" s="13">
        <v>0</v>
      </c>
      <c r="N952" s="13">
        <v>13611.24</v>
      </c>
      <c r="O952" s="13">
        <v>0</v>
      </c>
      <c r="P952" s="13">
        <v>114683.63</v>
      </c>
      <c r="Q952" s="13">
        <v>10465808</v>
      </c>
      <c r="R952" s="13">
        <f t="shared" si="100"/>
        <v>10594102.869999999</v>
      </c>
      <c r="S952" s="13">
        <f t="shared" si="101"/>
        <v>-9359.24</v>
      </c>
      <c r="T952" s="13">
        <f t="shared" si="101"/>
        <v>0</v>
      </c>
      <c r="U952" s="13">
        <f t="shared" si="101"/>
        <v>10314.369999999995</v>
      </c>
      <c r="V952" s="13">
        <f t="shared" si="102"/>
        <v>10594102.869999999</v>
      </c>
      <c r="W952" s="13">
        <v>4854169</v>
      </c>
      <c r="X952" s="13">
        <v>4593812.46</v>
      </c>
      <c r="Y952" s="13">
        <f t="shared" si="103"/>
        <v>260356.54000000004</v>
      </c>
      <c r="Z952" s="13">
        <f t="shared" si="104"/>
        <v>94.636434372186045</v>
      </c>
      <c r="AA952" s="13">
        <v>0</v>
      </c>
      <c r="AB952" s="13">
        <v>0</v>
      </c>
      <c r="AC952" s="13">
        <v>0</v>
      </c>
      <c r="AD952" s="13">
        <v>0</v>
      </c>
      <c r="AE952" s="13">
        <v>0</v>
      </c>
    </row>
    <row r="953" spans="1:31" ht="25.5" x14ac:dyDescent="0.2">
      <c r="A953" s="12" t="s">
        <v>47</v>
      </c>
      <c r="B953" s="13">
        <v>0</v>
      </c>
      <c r="C953" s="13">
        <v>0</v>
      </c>
      <c r="D953" s="13">
        <v>0</v>
      </c>
      <c r="E953" s="13">
        <v>0</v>
      </c>
      <c r="F953" s="13">
        <v>109565</v>
      </c>
      <c r="G953" s="13">
        <f t="shared" si="98"/>
        <v>109565</v>
      </c>
      <c r="H953" s="13">
        <v>0</v>
      </c>
      <c r="I953" s="13">
        <v>0</v>
      </c>
      <c r="J953" s="13">
        <v>0</v>
      </c>
      <c r="K953" s="13">
        <v>0</v>
      </c>
      <c r="L953" s="13">
        <f t="shared" si="99"/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109565</v>
      </c>
      <c r="R953" s="13">
        <f t="shared" si="100"/>
        <v>109565</v>
      </c>
      <c r="S953" s="13">
        <f t="shared" si="101"/>
        <v>0</v>
      </c>
      <c r="T953" s="13">
        <f t="shared" si="101"/>
        <v>0</v>
      </c>
      <c r="U953" s="13">
        <f t="shared" si="101"/>
        <v>0</v>
      </c>
      <c r="V953" s="13">
        <f t="shared" si="102"/>
        <v>109565</v>
      </c>
      <c r="W953" s="13">
        <v>0</v>
      </c>
      <c r="X953" s="13">
        <v>109564.13</v>
      </c>
      <c r="Y953" s="13">
        <f t="shared" si="103"/>
        <v>-109564.13</v>
      </c>
      <c r="Z953" s="13">
        <f t="shared" si="104"/>
        <v>0</v>
      </c>
      <c r="AA953" s="13">
        <v>0</v>
      </c>
      <c r="AB953" s="13">
        <v>0</v>
      </c>
      <c r="AC953" s="13">
        <v>0</v>
      </c>
      <c r="AD953" s="13">
        <v>0</v>
      </c>
      <c r="AE953" s="13">
        <v>0</v>
      </c>
    </row>
    <row r="954" spans="1:31" s="11" customFormat="1" x14ac:dyDescent="0.2">
      <c r="A954" s="9" t="s">
        <v>381</v>
      </c>
      <c r="B954" s="10">
        <v>0</v>
      </c>
      <c r="C954" s="10">
        <v>61524</v>
      </c>
      <c r="D954" s="10">
        <v>0</v>
      </c>
      <c r="E954" s="10">
        <v>2769244</v>
      </c>
      <c r="F954" s="10">
        <v>142451212</v>
      </c>
      <c r="G954" s="10">
        <f t="shared" si="98"/>
        <v>145281980</v>
      </c>
      <c r="H954" s="10">
        <v>29738</v>
      </c>
      <c r="I954" s="10">
        <v>0</v>
      </c>
      <c r="J954" s="10">
        <v>1215541</v>
      </c>
      <c r="K954" s="10">
        <v>109761925</v>
      </c>
      <c r="L954" s="10">
        <f t="shared" si="99"/>
        <v>111007204</v>
      </c>
      <c r="M954" s="10">
        <v>0</v>
      </c>
      <c r="N954" s="10">
        <v>57318.29</v>
      </c>
      <c r="O954" s="10">
        <v>0</v>
      </c>
      <c r="P954" s="10">
        <v>2718031.42</v>
      </c>
      <c r="Q954" s="10">
        <v>142451212</v>
      </c>
      <c r="R954" s="10">
        <f t="shared" si="100"/>
        <v>145226561.71000001</v>
      </c>
      <c r="S954" s="10">
        <f t="shared" si="101"/>
        <v>-27580.29</v>
      </c>
      <c r="T954" s="10">
        <f t="shared" si="101"/>
        <v>0</v>
      </c>
      <c r="U954" s="10">
        <f t="shared" si="101"/>
        <v>-1502490.42</v>
      </c>
      <c r="V954" s="10">
        <f t="shared" si="102"/>
        <v>145226561.71000001</v>
      </c>
      <c r="W954" s="10">
        <v>111007204</v>
      </c>
      <c r="X954" s="10">
        <v>68450410.849999994</v>
      </c>
      <c r="Y954" s="10">
        <f t="shared" si="103"/>
        <v>42556793.150000006</v>
      </c>
      <c r="Z954" s="10">
        <f t="shared" si="104"/>
        <v>61.663034815289997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</row>
    <row r="955" spans="1:31" ht="25.5" x14ac:dyDescent="0.2">
      <c r="A955" s="12" t="s">
        <v>382</v>
      </c>
      <c r="B955" s="13">
        <v>0</v>
      </c>
      <c r="C955" s="13">
        <v>0</v>
      </c>
      <c r="D955" s="13">
        <v>0</v>
      </c>
      <c r="E955" s="13">
        <v>11500</v>
      </c>
      <c r="F955" s="13">
        <v>3313836</v>
      </c>
      <c r="G955" s="13">
        <f t="shared" si="98"/>
        <v>3325336</v>
      </c>
      <c r="H955" s="13">
        <v>0</v>
      </c>
      <c r="I955" s="13">
        <v>0</v>
      </c>
      <c r="J955" s="13">
        <v>0</v>
      </c>
      <c r="K955" s="13">
        <v>1813836</v>
      </c>
      <c r="L955" s="13">
        <f t="shared" si="99"/>
        <v>1813836</v>
      </c>
      <c r="M955" s="13">
        <v>0</v>
      </c>
      <c r="N955" s="13">
        <v>0</v>
      </c>
      <c r="O955" s="13">
        <v>0</v>
      </c>
      <c r="P955" s="13">
        <v>11500</v>
      </c>
      <c r="Q955" s="13">
        <v>3313836</v>
      </c>
      <c r="R955" s="13">
        <f t="shared" si="100"/>
        <v>3325336</v>
      </c>
      <c r="S955" s="13">
        <f t="shared" si="101"/>
        <v>0</v>
      </c>
      <c r="T955" s="13">
        <f t="shared" si="101"/>
        <v>0</v>
      </c>
      <c r="U955" s="13">
        <f t="shared" si="101"/>
        <v>-11500</v>
      </c>
      <c r="V955" s="13">
        <f t="shared" si="102"/>
        <v>3325336</v>
      </c>
      <c r="W955" s="13">
        <v>1813836</v>
      </c>
      <c r="X955" s="13">
        <v>73005.179999999993</v>
      </c>
      <c r="Y955" s="13">
        <f t="shared" si="103"/>
        <v>1740830.82</v>
      </c>
      <c r="Z955" s="13">
        <f t="shared" si="104"/>
        <v>4.0249052284771052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</row>
    <row r="956" spans="1:31" ht="25.5" x14ac:dyDescent="0.2">
      <c r="A956" s="12" t="s">
        <v>31</v>
      </c>
      <c r="B956" s="13">
        <v>0</v>
      </c>
      <c r="C956" s="13">
        <v>0</v>
      </c>
      <c r="D956" s="13">
        <v>0</v>
      </c>
      <c r="E956" s="13">
        <v>0</v>
      </c>
      <c r="F956" s="13">
        <v>1695502</v>
      </c>
      <c r="G956" s="13">
        <f t="shared" si="98"/>
        <v>1695502</v>
      </c>
      <c r="H956" s="13">
        <v>0</v>
      </c>
      <c r="I956" s="13">
        <v>0</v>
      </c>
      <c r="J956" s="13">
        <v>0</v>
      </c>
      <c r="K956" s="13">
        <v>847750</v>
      </c>
      <c r="L956" s="13">
        <f t="shared" si="99"/>
        <v>847750</v>
      </c>
      <c r="M956" s="13">
        <v>0</v>
      </c>
      <c r="N956" s="13">
        <v>0</v>
      </c>
      <c r="O956" s="13">
        <v>0</v>
      </c>
      <c r="P956" s="13">
        <v>0</v>
      </c>
      <c r="Q956" s="13">
        <v>1695502</v>
      </c>
      <c r="R956" s="13">
        <f t="shared" si="100"/>
        <v>1695502</v>
      </c>
      <c r="S956" s="13">
        <f t="shared" si="101"/>
        <v>0</v>
      </c>
      <c r="T956" s="13">
        <f t="shared" si="101"/>
        <v>0</v>
      </c>
      <c r="U956" s="13">
        <f t="shared" si="101"/>
        <v>0</v>
      </c>
      <c r="V956" s="13">
        <f t="shared" si="102"/>
        <v>1695502</v>
      </c>
      <c r="W956" s="13">
        <v>847750</v>
      </c>
      <c r="X956" s="13">
        <v>1127597.3700000001</v>
      </c>
      <c r="Y956" s="13">
        <f t="shared" si="103"/>
        <v>-279847.37000000011</v>
      </c>
      <c r="Z956" s="13">
        <f t="shared" si="104"/>
        <v>133.01060100265408</v>
      </c>
      <c r="AA956" s="13">
        <v>0</v>
      </c>
      <c r="AB956" s="13">
        <v>0</v>
      </c>
      <c r="AC956" s="13">
        <v>0</v>
      </c>
      <c r="AD956" s="13">
        <v>0</v>
      </c>
      <c r="AE956" s="13">
        <v>0</v>
      </c>
    </row>
    <row r="957" spans="1:31" x14ac:dyDescent="0.2">
      <c r="A957" s="12" t="s">
        <v>383</v>
      </c>
      <c r="B957" s="13">
        <v>0</v>
      </c>
      <c r="C957" s="13">
        <v>0</v>
      </c>
      <c r="D957" s="13">
        <v>0</v>
      </c>
      <c r="E957" s="13">
        <v>0</v>
      </c>
      <c r="F957" s="13">
        <v>85712166</v>
      </c>
      <c r="G957" s="13">
        <f t="shared" si="98"/>
        <v>85712166</v>
      </c>
      <c r="H957" s="13">
        <v>0</v>
      </c>
      <c r="I957" s="13">
        <v>0</v>
      </c>
      <c r="J957" s="13">
        <v>0</v>
      </c>
      <c r="K957" s="13">
        <v>85712166</v>
      </c>
      <c r="L957" s="13">
        <f t="shared" si="99"/>
        <v>85712166</v>
      </c>
      <c r="M957" s="13">
        <v>0</v>
      </c>
      <c r="N957" s="13">
        <v>0</v>
      </c>
      <c r="O957" s="13">
        <v>0</v>
      </c>
      <c r="P957" s="13">
        <v>0</v>
      </c>
      <c r="Q957" s="13">
        <v>85712166</v>
      </c>
      <c r="R957" s="13">
        <f t="shared" si="100"/>
        <v>85712166</v>
      </c>
      <c r="S957" s="13">
        <f t="shared" si="101"/>
        <v>0</v>
      </c>
      <c r="T957" s="13">
        <f t="shared" si="101"/>
        <v>0</v>
      </c>
      <c r="U957" s="13">
        <f t="shared" si="101"/>
        <v>0</v>
      </c>
      <c r="V957" s="13">
        <f t="shared" si="102"/>
        <v>85712166</v>
      </c>
      <c r="W957" s="13">
        <v>85712166</v>
      </c>
      <c r="X957" s="13">
        <v>45868097.700000003</v>
      </c>
      <c r="Y957" s="13">
        <f t="shared" si="103"/>
        <v>39844068.299999997</v>
      </c>
      <c r="Z957" s="13">
        <f t="shared" si="104"/>
        <v>53.514104053793254</v>
      </c>
      <c r="AA957" s="13">
        <v>0</v>
      </c>
      <c r="AB957" s="13">
        <v>0</v>
      </c>
      <c r="AC957" s="13">
        <v>0</v>
      </c>
      <c r="AD957" s="13">
        <v>0</v>
      </c>
      <c r="AE957" s="13">
        <v>0</v>
      </c>
    </row>
    <row r="958" spans="1:31" x14ac:dyDescent="0.2">
      <c r="A958" s="12" t="s">
        <v>384</v>
      </c>
      <c r="B958" s="13">
        <v>0</v>
      </c>
      <c r="C958" s="13">
        <v>0</v>
      </c>
      <c r="D958" s="13">
        <v>0</v>
      </c>
      <c r="E958" s="13">
        <v>2701202</v>
      </c>
      <c r="F958" s="13">
        <v>0</v>
      </c>
      <c r="G958" s="13">
        <f t="shared" si="98"/>
        <v>2701202</v>
      </c>
      <c r="H958" s="13">
        <v>0</v>
      </c>
      <c r="I958" s="13">
        <v>0</v>
      </c>
      <c r="J958" s="13">
        <v>1215541</v>
      </c>
      <c r="K958" s="13">
        <v>0</v>
      </c>
      <c r="L958" s="13">
        <f t="shared" si="99"/>
        <v>1215541</v>
      </c>
      <c r="M958" s="13">
        <v>0</v>
      </c>
      <c r="N958" s="13">
        <v>0</v>
      </c>
      <c r="O958" s="13">
        <v>0</v>
      </c>
      <c r="P958" s="13">
        <v>2706531.42</v>
      </c>
      <c r="Q958" s="13">
        <v>0</v>
      </c>
      <c r="R958" s="13">
        <f t="shared" si="100"/>
        <v>2706531.42</v>
      </c>
      <c r="S958" s="13">
        <f t="shared" si="101"/>
        <v>0</v>
      </c>
      <c r="T958" s="13">
        <f t="shared" si="101"/>
        <v>0</v>
      </c>
      <c r="U958" s="13">
        <f t="shared" si="101"/>
        <v>-1490990.42</v>
      </c>
      <c r="V958" s="13">
        <f t="shared" si="102"/>
        <v>2706531.42</v>
      </c>
      <c r="W958" s="13">
        <v>1215541</v>
      </c>
      <c r="X958" s="13">
        <v>232930.53</v>
      </c>
      <c r="Y958" s="13">
        <f t="shared" si="103"/>
        <v>982610.47</v>
      </c>
      <c r="Z958" s="13">
        <f t="shared" si="104"/>
        <v>19.162704507704799</v>
      </c>
      <c r="AA958" s="13">
        <v>0</v>
      </c>
      <c r="AB958" s="13">
        <v>0</v>
      </c>
      <c r="AC958" s="13">
        <v>0</v>
      </c>
      <c r="AD958" s="13">
        <v>0</v>
      </c>
      <c r="AE958" s="13">
        <v>0</v>
      </c>
    </row>
    <row r="959" spans="1:31" x14ac:dyDescent="0.2">
      <c r="A959" s="14" t="s">
        <v>385</v>
      </c>
      <c r="B959" s="13">
        <v>0</v>
      </c>
      <c r="C959" s="13">
        <v>0</v>
      </c>
      <c r="D959" s="13">
        <v>0</v>
      </c>
      <c r="E959" s="13">
        <v>2070323</v>
      </c>
      <c r="F959" s="13">
        <v>0</v>
      </c>
      <c r="G959" s="13">
        <f t="shared" si="98"/>
        <v>2070323</v>
      </c>
      <c r="H959" s="13">
        <v>0</v>
      </c>
      <c r="I959" s="13">
        <v>0</v>
      </c>
      <c r="J959" s="13">
        <v>931645</v>
      </c>
      <c r="K959" s="13">
        <v>0</v>
      </c>
      <c r="L959" s="13">
        <f t="shared" si="99"/>
        <v>931645</v>
      </c>
      <c r="M959" s="13">
        <v>0</v>
      </c>
      <c r="N959" s="13">
        <v>0</v>
      </c>
      <c r="O959" s="13">
        <v>0</v>
      </c>
      <c r="P959" s="13">
        <v>2075652.42</v>
      </c>
      <c r="Q959" s="13">
        <v>0</v>
      </c>
      <c r="R959" s="13">
        <f t="shared" si="100"/>
        <v>2075652.42</v>
      </c>
      <c r="S959" s="13">
        <f t="shared" si="101"/>
        <v>0</v>
      </c>
      <c r="T959" s="13">
        <f t="shared" si="101"/>
        <v>0</v>
      </c>
      <c r="U959" s="13">
        <f t="shared" si="101"/>
        <v>-1144007.42</v>
      </c>
      <c r="V959" s="13">
        <f t="shared" si="102"/>
        <v>2075652.42</v>
      </c>
      <c r="W959" s="13">
        <v>931645</v>
      </c>
      <c r="X959" s="13">
        <v>232930.53</v>
      </c>
      <c r="Y959" s="13">
        <f t="shared" si="103"/>
        <v>698714.47</v>
      </c>
      <c r="Z959" s="13">
        <f t="shared" si="104"/>
        <v>25.002069457787034</v>
      </c>
      <c r="AA959" s="13">
        <v>0</v>
      </c>
      <c r="AB959" s="13">
        <v>0</v>
      </c>
      <c r="AC959" s="13">
        <v>0</v>
      </c>
      <c r="AD959" s="13">
        <v>0</v>
      </c>
      <c r="AE959" s="13">
        <v>0</v>
      </c>
    </row>
    <row r="960" spans="1:31" x14ac:dyDescent="0.2">
      <c r="A960" s="14" t="s">
        <v>386</v>
      </c>
      <c r="B960" s="13">
        <v>0</v>
      </c>
      <c r="C960" s="13">
        <v>0</v>
      </c>
      <c r="D960" s="13">
        <v>0</v>
      </c>
      <c r="E960" s="13">
        <v>630879</v>
      </c>
      <c r="F960" s="13">
        <v>0</v>
      </c>
      <c r="G960" s="13">
        <f t="shared" si="98"/>
        <v>630879</v>
      </c>
      <c r="H960" s="13">
        <v>0</v>
      </c>
      <c r="I960" s="13">
        <v>0</v>
      </c>
      <c r="J960" s="13">
        <v>283896</v>
      </c>
      <c r="K960" s="13">
        <v>0</v>
      </c>
      <c r="L960" s="13">
        <f t="shared" si="99"/>
        <v>283896</v>
      </c>
      <c r="M960" s="13">
        <v>0</v>
      </c>
      <c r="N960" s="13">
        <v>0</v>
      </c>
      <c r="O960" s="13">
        <v>0</v>
      </c>
      <c r="P960" s="13">
        <v>630879</v>
      </c>
      <c r="Q960" s="13">
        <v>0</v>
      </c>
      <c r="R960" s="13">
        <f t="shared" si="100"/>
        <v>630879</v>
      </c>
      <c r="S960" s="13">
        <f t="shared" si="101"/>
        <v>0</v>
      </c>
      <c r="T960" s="13">
        <f t="shared" si="101"/>
        <v>0</v>
      </c>
      <c r="U960" s="13">
        <f t="shared" si="101"/>
        <v>-346983</v>
      </c>
      <c r="V960" s="13">
        <f t="shared" si="102"/>
        <v>630879</v>
      </c>
      <c r="W960" s="13">
        <v>283896</v>
      </c>
      <c r="X960" s="13">
        <v>0</v>
      </c>
      <c r="Y960" s="13">
        <f t="shared" si="103"/>
        <v>283896</v>
      </c>
      <c r="Z960" s="13">
        <f t="shared" si="104"/>
        <v>0</v>
      </c>
      <c r="AA960" s="13">
        <v>0</v>
      </c>
      <c r="AB960" s="13">
        <v>0</v>
      </c>
      <c r="AC960" s="13">
        <v>0</v>
      </c>
      <c r="AD960" s="13">
        <v>0</v>
      </c>
      <c r="AE960" s="13">
        <v>0</v>
      </c>
    </row>
    <row r="961" spans="1:31" ht="25.5" x14ac:dyDescent="0.2">
      <c r="A961" s="12" t="s">
        <v>387</v>
      </c>
      <c r="B961" s="13">
        <v>0</v>
      </c>
      <c r="C961" s="13">
        <v>61524</v>
      </c>
      <c r="D961" s="13">
        <v>0</v>
      </c>
      <c r="E961" s="13">
        <v>56542</v>
      </c>
      <c r="F961" s="13">
        <v>11591316</v>
      </c>
      <c r="G961" s="13">
        <f t="shared" si="98"/>
        <v>11709382</v>
      </c>
      <c r="H961" s="13">
        <v>29738</v>
      </c>
      <c r="I961" s="13">
        <v>0</v>
      </c>
      <c r="J961" s="13">
        <v>0</v>
      </c>
      <c r="K961" s="13">
        <v>5347877</v>
      </c>
      <c r="L961" s="13">
        <f t="shared" si="99"/>
        <v>5377615</v>
      </c>
      <c r="M961" s="13">
        <v>0</v>
      </c>
      <c r="N961" s="13">
        <v>35388.559999999998</v>
      </c>
      <c r="O961" s="13">
        <v>0</v>
      </c>
      <c r="P961" s="13">
        <v>0</v>
      </c>
      <c r="Q961" s="13">
        <v>11591316</v>
      </c>
      <c r="R961" s="13">
        <f t="shared" si="100"/>
        <v>11626704.560000001</v>
      </c>
      <c r="S961" s="13">
        <f t="shared" si="101"/>
        <v>-5650.5599999999977</v>
      </c>
      <c r="T961" s="13">
        <f t="shared" si="101"/>
        <v>0</v>
      </c>
      <c r="U961" s="13">
        <f t="shared" si="101"/>
        <v>0</v>
      </c>
      <c r="V961" s="13">
        <f t="shared" si="102"/>
        <v>11626704.560000001</v>
      </c>
      <c r="W961" s="13">
        <v>5377615</v>
      </c>
      <c r="X961" s="13">
        <v>4841210.96</v>
      </c>
      <c r="Y961" s="13">
        <f t="shared" si="103"/>
        <v>536404.04</v>
      </c>
      <c r="Z961" s="13">
        <f t="shared" si="104"/>
        <v>90.025242788857142</v>
      </c>
      <c r="AA961" s="13">
        <v>0</v>
      </c>
      <c r="AB961" s="13">
        <v>0</v>
      </c>
      <c r="AC961" s="13">
        <v>0</v>
      </c>
      <c r="AD961" s="13">
        <v>0</v>
      </c>
      <c r="AE961" s="13">
        <v>0</v>
      </c>
    </row>
    <row r="962" spans="1:31" x14ac:dyDescent="0.2">
      <c r="A962" s="14" t="s">
        <v>388</v>
      </c>
      <c r="B962" s="13">
        <v>0</v>
      </c>
      <c r="C962" s="13">
        <v>37477</v>
      </c>
      <c r="D962" s="13">
        <v>0</v>
      </c>
      <c r="E962" s="13">
        <v>56542</v>
      </c>
      <c r="F962" s="13">
        <v>10037161</v>
      </c>
      <c r="G962" s="13">
        <f t="shared" si="98"/>
        <v>10131180</v>
      </c>
      <c r="H962" s="13">
        <v>18738</v>
      </c>
      <c r="I962" s="13">
        <v>0</v>
      </c>
      <c r="J962" s="13">
        <v>0</v>
      </c>
      <c r="K962" s="13">
        <v>5015759</v>
      </c>
      <c r="L962" s="13">
        <f t="shared" si="99"/>
        <v>5034497</v>
      </c>
      <c r="M962" s="13">
        <v>0</v>
      </c>
      <c r="N962" s="13">
        <v>33686.54</v>
      </c>
      <c r="O962" s="13">
        <v>0</v>
      </c>
      <c r="P962" s="13">
        <v>0</v>
      </c>
      <c r="Q962" s="13">
        <v>10037161</v>
      </c>
      <c r="R962" s="13">
        <f t="shared" si="100"/>
        <v>10070847.539999999</v>
      </c>
      <c r="S962" s="13">
        <f t="shared" si="101"/>
        <v>-14948.54</v>
      </c>
      <c r="T962" s="13">
        <f t="shared" si="101"/>
        <v>0</v>
      </c>
      <c r="U962" s="13">
        <f t="shared" si="101"/>
        <v>0</v>
      </c>
      <c r="V962" s="13">
        <f t="shared" si="102"/>
        <v>10070847.539999999</v>
      </c>
      <c r="W962" s="13">
        <v>5034497</v>
      </c>
      <c r="X962" s="13">
        <v>4258242.59</v>
      </c>
      <c r="Y962" s="13">
        <f t="shared" si="103"/>
        <v>776254.41000000015</v>
      </c>
      <c r="Z962" s="13">
        <f t="shared" si="104"/>
        <v>84.581291636483243</v>
      </c>
      <c r="AA962" s="13">
        <v>0</v>
      </c>
      <c r="AB962" s="13">
        <v>0</v>
      </c>
      <c r="AC962" s="13">
        <v>0</v>
      </c>
      <c r="AD962" s="13">
        <v>0</v>
      </c>
      <c r="AE962" s="13">
        <v>0</v>
      </c>
    </row>
    <row r="963" spans="1:31" x14ac:dyDescent="0.2">
      <c r="A963" s="14" t="s">
        <v>389</v>
      </c>
      <c r="B963" s="13">
        <v>0</v>
      </c>
      <c r="C963" s="13">
        <v>24047</v>
      </c>
      <c r="D963" s="13">
        <v>0</v>
      </c>
      <c r="E963" s="13">
        <v>0</v>
      </c>
      <c r="F963" s="13">
        <v>1432972</v>
      </c>
      <c r="G963" s="13">
        <f t="shared" si="98"/>
        <v>1457019</v>
      </c>
      <c r="H963" s="13">
        <v>11000</v>
      </c>
      <c r="I963" s="13">
        <v>0</v>
      </c>
      <c r="J963" s="13">
        <v>0</v>
      </c>
      <c r="K963" s="13">
        <v>254465</v>
      </c>
      <c r="L963" s="13">
        <f t="shared" si="99"/>
        <v>265465</v>
      </c>
      <c r="M963" s="13">
        <v>0</v>
      </c>
      <c r="N963" s="13">
        <v>1702.02</v>
      </c>
      <c r="O963" s="13">
        <v>0</v>
      </c>
      <c r="P963" s="13">
        <v>0</v>
      </c>
      <c r="Q963" s="13">
        <v>1432972</v>
      </c>
      <c r="R963" s="13">
        <f t="shared" si="100"/>
        <v>1434674.02</v>
      </c>
      <c r="S963" s="13">
        <f t="shared" si="101"/>
        <v>9297.98</v>
      </c>
      <c r="T963" s="13">
        <f t="shared" si="101"/>
        <v>0</v>
      </c>
      <c r="U963" s="13">
        <f t="shared" si="101"/>
        <v>0</v>
      </c>
      <c r="V963" s="13">
        <f t="shared" si="102"/>
        <v>1434674.02</v>
      </c>
      <c r="W963" s="13">
        <v>265465</v>
      </c>
      <c r="X963" s="13">
        <v>505315.37</v>
      </c>
      <c r="Y963" s="13">
        <f t="shared" si="103"/>
        <v>-239850.37</v>
      </c>
      <c r="Z963" s="13">
        <f t="shared" si="104"/>
        <v>190.35103309287476</v>
      </c>
      <c r="AA963" s="13">
        <v>0</v>
      </c>
      <c r="AB963" s="13">
        <v>0</v>
      </c>
      <c r="AC963" s="13">
        <v>0</v>
      </c>
      <c r="AD963" s="13">
        <v>0</v>
      </c>
      <c r="AE963" s="13">
        <v>0</v>
      </c>
    </row>
    <row r="964" spans="1:31" ht="25.5" x14ac:dyDescent="0.2">
      <c r="A964" s="14" t="s">
        <v>390</v>
      </c>
      <c r="B964" s="13">
        <v>0</v>
      </c>
      <c r="C964" s="13">
        <v>0</v>
      </c>
      <c r="D964" s="13">
        <v>0</v>
      </c>
      <c r="E964" s="13">
        <v>0</v>
      </c>
      <c r="F964" s="13">
        <v>121183</v>
      </c>
      <c r="G964" s="13">
        <f t="shared" si="98"/>
        <v>121183</v>
      </c>
      <c r="H964" s="13">
        <v>0</v>
      </c>
      <c r="I964" s="13">
        <v>0</v>
      </c>
      <c r="J964" s="13">
        <v>0</v>
      </c>
      <c r="K964" s="13">
        <v>77653</v>
      </c>
      <c r="L964" s="13">
        <f t="shared" si="99"/>
        <v>77653</v>
      </c>
      <c r="M964" s="13">
        <v>0</v>
      </c>
      <c r="N964" s="13">
        <v>0</v>
      </c>
      <c r="O964" s="13">
        <v>0</v>
      </c>
      <c r="P964" s="13">
        <v>0</v>
      </c>
      <c r="Q964" s="13">
        <v>121183</v>
      </c>
      <c r="R964" s="13">
        <f t="shared" si="100"/>
        <v>121183</v>
      </c>
      <c r="S964" s="13">
        <f t="shared" si="101"/>
        <v>0</v>
      </c>
      <c r="T964" s="13">
        <f t="shared" si="101"/>
        <v>0</v>
      </c>
      <c r="U964" s="13">
        <f t="shared" si="101"/>
        <v>0</v>
      </c>
      <c r="V964" s="13">
        <f t="shared" si="102"/>
        <v>121183</v>
      </c>
      <c r="W964" s="13">
        <v>77653</v>
      </c>
      <c r="X964" s="13">
        <v>77653</v>
      </c>
      <c r="Y964" s="13">
        <f t="shared" si="103"/>
        <v>0</v>
      </c>
      <c r="Z964" s="13">
        <f t="shared" si="104"/>
        <v>100</v>
      </c>
      <c r="AA964" s="13">
        <v>0</v>
      </c>
      <c r="AB964" s="13">
        <v>0</v>
      </c>
      <c r="AC964" s="13">
        <v>0</v>
      </c>
      <c r="AD964" s="13">
        <v>0</v>
      </c>
      <c r="AE964" s="13">
        <v>0</v>
      </c>
    </row>
    <row r="965" spans="1:31" ht="25.5" x14ac:dyDescent="0.2">
      <c r="A965" s="12" t="s">
        <v>391</v>
      </c>
      <c r="B965" s="13">
        <v>0</v>
      </c>
      <c r="C965" s="13">
        <v>0</v>
      </c>
      <c r="D965" s="13">
        <v>0</v>
      </c>
      <c r="E965" s="13">
        <v>0</v>
      </c>
      <c r="F965" s="13">
        <v>6443239</v>
      </c>
      <c r="G965" s="13">
        <f t="shared" si="98"/>
        <v>6443239</v>
      </c>
      <c r="H965" s="13">
        <v>0</v>
      </c>
      <c r="I965" s="13">
        <v>0</v>
      </c>
      <c r="J965" s="13">
        <v>0</v>
      </c>
      <c r="K965" s="13">
        <v>2643788</v>
      </c>
      <c r="L965" s="13">
        <f t="shared" si="99"/>
        <v>2643788</v>
      </c>
      <c r="M965" s="13">
        <v>0</v>
      </c>
      <c r="N965" s="13">
        <v>0</v>
      </c>
      <c r="O965" s="13">
        <v>0</v>
      </c>
      <c r="P965" s="13">
        <v>0</v>
      </c>
      <c r="Q965" s="13">
        <v>6443239</v>
      </c>
      <c r="R965" s="13">
        <f t="shared" si="100"/>
        <v>6443239</v>
      </c>
      <c r="S965" s="13">
        <f t="shared" si="101"/>
        <v>0</v>
      </c>
      <c r="T965" s="13">
        <f t="shared" si="101"/>
        <v>0</v>
      </c>
      <c r="U965" s="13">
        <f t="shared" si="101"/>
        <v>0</v>
      </c>
      <c r="V965" s="13">
        <f t="shared" si="102"/>
        <v>6443239</v>
      </c>
      <c r="W965" s="13">
        <v>2643788</v>
      </c>
      <c r="X965" s="13">
        <v>1343788</v>
      </c>
      <c r="Y965" s="13">
        <f t="shared" si="103"/>
        <v>1300000</v>
      </c>
      <c r="Z965" s="13">
        <f t="shared" si="104"/>
        <v>50.828129940827324</v>
      </c>
      <c r="AA965" s="13">
        <v>0</v>
      </c>
      <c r="AB965" s="13">
        <v>0</v>
      </c>
      <c r="AC965" s="13">
        <v>0</v>
      </c>
      <c r="AD965" s="13">
        <v>0</v>
      </c>
      <c r="AE965" s="13">
        <v>0</v>
      </c>
    </row>
    <row r="966" spans="1:31" ht="25.5" x14ac:dyDescent="0.2">
      <c r="A966" s="12" t="s">
        <v>392</v>
      </c>
      <c r="B966" s="13">
        <v>0</v>
      </c>
      <c r="C966" s="13">
        <v>0</v>
      </c>
      <c r="D966" s="13">
        <v>0</v>
      </c>
      <c r="E966" s="13">
        <v>0</v>
      </c>
      <c r="F966" s="13">
        <v>26317421</v>
      </c>
      <c r="G966" s="13">
        <f t="shared" ref="G966:G1029" si="105">C966+D966+E966+F966</f>
        <v>26317421</v>
      </c>
      <c r="H966" s="13">
        <v>0</v>
      </c>
      <c r="I966" s="13">
        <v>0</v>
      </c>
      <c r="J966" s="13">
        <v>0</v>
      </c>
      <c r="K966" s="13">
        <v>9869338</v>
      </c>
      <c r="L966" s="13">
        <f t="shared" ref="L966:L1029" si="106">H966+I966+J966+K966</f>
        <v>9869338</v>
      </c>
      <c r="M966" s="13">
        <v>0</v>
      </c>
      <c r="N966" s="13">
        <v>21929.73</v>
      </c>
      <c r="O966" s="13">
        <v>0</v>
      </c>
      <c r="P966" s="13">
        <v>0</v>
      </c>
      <c r="Q966" s="13">
        <v>26317421</v>
      </c>
      <c r="R966" s="13">
        <f t="shared" ref="R966:R1029" si="107">M966+N966+O966+P966+Q966</f>
        <v>26339350.73</v>
      </c>
      <c r="S966" s="13">
        <f t="shared" ref="S966:U1029" si="108">H966-N966</f>
        <v>-21929.73</v>
      </c>
      <c r="T966" s="13">
        <f t="shared" si="108"/>
        <v>0</v>
      </c>
      <c r="U966" s="13">
        <f t="shared" si="108"/>
        <v>0</v>
      </c>
      <c r="V966" s="13">
        <f t="shared" ref="V966:V1029" si="109">R966+B966</f>
        <v>26339350.73</v>
      </c>
      <c r="W966" s="13">
        <v>9869338</v>
      </c>
      <c r="X966" s="13">
        <v>13398691.289999999</v>
      </c>
      <c r="Y966" s="13">
        <f t="shared" ref="Y966:Y1029" si="110">W966-X966</f>
        <v>-3529353.2899999991</v>
      </c>
      <c r="Z966" s="13">
        <f t="shared" ref="Z966:Z1029" si="111">IF(ISERROR(X966/W966*100),0,X966/W966*100)</f>
        <v>135.76079054137168</v>
      </c>
      <c r="AA966" s="13">
        <v>0</v>
      </c>
      <c r="AB966" s="13">
        <v>0</v>
      </c>
      <c r="AC966" s="13">
        <v>0</v>
      </c>
      <c r="AD966" s="13">
        <v>0</v>
      </c>
      <c r="AE966" s="13">
        <v>0</v>
      </c>
    </row>
    <row r="967" spans="1:31" ht="25.5" x14ac:dyDescent="0.2">
      <c r="A967" s="14" t="s">
        <v>393</v>
      </c>
      <c r="B967" s="13">
        <v>0</v>
      </c>
      <c r="C967" s="13">
        <v>0</v>
      </c>
      <c r="D967" s="13">
        <v>0</v>
      </c>
      <c r="E967" s="13">
        <v>0</v>
      </c>
      <c r="F967" s="13">
        <v>5380808</v>
      </c>
      <c r="G967" s="13">
        <f t="shared" si="105"/>
        <v>5380808</v>
      </c>
      <c r="H967" s="13">
        <v>0</v>
      </c>
      <c r="I967" s="13">
        <v>0</v>
      </c>
      <c r="J967" s="13">
        <v>0</v>
      </c>
      <c r="K967" s="13">
        <v>2846543</v>
      </c>
      <c r="L967" s="13">
        <f t="shared" si="106"/>
        <v>2846543</v>
      </c>
      <c r="M967" s="13">
        <v>0</v>
      </c>
      <c r="N967" s="13">
        <v>778.12</v>
      </c>
      <c r="O967" s="13">
        <v>0</v>
      </c>
      <c r="P967" s="13">
        <v>0</v>
      </c>
      <c r="Q967" s="13">
        <v>5380808</v>
      </c>
      <c r="R967" s="13">
        <f t="shared" si="107"/>
        <v>5381586.1200000001</v>
      </c>
      <c r="S967" s="13">
        <f t="shared" si="108"/>
        <v>-778.12</v>
      </c>
      <c r="T967" s="13">
        <f t="shared" si="108"/>
        <v>0</v>
      </c>
      <c r="U967" s="13">
        <f t="shared" si="108"/>
        <v>0</v>
      </c>
      <c r="V967" s="13">
        <f t="shared" si="109"/>
        <v>5381586.1200000001</v>
      </c>
      <c r="W967" s="13">
        <v>2846543</v>
      </c>
      <c r="X967" s="13">
        <v>2073332.49</v>
      </c>
      <c r="Y967" s="13">
        <f t="shared" si="110"/>
        <v>773210.51</v>
      </c>
      <c r="Z967" s="13">
        <f t="shared" si="111"/>
        <v>72.836858252273018</v>
      </c>
      <c r="AA967" s="13">
        <v>0</v>
      </c>
      <c r="AB967" s="13">
        <v>0</v>
      </c>
      <c r="AC967" s="13">
        <v>0</v>
      </c>
      <c r="AD967" s="13">
        <v>0</v>
      </c>
      <c r="AE967" s="13">
        <v>0</v>
      </c>
    </row>
    <row r="968" spans="1:31" ht="25.5" x14ac:dyDescent="0.2">
      <c r="A968" s="14" t="s">
        <v>394</v>
      </c>
      <c r="B968" s="13">
        <v>0</v>
      </c>
      <c r="C968" s="13">
        <v>0</v>
      </c>
      <c r="D968" s="13">
        <v>0</v>
      </c>
      <c r="E968" s="13">
        <v>0</v>
      </c>
      <c r="F968" s="13">
        <v>20936613</v>
      </c>
      <c r="G968" s="13">
        <f t="shared" si="105"/>
        <v>20936613</v>
      </c>
      <c r="H968" s="13">
        <v>0</v>
      </c>
      <c r="I968" s="13">
        <v>0</v>
      </c>
      <c r="J968" s="13">
        <v>0</v>
      </c>
      <c r="K968" s="13">
        <v>7022795</v>
      </c>
      <c r="L968" s="13">
        <f t="shared" si="106"/>
        <v>7022795</v>
      </c>
      <c r="M968" s="13">
        <v>0</v>
      </c>
      <c r="N968" s="13">
        <v>21151.61</v>
      </c>
      <c r="O968" s="13">
        <v>0</v>
      </c>
      <c r="P968" s="13">
        <v>0</v>
      </c>
      <c r="Q968" s="13">
        <v>20936613</v>
      </c>
      <c r="R968" s="13">
        <f t="shared" si="107"/>
        <v>20957764.609999999</v>
      </c>
      <c r="S968" s="13">
        <f t="shared" si="108"/>
        <v>-21151.61</v>
      </c>
      <c r="T968" s="13">
        <f t="shared" si="108"/>
        <v>0</v>
      </c>
      <c r="U968" s="13">
        <f t="shared" si="108"/>
        <v>0</v>
      </c>
      <c r="V968" s="13">
        <f t="shared" si="109"/>
        <v>20957764.609999999</v>
      </c>
      <c r="W968" s="13">
        <v>7022795</v>
      </c>
      <c r="X968" s="13">
        <v>11325358.800000001</v>
      </c>
      <c r="Y968" s="13">
        <f t="shared" si="110"/>
        <v>-4302563.8000000007</v>
      </c>
      <c r="Z968" s="13">
        <f t="shared" si="111"/>
        <v>161.26568980014369</v>
      </c>
      <c r="AA968" s="13">
        <v>0</v>
      </c>
      <c r="AB968" s="13">
        <v>0</v>
      </c>
      <c r="AC968" s="13">
        <v>0</v>
      </c>
      <c r="AD968" s="13">
        <v>0</v>
      </c>
      <c r="AE968" s="13">
        <v>0</v>
      </c>
    </row>
    <row r="969" spans="1:31" ht="25.5" x14ac:dyDescent="0.2">
      <c r="A969" s="12" t="s">
        <v>79</v>
      </c>
      <c r="B969" s="13">
        <v>0</v>
      </c>
      <c r="C969" s="13">
        <v>0</v>
      </c>
      <c r="D969" s="13">
        <v>0</v>
      </c>
      <c r="E969" s="13">
        <v>0</v>
      </c>
      <c r="F969" s="13">
        <v>7377732</v>
      </c>
      <c r="G969" s="13">
        <f t="shared" si="105"/>
        <v>7377732</v>
      </c>
      <c r="H969" s="13">
        <v>0</v>
      </c>
      <c r="I969" s="13">
        <v>0</v>
      </c>
      <c r="J969" s="13">
        <v>0</v>
      </c>
      <c r="K969" s="13">
        <v>3527170</v>
      </c>
      <c r="L969" s="13">
        <f t="shared" si="106"/>
        <v>3527170</v>
      </c>
      <c r="M969" s="13">
        <v>0</v>
      </c>
      <c r="N969" s="13">
        <v>0</v>
      </c>
      <c r="O969" s="13">
        <v>0</v>
      </c>
      <c r="P969" s="13">
        <v>0</v>
      </c>
      <c r="Q969" s="13">
        <v>7377732</v>
      </c>
      <c r="R969" s="13">
        <f t="shared" si="107"/>
        <v>7377732</v>
      </c>
      <c r="S969" s="13">
        <f t="shared" si="108"/>
        <v>0</v>
      </c>
      <c r="T969" s="13">
        <f t="shared" si="108"/>
        <v>0</v>
      </c>
      <c r="U969" s="13">
        <f t="shared" si="108"/>
        <v>0</v>
      </c>
      <c r="V969" s="13">
        <f t="shared" si="109"/>
        <v>7377732</v>
      </c>
      <c r="W969" s="13">
        <v>3527170</v>
      </c>
      <c r="X969" s="13">
        <v>1565089.82</v>
      </c>
      <c r="Y969" s="13">
        <f t="shared" si="110"/>
        <v>1962080.18</v>
      </c>
      <c r="Z969" s="13">
        <f t="shared" si="111"/>
        <v>44.37239543316597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</row>
    <row r="970" spans="1:31" s="11" customFormat="1" ht="25.5" x14ac:dyDescent="0.2">
      <c r="A970" s="9" t="s">
        <v>401</v>
      </c>
      <c r="B970" s="10">
        <v>0</v>
      </c>
      <c r="C970" s="10">
        <v>1158318</v>
      </c>
      <c r="D970" s="10">
        <v>0</v>
      </c>
      <c r="E970" s="10">
        <v>499429</v>
      </c>
      <c r="F970" s="10">
        <v>51230911</v>
      </c>
      <c r="G970" s="10">
        <f t="shared" si="105"/>
        <v>52888658</v>
      </c>
      <c r="H970" s="10">
        <v>435885</v>
      </c>
      <c r="I970" s="10">
        <v>0</v>
      </c>
      <c r="J970" s="10">
        <v>199421</v>
      </c>
      <c r="K970" s="10">
        <v>19417342</v>
      </c>
      <c r="L970" s="10">
        <f t="shared" si="106"/>
        <v>20052648</v>
      </c>
      <c r="M970" s="10">
        <v>0</v>
      </c>
      <c r="N970" s="10">
        <v>1037978.23</v>
      </c>
      <c r="O970" s="10">
        <v>0</v>
      </c>
      <c r="P970" s="10">
        <v>256172.01</v>
      </c>
      <c r="Q970" s="10">
        <v>51230911</v>
      </c>
      <c r="R970" s="10">
        <f t="shared" si="107"/>
        <v>52525061.240000002</v>
      </c>
      <c r="S970" s="10">
        <f t="shared" si="108"/>
        <v>-602093.23</v>
      </c>
      <c r="T970" s="10">
        <f t="shared" si="108"/>
        <v>0</v>
      </c>
      <c r="U970" s="10">
        <f t="shared" si="108"/>
        <v>-56751.010000000009</v>
      </c>
      <c r="V970" s="10">
        <f t="shared" si="109"/>
        <v>52525061.240000002</v>
      </c>
      <c r="W970" s="10">
        <v>20052648</v>
      </c>
      <c r="X970" s="10">
        <v>28690901.129999999</v>
      </c>
      <c r="Y970" s="10">
        <f t="shared" si="110"/>
        <v>-8638253.129999999</v>
      </c>
      <c r="Z970" s="10">
        <f t="shared" si="111"/>
        <v>143.07786747166759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</row>
    <row r="971" spans="1:31" ht="25.5" x14ac:dyDescent="0.2">
      <c r="A971" s="12" t="s">
        <v>402</v>
      </c>
      <c r="B971" s="13">
        <v>0</v>
      </c>
      <c r="C971" s="13">
        <v>0</v>
      </c>
      <c r="D971" s="13">
        <v>0</v>
      </c>
      <c r="E971" s="13">
        <v>0</v>
      </c>
      <c r="F971" s="13">
        <v>5573600</v>
      </c>
      <c r="G971" s="13">
        <f t="shared" si="105"/>
        <v>5573600</v>
      </c>
      <c r="H971" s="13">
        <v>0</v>
      </c>
      <c r="I971" s="13">
        <v>0</v>
      </c>
      <c r="J971" s="13">
        <v>0</v>
      </c>
      <c r="K971" s="13">
        <v>2788587</v>
      </c>
      <c r="L971" s="13">
        <f t="shared" si="106"/>
        <v>2788587</v>
      </c>
      <c r="M971" s="13">
        <v>0</v>
      </c>
      <c r="N971" s="13">
        <v>0</v>
      </c>
      <c r="O971" s="13">
        <v>0</v>
      </c>
      <c r="P971" s="13">
        <v>0</v>
      </c>
      <c r="Q971" s="13">
        <v>5573600</v>
      </c>
      <c r="R971" s="13">
        <f t="shared" si="107"/>
        <v>5573600</v>
      </c>
      <c r="S971" s="13">
        <f t="shared" si="108"/>
        <v>0</v>
      </c>
      <c r="T971" s="13">
        <f t="shared" si="108"/>
        <v>0</v>
      </c>
      <c r="U971" s="13">
        <f t="shared" si="108"/>
        <v>0</v>
      </c>
      <c r="V971" s="13">
        <f t="shared" si="109"/>
        <v>5573600</v>
      </c>
      <c r="W971" s="13">
        <v>2788587</v>
      </c>
      <c r="X971" s="13">
        <v>3269449</v>
      </c>
      <c r="Y971" s="13">
        <f t="shared" si="110"/>
        <v>-480862</v>
      </c>
      <c r="Z971" s="13">
        <f t="shared" si="111"/>
        <v>117.24393034895451</v>
      </c>
      <c r="AA971" s="13">
        <v>0</v>
      </c>
      <c r="AB971" s="13">
        <v>0</v>
      </c>
      <c r="AC971" s="13">
        <v>0</v>
      </c>
      <c r="AD971" s="13">
        <v>0</v>
      </c>
      <c r="AE971" s="13">
        <v>0</v>
      </c>
    </row>
    <row r="972" spans="1:31" x14ac:dyDescent="0.2">
      <c r="A972" s="14" t="s">
        <v>403</v>
      </c>
      <c r="B972" s="13">
        <v>0</v>
      </c>
      <c r="C972" s="13">
        <v>0</v>
      </c>
      <c r="D972" s="13">
        <v>0</v>
      </c>
      <c r="E972" s="13">
        <v>0</v>
      </c>
      <c r="F972" s="13">
        <v>4140645</v>
      </c>
      <c r="G972" s="13">
        <f t="shared" si="105"/>
        <v>4140645</v>
      </c>
      <c r="H972" s="13">
        <v>0</v>
      </c>
      <c r="I972" s="13">
        <v>0</v>
      </c>
      <c r="J972" s="13">
        <v>0</v>
      </c>
      <c r="K972" s="13">
        <v>1980000</v>
      </c>
      <c r="L972" s="13">
        <f t="shared" si="106"/>
        <v>1980000</v>
      </c>
      <c r="M972" s="13">
        <v>0</v>
      </c>
      <c r="N972" s="13">
        <v>0</v>
      </c>
      <c r="O972" s="13">
        <v>0</v>
      </c>
      <c r="P972" s="13">
        <v>0</v>
      </c>
      <c r="Q972" s="13">
        <v>4140645</v>
      </c>
      <c r="R972" s="13">
        <f t="shared" si="107"/>
        <v>4140645</v>
      </c>
      <c r="S972" s="13">
        <f t="shared" si="108"/>
        <v>0</v>
      </c>
      <c r="T972" s="13">
        <f t="shared" si="108"/>
        <v>0</v>
      </c>
      <c r="U972" s="13">
        <f t="shared" si="108"/>
        <v>0</v>
      </c>
      <c r="V972" s="13">
        <f t="shared" si="109"/>
        <v>4140645</v>
      </c>
      <c r="W972" s="13">
        <v>1980000</v>
      </c>
      <c r="X972" s="13">
        <v>2436771.2400000002</v>
      </c>
      <c r="Y972" s="13">
        <f t="shared" si="110"/>
        <v>-456771.24000000022</v>
      </c>
      <c r="Z972" s="13">
        <f t="shared" si="111"/>
        <v>123.06925454545457</v>
      </c>
      <c r="AA972" s="13">
        <v>0</v>
      </c>
      <c r="AB972" s="13">
        <v>0</v>
      </c>
      <c r="AC972" s="13">
        <v>0</v>
      </c>
      <c r="AD972" s="13">
        <v>0</v>
      </c>
      <c r="AE972" s="13">
        <v>0</v>
      </c>
    </row>
    <row r="973" spans="1:31" x14ac:dyDescent="0.2">
      <c r="A973" s="14" t="s">
        <v>404</v>
      </c>
      <c r="B973" s="13">
        <v>0</v>
      </c>
      <c r="C973" s="13">
        <v>0</v>
      </c>
      <c r="D973" s="13">
        <v>0</v>
      </c>
      <c r="E973" s="13">
        <v>0</v>
      </c>
      <c r="F973" s="13">
        <v>1261759</v>
      </c>
      <c r="G973" s="13">
        <f t="shared" si="105"/>
        <v>1261759</v>
      </c>
      <c r="H973" s="13">
        <v>0</v>
      </c>
      <c r="I973" s="13">
        <v>0</v>
      </c>
      <c r="J973" s="13">
        <v>0</v>
      </c>
      <c r="K973" s="13">
        <v>667000</v>
      </c>
      <c r="L973" s="13">
        <f t="shared" si="106"/>
        <v>667000</v>
      </c>
      <c r="M973" s="13">
        <v>0</v>
      </c>
      <c r="N973" s="13">
        <v>0</v>
      </c>
      <c r="O973" s="13">
        <v>0</v>
      </c>
      <c r="P973" s="13">
        <v>0</v>
      </c>
      <c r="Q973" s="13">
        <v>1261759</v>
      </c>
      <c r="R973" s="13">
        <f t="shared" si="107"/>
        <v>1261759</v>
      </c>
      <c r="S973" s="13">
        <f t="shared" si="108"/>
        <v>0</v>
      </c>
      <c r="T973" s="13">
        <f t="shared" si="108"/>
        <v>0</v>
      </c>
      <c r="U973" s="13">
        <f t="shared" si="108"/>
        <v>0</v>
      </c>
      <c r="V973" s="13">
        <f t="shared" si="109"/>
        <v>1261759</v>
      </c>
      <c r="W973" s="13">
        <v>667000</v>
      </c>
      <c r="X973" s="13">
        <v>696981.98</v>
      </c>
      <c r="Y973" s="13">
        <f t="shared" si="110"/>
        <v>-29981.979999999981</v>
      </c>
      <c r="Z973" s="13">
        <f t="shared" si="111"/>
        <v>104.49504947526236</v>
      </c>
      <c r="AA973" s="13">
        <v>0</v>
      </c>
      <c r="AB973" s="13">
        <v>0</v>
      </c>
      <c r="AC973" s="13">
        <v>0</v>
      </c>
      <c r="AD973" s="13">
        <v>0</v>
      </c>
      <c r="AE973" s="13">
        <v>0</v>
      </c>
    </row>
    <row r="974" spans="1:31" ht="25.5" x14ac:dyDescent="0.2">
      <c r="A974" s="14" t="s">
        <v>405</v>
      </c>
      <c r="B974" s="13">
        <v>0</v>
      </c>
      <c r="C974" s="13">
        <v>0</v>
      </c>
      <c r="D974" s="13">
        <v>0</v>
      </c>
      <c r="E974" s="13">
        <v>0</v>
      </c>
      <c r="F974" s="13">
        <v>171196</v>
      </c>
      <c r="G974" s="13">
        <f t="shared" si="105"/>
        <v>171196</v>
      </c>
      <c r="H974" s="13">
        <v>0</v>
      </c>
      <c r="I974" s="13">
        <v>0</v>
      </c>
      <c r="J974" s="13">
        <v>0</v>
      </c>
      <c r="K974" s="13">
        <v>141587</v>
      </c>
      <c r="L974" s="13">
        <f t="shared" si="106"/>
        <v>141587</v>
      </c>
      <c r="M974" s="13">
        <v>0</v>
      </c>
      <c r="N974" s="13">
        <v>0</v>
      </c>
      <c r="O974" s="13">
        <v>0</v>
      </c>
      <c r="P974" s="13">
        <v>0</v>
      </c>
      <c r="Q974" s="13">
        <v>171196</v>
      </c>
      <c r="R974" s="13">
        <f t="shared" si="107"/>
        <v>171196</v>
      </c>
      <c r="S974" s="13">
        <f t="shared" si="108"/>
        <v>0</v>
      </c>
      <c r="T974" s="13">
        <f t="shared" si="108"/>
        <v>0</v>
      </c>
      <c r="U974" s="13">
        <f t="shared" si="108"/>
        <v>0</v>
      </c>
      <c r="V974" s="13">
        <f t="shared" si="109"/>
        <v>171196</v>
      </c>
      <c r="W974" s="13">
        <v>141587</v>
      </c>
      <c r="X974" s="13">
        <v>135695.78</v>
      </c>
      <c r="Y974" s="13">
        <f t="shared" si="110"/>
        <v>5891.2200000000012</v>
      </c>
      <c r="Z974" s="13">
        <f t="shared" si="111"/>
        <v>95.839151899538805</v>
      </c>
      <c r="AA974" s="13">
        <v>0</v>
      </c>
      <c r="AB974" s="13">
        <v>0</v>
      </c>
      <c r="AC974" s="13">
        <v>0</v>
      </c>
      <c r="AD974" s="13">
        <v>0</v>
      </c>
      <c r="AE974" s="13">
        <v>0</v>
      </c>
    </row>
    <row r="975" spans="1:31" x14ac:dyDescent="0.2">
      <c r="A975" s="12" t="s">
        <v>406</v>
      </c>
      <c r="B975" s="13">
        <v>0</v>
      </c>
      <c r="C975" s="13">
        <v>1158318</v>
      </c>
      <c r="D975" s="13">
        <v>0</v>
      </c>
      <c r="E975" s="13">
        <v>28402</v>
      </c>
      <c r="F975" s="13">
        <v>9304146</v>
      </c>
      <c r="G975" s="13">
        <f t="shared" si="105"/>
        <v>10490866</v>
      </c>
      <c r="H975" s="13">
        <v>435885</v>
      </c>
      <c r="I975" s="13">
        <v>0</v>
      </c>
      <c r="J975" s="13">
        <v>0</v>
      </c>
      <c r="K975" s="13">
        <v>4587844</v>
      </c>
      <c r="L975" s="13">
        <f t="shared" si="106"/>
        <v>5023729</v>
      </c>
      <c r="M975" s="13">
        <v>0</v>
      </c>
      <c r="N975" s="13">
        <v>1036572.2</v>
      </c>
      <c r="O975" s="13">
        <v>0</v>
      </c>
      <c r="P975" s="13">
        <v>790.01</v>
      </c>
      <c r="Q975" s="13">
        <v>9304146</v>
      </c>
      <c r="R975" s="13">
        <f t="shared" si="107"/>
        <v>10341508.210000001</v>
      </c>
      <c r="S975" s="13">
        <f t="shared" si="108"/>
        <v>-600687.19999999995</v>
      </c>
      <c r="T975" s="13">
        <f t="shared" si="108"/>
        <v>0</v>
      </c>
      <c r="U975" s="13">
        <f t="shared" si="108"/>
        <v>-790.01</v>
      </c>
      <c r="V975" s="13">
        <f t="shared" si="109"/>
        <v>10341508.210000001</v>
      </c>
      <c r="W975" s="13">
        <v>5023729</v>
      </c>
      <c r="X975" s="13">
        <v>4570193.0199999996</v>
      </c>
      <c r="Y975" s="13">
        <f t="shared" si="110"/>
        <v>453535.98000000045</v>
      </c>
      <c r="Z975" s="13">
        <f t="shared" si="111"/>
        <v>90.972124889698463</v>
      </c>
      <c r="AA975" s="13">
        <v>0</v>
      </c>
      <c r="AB975" s="13">
        <v>0</v>
      </c>
      <c r="AC975" s="13">
        <v>0</v>
      </c>
      <c r="AD975" s="13">
        <v>0</v>
      </c>
      <c r="AE975" s="13">
        <v>0</v>
      </c>
    </row>
    <row r="976" spans="1:31" ht="25.5" x14ac:dyDescent="0.2">
      <c r="A976" s="14" t="s">
        <v>407</v>
      </c>
      <c r="B976" s="13">
        <v>0</v>
      </c>
      <c r="C976" s="13">
        <v>595107</v>
      </c>
      <c r="D976" s="13">
        <v>0</v>
      </c>
      <c r="E976" s="13">
        <v>1317</v>
      </c>
      <c r="F976" s="13">
        <v>1498745</v>
      </c>
      <c r="G976" s="13">
        <f t="shared" si="105"/>
        <v>2095169</v>
      </c>
      <c r="H976" s="13">
        <v>186450</v>
      </c>
      <c r="I976" s="13">
        <v>0</v>
      </c>
      <c r="J976" s="13">
        <v>0</v>
      </c>
      <c r="K976" s="13">
        <v>645530</v>
      </c>
      <c r="L976" s="13">
        <f t="shared" si="106"/>
        <v>831980</v>
      </c>
      <c r="M976" s="13">
        <v>0</v>
      </c>
      <c r="N976" s="13">
        <v>470579.34</v>
      </c>
      <c r="O976" s="13">
        <v>0</v>
      </c>
      <c r="P976" s="13">
        <v>790.01</v>
      </c>
      <c r="Q976" s="13">
        <v>1498745</v>
      </c>
      <c r="R976" s="13">
        <f t="shared" si="107"/>
        <v>1970114.35</v>
      </c>
      <c r="S976" s="13">
        <f t="shared" si="108"/>
        <v>-284129.34000000003</v>
      </c>
      <c r="T976" s="13">
        <f t="shared" si="108"/>
        <v>0</v>
      </c>
      <c r="U976" s="13">
        <f t="shared" si="108"/>
        <v>-790.01</v>
      </c>
      <c r="V976" s="13">
        <f t="shared" si="109"/>
        <v>1970114.35</v>
      </c>
      <c r="W976" s="13">
        <v>831980</v>
      </c>
      <c r="X976" s="13">
        <v>667075.75</v>
      </c>
      <c r="Y976" s="13">
        <f t="shared" si="110"/>
        <v>164904.25</v>
      </c>
      <c r="Z976" s="13">
        <f t="shared" si="111"/>
        <v>80.179301185124643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</row>
    <row r="977" spans="1:31" ht="25.5" x14ac:dyDescent="0.2">
      <c r="A977" s="14" t="s">
        <v>408</v>
      </c>
      <c r="B977" s="13">
        <v>0</v>
      </c>
      <c r="C977" s="13">
        <v>197735</v>
      </c>
      <c r="D977" s="13">
        <v>0</v>
      </c>
      <c r="E977" s="13">
        <v>0</v>
      </c>
      <c r="F977" s="13">
        <v>1184926</v>
      </c>
      <c r="G977" s="13">
        <f t="shared" si="105"/>
        <v>1382661</v>
      </c>
      <c r="H977" s="13">
        <v>92935</v>
      </c>
      <c r="I977" s="13">
        <v>0</v>
      </c>
      <c r="J977" s="13">
        <v>0</v>
      </c>
      <c r="K977" s="13">
        <v>572855</v>
      </c>
      <c r="L977" s="13">
        <f t="shared" si="106"/>
        <v>665790</v>
      </c>
      <c r="M977" s="13">
        <v>0</v>
      </c>
      <c r="N977" s="13">
        <v>127578.24000000001</v>
      </c>
      <c r="O977" s="13">
        <v>0</v>
      </c>
      <c r="P977" s="13">
        <v>0</v>
      </c>
      <c r="Q977" s="13">
        <v>1184926</v>
      </c>
      <c r="R977" s="13">
        <f t="shared" si="107"/>
        <v>1312504.24</v>
      </c>
      <c r="S977" s="13">
        <f t="shared" si="108"/>
        <v>-34643.240000000005</v>
      </c>
      <c r="T977" s="13">
        <f t="shared" si="108"/>
        <v>0</v>
      </c>
      <c r="U977" s="13">
        <f t="shared" si="108"/>
        <v>0</v>
      </c>
      <c r="V977" s="13">
        <f t="shared" si="109"/>
        <v>1312504.24</v>
      </c>
      <c r="W977" s="13">
        <v>665790</v>
      </c>
      <c r="X977" s="13">
        <v>581243.11</v>
      </c>
      <c r="Y977" s="13">
        <f t="shared" si="110"/>
        <v>84546.890000000014</v>
      </c>
      <c r="Z977" s="13">
        <f t="shared" si="111"/>
        <v>87.301267666982071</v>
      </c>
      <c r="AA977" s="13">
        <v>0</v>
      </c>
      <c r="AB977" s="13">
        <v>0</v>
      </c>
      <c r="AC977" s="13">
        <v>0</v>
      </c>
      <c r="AD977" s="13">
        <v>0</v>
      </c>
      <c r="AE977" s="13">
        <v>0</v>
      </c>
    </row>
    <row r="978" spans="1:31" ht="25.5" x14ac:dyDescent="0.2">
      <c r="A978" s="14" t="s">
        <v>409</v>
      </c>
      <c r="B978" s="13">
        <v>0</v>
      </c>
      <c r="C978" s="13">
        <v>365476</v>
      </c>
      <c r="D978" s="13">
        <v>0</v>
      </c>
      <c r="E978" s="13">
        <v>27085</v>
      </c>
      <c r="F978" s="13">
        <v>6620475</v>
      </c>
      <c r="G978" s="13">
        <f t="shared" si="105"/>
        <v>7013036</v>
      </c>
      <c r="H978" s="13">
        <v>156500</v>
      </c>
      <c r="I978" s="13">
        <v>0</v>
      </c>
      <c r="J978" s="13">
        <v>0</v>
      </c>
      <c r="K978" s="13">
        <v>3369459</v>
      </c>
      <c r="L978" s="13">
        <f t="shared" si="106"/>
        <v>3525959</v>
      </c>
      <c r="M978" s="13">
        <v>0</v>
      </c>
      <c r="N978" s="13">
        <v>438414.62</v>
      </c>
      <c r="O978" s="13">
        <v>0</v>
      </c>
      <c r="P978" s="13">
        <v>0</v>
      </c>
      <c r="Q978" s="13">
        <v>6620475</v>
      </c>
      <c r="R978" s="13">
        <f t="shared" si="107"/>
        <v>7058889.6200000001</v>
      </c>
      <c r="S978" s="13">
        <f t="shared" si="108"/>
        <v>-281914.62</v>
      </c>
      <c r="T978" s="13">
        <f t="shared" si="108"/>
        <v>0</v>
      </c>
      <c r="U978" s="13">
        <f t="shared" si="108"/>
        <v>0</v>
      </c>
      <c r="V978" s="13">
        <f t="shared" si="109"/>
        <v>7058889.6200000001</v>
      </c>
      <c r="W978" s="13">
        <v>3525959</v>
      </c>
      <c r="X978" s="13">
        <v>3321874.16</v>
      </c>
      <c r="Y978" s="13">
        <f t="shared" si="110"/>
        <v>204084.83999999985</v>
      </c>
      <c r="Z978" s="13">
        <f t="shared" si="111"/>
        <v>94.211933831334974</v>
      </c>
      <c r="AA978" s="13">
        <v>0</v>
      </c>
      <c r="AB978" s="13">
        <v>0</v>
      </c>
      <c r="AC978" s="13">
        <v>0</v>
      </c>
      <c r="AD978" s="13">
        <v>0</v>
      </c>
      <c r="AE978" s="13">
        <v>0</v>
      </c>
    </row>
    <row r="979" spans="1:31" ht="25.5" x14ac:dyDescent="0.2">
      <c r="A979" s="12" t="s">
        <v>410</v>
      </c>
      <c r="B979" s="13">
        <v>0</v>
      </c>
      <c r="C979" s="13">
        <v>0</v>
      </c>
      <c r="D979" s="13">
        <v>0</v>
      </c>
      <c r="E979" s="13">
        <v>21000</v>
      </c>
      <c r="F979" s="13">
        <v>12354381</v>
      </c>
      <c r="G979" s="13">
        <f t="shared" si="105"/>
        <v>12375381</v>
      </c>
      <c r="H979" s="13">
        <v>0</v>
      </c>
      <c r="I979" s="13">
        <v>0</v>
      </c>
      <c r="J979" s="13">
        <v>0</v>
      </c>
      <c r="K979" s="13">
        <v>2068404</v>
      </c>
      <c r="L979" s="13">
        <f t="shared" si="106"/>
        <v>2068404</v>
      </c>
      <c r="M979" s="13">
        <v>0</v>
      </c>
      <c r="N979" s="13">
        <v>0</v>
      </c>
      <c r="O979" s="13">
        <v>0</v>
      </c>
      <c r="P979" s="13">
        <v>0</v>
      </c>
      <c r="Q979" s="13">
        <v>12354381</v>
      </c>
      <c r="R979" s="13">
        <f t="shared" si="107"/>
        <v>12354381</v>
      </c>
      <c r="S979" s="13">
        <f t="shared" si="108"/>
        <v>0</v>
      </c>
      <c r="T979" s="13">
        <f t="shared" si="108"/>
        <v>0</v>
      </c>
      <c r="U979" s="13">
        <f t="shared" si="108"/>
        <v>0</v>
      </c>
      <c r="V979" s="13">
        <f t="shared" si="109"/>
        <v>12354381</v>
      </c>
      <c r="W979" s="13">
        <v>2068404</v>
      </c>
      <c r="X979" s="13">
        <v>10116734.43</v>
      </c>
      <c r="Y979" s="13">
        <f t="shared" si="110"/>
        <v>-8048330.4299999997</v>
      </c>
      <c r="Z979" s="13">
        <f t="shared" si="111"/>
        <v>489.10824142672323</v>
      </c>
      <c r="AA979" s="13">
        <v>0</v>
      </c>
      <c r="AB979" s="13">
        <v>0</v>
      </c>
      <c r="AC979" s="13">
        <v>0</v>
      </c>
      <c r="AD979" s="13">
        <v>0</v>
      </c>
      <c r="AE979" s="13">
        <v>0</v>
      </c>
    </row>
    <row r="980" spans="1:31" x14ac:dyDescent="0.2">
      <c r="A980" s="12" t="s">
        <v>411</v>
      </c>
      <c r="B980" s="13">
        <v>0</v>
      </c>
      <c r="C980" s="13">
        <v>0</v>
      </c>
      <c r="D980" s="13">
        <v>0</v>
      </c>
      <c r="E980" s="13">
        <v>0</v>
      </c>
      <c r="F980" s="13">
        <v>2414022</v>
      </c>
      <c r="G980" s="13">
        <f t="shared" si="105"/>
        <v>2414022</v>
      </c>
      <c r="H980" s="13">
        <v>0</v>
      </c>
      <c r="I980" s="13">
        <v>0</v>
      </c>
      <c r="J980" s="13">
        <v>0</v>
      </c>
      <c r="K980" s="13">
        <v>1334918</v>
      </c>
      <c r="L980" s="13">
        <f t="shared" si="106"/>
        <v>1334918</v>
      </c>
      <c r="M980" s="13">
        <v>0</v>
      </c>
      <c r="N980" s="13">
        <v>0</v>
      </c>
      <c r="O980" s="13">
        <v>0</v>
      </c>
      <c r="P980" s="13">
        <v>0</v>
      </c>
      <c r="Q980" s="13">
        <v>2414022</v>
      </c>
      <c r="R980" s="13">
        <f t="shared" si="107"/>
        <v>2414022</v>
      </c>
      <c r="S980" s="13">
        <f t="shared" si="108"/>
        <v>0</v>
      </c>
      <c r="T980" s="13">
        <f t="shared" si="108"/>
        <v>0</v>
      </c>
      <c r="U980" s="13">
        <f t="shared" si="108"/>
        <v>0</v>
      </c>
      <c r="V980" s="13">
        <f t="shared" si="109"/>
        <v>2414022</v>
      </c>
      <c r="W980" s="13">
        <v>1334918</v>
      </c>
      <c r="X980" s="13">
        <v>1328918</v>
      </c>
      <c r="Y980" s="13">
        <f t="shared" si="110"/>
        <v>6000</v>
      </c>
      <c r="Z980" s="13">
        <f t="shared" si="111"/>
        <v>99.550534190115044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</row>
    <row r="981" spans="1:31" ht="25.5" x14ac:dyDescent="0.2">
      <c r="A981" s="12" t="s">
        <v>412</v>
      </c>
      <c r="B981" s="13">
        <v>0</v>
      </c>
      <c r="C981" s="13">
        <v>0</v>
      </c>
      <c r="D981" s="13">
        <v>0</v>
      </c>
      <c r="E981" s="13">
        <v>60735</v>
      </c>
      <c r="F981" s="13">
        <v>11560720</v>
      </c>
      <c r="G981" s="13">
        <f t="shared" si="105"/>
        <v>11621455</v>
      </c>
      <c r="H981" s="13">
        <v>0</v>
      </c>
      <c r="I981" s="13">
        <v>0</v>
      </c>
      <c r="J981" s="13">
        <v>58796</v>
      </c>
      <c r="K981" s="13">
        <v>4568609</v>
      </c>
      <c r="L981" s="13">
        <f t="shared" si="106"/>
        <v>4627405</v>
      </c>
      <c r="M981" s="13">
        <v>0</v>
      </c>
      <c r="N981" s="13">
        <v>120</v>
      </c>
      <c r="O981" s="13">
        <v>0</v>
      </c>
      <c r="P981" s="13">
        <v>60735</v>
      </c>
      <c r="Q981" s="13">
        <v>11560720</v>
      </c>
      <c r="R981" s="13">
        <f t="shared" si="107"/>
        <v>11621575</v>
      </c>
      <c r="S981" s="13">
        <f t="shared" si="108"/>
        <v>-120</v>
      </c>
      <c r="T981" s="13">
        <f t="shared" si="108"/>
        <v>0</v>
      </c>
      <c r="U981" s="13">
        <f t="shared" si="108"/>
        <v>-1939</v>
      </c>
      <c r="V981" s="13">
        <f t="shared" si="109"/>
        <v>11621575</v>
      </c>
      <c r="W981" s="13">
        <v>4627405</v>
      </c>
      <c r="X981" s="13">
        <v>5014085.04</v>
      </c>
      <c r="Y981" s="13">
        <f t="shared" si="110"/>
        <v>-386680.04000000004</v>
      </c>
      <c r="Z981" s="13">
        <f t="shared" si="111"/>
        <v>108.35630423531116</v>
      </c>
      <c r="AA981" s="13">
        <v>0</v>
      </c>
      <c r="AB981" s="13">
        <v>0</v>
      </c>
      <c r="AC981" s="13">
        <v>0</v>
      </c>
      <c r="AD981" s="13">
        <v>0</v>
      </c>
      <c r="AE981" s="13">
        <v>0</v>
      </c>
    </row>
    <row r="982" spans="1:31" ht="25.5" x14ac:dyDescent="0.2">
      <c r="A982" s="12" t="s">
        <v>413</v>
      </c>
      <c r="B982" s="13">
        <v>0</v>
      </c>
      <c r="C982" s="13">
        <v>0</v>
      </c>
      <c r="D982" s="13">
        <v>0</v>
      </c>
      <c r="E982" s="13">
        <v>389292</v>
      </c>
      <c r="F982" s="13">
        <v>0</v>
      </c>
      <c r="G982" s="13">
        <f t="shared" si="105"/>
        <v>389292</v>
      </c>
      <c r="H982" s="13">
        <v>0</v>
      </c>
      <c r="I982" s="13">
        <v>0</v>
      </c>
      <c r="J982" s="13">
        <v>140625</v>
      </c>
      <c r="K982" s="13">
        <v>0</v>
      </c>
      <c r="L982" s="13">
        <f t="shared" si="106"/>
        <v>140625</v>
      </c>
      <c r="M982" s="13">
        <v>0</v>
      </c>
      <c r="N982" s="13">
        <v>0</v>
      </c>
      <c r="O982" s="13">
        <v>0</v>
      </c>
      <c r="P982" s="13">
        <v>194647</v>
      </c>
      <c r="Q982" s="13">
        <v>0</v>
      </c>
      <c r="R982" s="13">
        <f t="shared" si="107"/>
        <v>194647</v>
      </c>
      <c r="S982" s="13">
        <f t="shared" si="108"/>
        <v>0</v>
      </c>
      <c r="T982" s="13">
        <f t="shared" si="108"/>
        <v>0</v>
      </c>
      <c r="U982" s="13">
        <f t="shared" si="108"/>
        <v>-54022</v>
      </c>
      <c r="V982" s="13">
        <f t="shared" si="109"/>
        <v>194647</v>
      </c>
      <c r="W982" s="13">
        <v>140625</v>
      </c>
      <c r="X982" s="13">
        <v>141847.69</v>
      </c>
      <c r="Y982" s="13">
        <f t="shared" si="110"/>
        <v>-1222.6900000000023</v>
      </c>
      <c r="Z982" s="13">
        <f t="shared" si="111"/>
        <v>100.86946844444444</v>
      </c>
      <c r="AA982" s="13">
        <v>0</v>
      </c>
      <c r="AB982" s="13">
        <v>0</v>
      </c>
      <c r="AC982" s="13">
        <v>0</v>
      </c>
      <c r="AD982" s="13">
        <v>0</v>
      </c>
      <c r="AE982" s="13">
        <v>0</v>
      </c>
    </row>
    <row r="983" spans="1:31" ht="25.5" x14ac:dyDescent="0.2">
      <c r="A983" s="14" t="s">
        <v>393</v>
      </c>
      <c r="B983" s="13">
        <v>0</v>
      </c>
      <c r="C983" s="13">
        <v>0</v>
      </c>
      <c r="D983" s="13">
        <v>0</v>
      </c>
      <c r="E983" s="13">
        <v>389292</v>
      </c>
      <c r="F983" s="13">
        <v>0</v>
      </c>
      <c r="G983" s="13">
        <f t="shared" si="105"/>
        <v>389292</v>
      </c>
      <c r="H983" s="13">
        <v>0</v>
      </c>
      <c r="I983" s="13">
        <v>0</v>
      </c>
      <c r="J983" s="13">
        <v>140625</v>
      </c>
      <c r="K983" s="13">
        <v>0</v>
      </c>
      <c r="L983" s="13">
        <f t="shared" si="106"/>
        <v>140625</v>
      </c>
      <c r="M983" s="13">
        <v>0</v>
      </c>
      <c r="N983" s="13">
        <v>0</v>
      </c>
      <c r="O983" s="13">
        <v>0</v>
      </c>
      <c r="P983" s="13">
        <v>194647</v>
      </c>
      <c r="Q983" s="13">
        <v>0</v>
      </c>
      <c r="R983" s="13">
        <f t="shared" si="107"/>
        <v>194647</v>
      </c>
      <c r="S983" s="13">
        <f t="shared" si="108"/>
        <v>0</v>
      </c>
      <c r="T983" s="13">
        <f t="shared" si="108"/>
        <v>0</v>
      </c>
      <c r="U983" s="13">
        <f t="shared" si="108"/>
        <v>-54022</v>
      </c>
      <c r="V983" s="13">
        <f t="shared" si="109"/>
        <v>194647</v>
      </c>
      <c r="W983" s="13">
        <v>140625</v>
      </c>
      <c r="X983" s="13">
        <v>141847.69</v>
      </c>
      <c r="Y983" s="13">
        <f t="shared" si="110"/>
        <v>-1222.6900000000023</v>
      </c>
      <c r="Z983" s="13">
        <f t="shared" si="111"/>
        <v>100.86946844444444</v>
      </c>
      <c r="AA983" s="13">
        <v>0</v>
      </c>
      <c r="AB983" s="13">
        <v>0</v>
      </c>
      <c r="AC983" s="13">
        <v>0</v>
      </c>
      <c r="AD983" s="13">
        <v>0</v>
      </c>
      <c r="AE983" s="13">
        <v>0</v>
      </c>
    </row>
    <row r="984" spans="1:31" ht="25.5" x14ac:dyDescent="0.2">
      <c r="A984" s="12" t="s">
        <v>79</v>
      </c>
      <c r="B984" s="13">
        <v>0</v>
      </c>
      <c r="C984" s="13">
        <v>0</v>
      </c>
      <c r="D984" s="13">
        <v>0</v>
      </c>
      <c r="E984" s="13">
        <v>0</v>
      </c>
      <c r="F984" s="13">
        <v>9746175</v>
      </c>
      <c r="G984" s="13">
        <f t="shared" si="105"/>
        <v>9746175</v>
      </c>
      <c r="H984" s="13">
        <v>0</v>
      </c>
      <c r="I984" s="13">
        <v>0</v>
      </c>
      <c r="J984" s="13">
        <v>0</v>
      </c>
      <c r="K984" s="13">
        <v>4068980</v>
      </c>
      <c r="L984" s="13">
        <f t="shared" si="106"/>
        <v>4068980</v>
      </c>
      <c r="M984" s="13">
        <v>0</v>
      </c>
      <c r="N984" s="13">
        <v>1286.03</v>
      </c>
      <c r="O984" s="13">
        <v>0</v>
      </c>
      <c r="P984" s="13">
        <v>0</v>
      </c>
      <c r="Q984" s="13">
        <v>9746175</v>
      </c>
      <c r="R984" s="13">
        <f t="shared" si="107"/>
        <v>9747461.0299999993</v>
      </c>
      <c r="S984" s="13">
        <f t="shared" si="108"/>
        <v>-1286.03</v>
      </c>
      <c r="T984" s="13">
        <f t="shared" si="108"/>
        <v>0</v>
      </c>
      <c r="U984" s="13">
        <f t="shared" si="108"/>
        <v>0</v>
      </c>
      <c r="V984" s="13">
        <f t="shared" si="109"/>
        <v>9747461.0299999993</v>
      </c>
      <c r="W984" s="13">
        <v>4068980</v>
      </c>
      <c r="X984" s="13">
        <v>3985053.03</v>
      </c>
      <c r="Y984" s="13">
        <f t="shared" si="110"/>
        <v>83926.970000000205</v>
      </c>
      <c r="Z984" s="13">
        <f t="shared" si="111"/>
        <v>97.937395366897846</v>
      </c>
      <c r="AA984" s="13">
        <v>0</v>
      </c>
      <c r="AB984" s="13">
        <v>0</v>
      </c>
      <c r="AC984" s="13">
        <v>0</v>
      </c>
      <c r="AD984" s="13">
        <v>0</v>
      </c>
      <c r="AE984" s="13">
        <v>0</v>
      </c>
    </row>
    <row r="985" spans="1:31" ht="25.5" x14ac:dyDescent="0.2">
      <c r="A985" s="12" t="s">
        <v>47</v>
      </c>
      <c r="B985" s="13">
        <v>0</v>
      </c>
      <c r="C985" s="13">
        <v>0</v>
      </c>
      <c r="D985" s="13">
        <v>0</v>
      </c>
      <c r="E985" s="13">
        <v>0</v>
      </c>
      <c r="F985" s="13">
        <v>277867</v>
      </c>
      <c r="G985" s="13">
        <f t="shared" si="105"/>
        <v>277867</v>
      </c>
      <c r="H985" s="13">
        <v>0</v>
      </c>
      <c r="I985" s="13">
        <v>0</v>
      </c>
      <c r="J985" s="13">
        <v>0</v>
      </c>
      <c r="K985" s="13">
        <v>0</v>
      </c>
      <c r="L985" s="13">
        <f t="shared" si="106"/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277867</v>
      </c>
      <c r="R985" s="13">
        <f t="shared" si="107"/>
        <v>277867</v>
      </c>
      <c r="S985" s="13">
        <f t="shared" si="108"/>
        <v>0</v>
      </c>
      <c r="T985" s="13">
        <f t="shared" si="108"/>
        <v>0</v>
      </c>
      <c r="U985" s="13">
        <f t="shared" si="108"/>
        <v>0</v>
      </c>
      <c r="V985" s="13">
        <f t="shared" si="109"/>
        <v>277867</v>
      </c>
      <c r="W985" s="13">
        <v>0</v>
      </c>
      <c r="X985" s="13">
        <v>264620.92</v>
      </c>
      <c r="Y985" s="13">
        <f t="shared" si="110"/>
        <v>-264620.92</v>
      </c>
      <c r="Z985" s="13">
        <f t="shared" si="111"/>
        <v>0</v>
      </c>
      <c r="AA985" s="13">
        <v>0</v>
      </c>
      <c r="AB985" s="13">
        <v>0</v>
      </c>
      <c r="AC985" s="13">
        <v>0</v>
      </c>
      <c r="AD985" s="13">
        <v>0</v>
      </c>
      <c r="AE985" s="13">
        <v>0</v>
      </c>
    </row>
    <row r="986" spans="1:31" s="11" customFormat="1" x14ac:dyDescent="0.2">
      <c r="A986" s="9" t="s">
        <v>427</v>
      </c>
      <c r="B986" s="10">
        <v>0</v>
      </c>
      <c r="C986" s="10">
        <v>5568124</v>
      </c>
      <c r="D986" s="10">
        <v>0</v>
      </c>
      <c r="E986" s="10">
        <v>725773</v>
      </c>
      <c r="F986" s="10">
        <v>240393113</v>
      </c>
      <c r="G986" s="10">
        <f t="shared" si="105"/>
        <v>246687010</v>
      </c>
      <c r="H986" s="10">
        <v>2794591</v>
      </c>
      <c r="I986" s="10">
        <v>0</v>
      </c>
      <c r="J986" s="10">
        <v>331373</v>
      </c>
      <c r="K986" s="10">
        <v>131384360</v>
      </c>
      <c r="L986" s="10">
        <f t="shared" si="106"/>
        <v>134510324</v>
      </c>
      <c r="M986" s="10">
        <v>0</v>
      </c>
      <c r="N986" s="10">
        <v>3160621.6</v>
      </c>
      <c r="O986" s="10">
        <v>0</v>
      </c>
      <c r="P986" s="10">
        <v>494658.73</v>
      </c>
      <c r="Q986" s="10">
        <v>240393113</v>
      </c>
      <c r="R986" s="10">
        <f t="shared" si="107"/>
        <v>244048393.33000001</v>
      </c>
      <c r="S986" s="10">
        <f t="shared" si="108"/>
        <v>-366030.60000000009</v>
      </c>
      <c r="T986" s="10">
        <f t="shared" si="108"/>
        <v>0</v>
      </c>
      <c r="U986" s="10">
        <f t="shared" si="108"/>
        <v>-163285.72999999998</v>
      </c>
      <c r="V986" s="10">
        <f t="shared" si="109"/>
        <v>244048393.33000001</v>
      </c>
      <c r="W986" s="10">
        <v>134510324</v>
      </c>
      <c r="X986" s="10">
        <v>132011642.79000001</v>
      </c>
      <c r="Y986" s="10">
        <f t="shared" si="110"/>
        <v>2498681.2099999934</v>
      </c>
      <c r="Z986" s="10">
        <f t="shared" si="111"/>
        <v>98.142387040863881</v>
      </c>
      <c r="AA986" s="10">
        <v>0</v>
      </c>
      <c r="AB986" s="10">
        <v>0</v>
      </c>
      <c r="AC986" s="10">
        <v>0</v>
      </c>
      <c r="AD986" s="10">
        <v>0</v>
      </c>
      <c r="AE986" s="10">
        <v>0</v>
      </c>
    </row>
    <row r="987" spans="1:31" x14ac:dyDescent="0.2">
      <c r="A987" s="12" t="s">
        <v>428</v>
      </c>
      <c r="B987" s="13">
        <v>0</v>
      </c>
      <c r="C987" s="13">
        <v>10000</v>
      </c>
      <c r="D987" s="13">
        <v>0</v>
      </c>
      <c r="E987" s="13">
        <v>0</v>
      </c>
      <c r="F987" s="13">
        <v>54451163</v>
      </c>
      <c r="G987" s="13">
        <f t="shared" si="105"/>
        <v>54461163</v>
      </c>
      <c r="H987" s="13">
        <v>0</v>
      </c>
      <c r="I987" s="13">
        <v>0</v>
      </c>
      <c r="J987" s="13">
        <v>0</v>
      </c>
      <c r="K987" s="13">
        <v>29597106</v>
      </c>
      <c r="L987" s="13">
        <f t="shared" si="106"/>
        <v>29597106</v>
      </c>
      <c r="M987" s="13">
        <v>0</v>
      </c>
      <c r="N987" s="13">
        <v>10893.36</v>
      </c>
      <c r="O987" s="13">
        <v>0</v>
      </c>
      <c r="P987" s="13">
        <v>0</v>
      </c>
      <c r="Q987" s="13">
        <v>54451163</v>
      </c>
      <c r="R987" s="13">
        <f t="shared" si="107"/>
        <v>54462056.359999999</v>
      </c>
      <c r="S987" s="13">
        <f t="shared" si="108"/>
        <v>-10893.36</v>
      </c>
      <c r="T987" s="13">
        <f t="shared" si="108"/>
        <v>0</v>
      </c>
      <c r="U987" s="13">
        <f t="shared" si="108"/>
        <v>0</v>
      </c>
      <c r="V987" s="13">
        <f t="shared" si="109"/>
        <v>54462056.359999999</v>
      </c>
      <c r="W987" s="13">
        <v>29597106</v>
      </c>
      <c r="X987" s="13">
        <v>27842662.5</v>
      </c>
      <c r="Y987" s="13">
        <f t="shared" si="110"/>
        <v>1754443.5</v>
      </c>
      <c r="Z987" s="13">
        <f t="shared" si="111"/>
        <v>94.07224645544737</v>
      </c>
      <c r="AA987" s="13">
        <v>0</v>
      </c>
      <c r="AB987" s="13">
        <v>0</v>
      </c>
      <c r="AC987" s="13">
        <v>0</v>
      </c>
      <c r="AD987" s="13">
        <v>0</v>
      </c>
      <c r="AE987" s="13">
        <v>0</v>
      </c>
    </row>
    <row r="988" spans="1:31" x14ac:dyDescent="0.2">
      <c r="A988" s="14" t="s">
        <v>429</v>
      </c>
      <c r="B988" s="13">
        <v>0</v>
      </c>
      <c r="C988" s="13">
        <v>10000</v>
      </c>
      <c r="D988" s="13">
        <v>0</v>
      </c>
      <c r="E988" s="13">
        <v>0</v>
      </c>
      <c r="F988" s="13">
        <v>7663871</v>
      </c>
      <c r="G988" s="13">
        <f t="shared" si="105"/>
        <v>7673871</v>
      </c>
      <c r="H988" s="13">
        <v>0</v>
      </c>
      <c r="I988" s="13">
        <v>0</v>
      </c>
      <c r="J988" s="13">
        <v>0</v>
      </c>
      <c r="K988" s="13">
        <v>4374740</v>
      </c>
      <c r="L988" s="13">
        <f t="shared" si="106"/>
        <v>4374740</v>
      </c>
      <c r="M988" s="13">
        <v>0</v>
      </c>
      <c r="N988" s="13">
        <v>10893.36</v>
      </c>
      <c r="O988" s="13">
        <v>0</v>
      </c>
      <c r="P988" s="13">
        <v>0</v>
      </c>
      <c r="Q988" s="13">
        <v>7663871</v>
      </c>
      <c r="R988" s="13">
        <f t="shared" si="107"/>
        <v>7674764.3600000003</v>
      </c>
      <c r="S988" s="13">
        <f t="shared" si="108"/>
        <v>-10893.36</v>
      </c>
      <c r="T988" s="13">
        <f t="shared" si="108"/>
        <v>0</v>
      </c>
      <c r="U988" s="13">
        <f t="shared" si="108"/>
        <v>0</v>
      </c>
      <c r="V988" s="13">
        <f t="shared" si="109"/>
        <v>7674764.3600000003</v>
      </c>
      <c r="W988" s="13">
        <v>4374740</v>
      </c>
      <c r="X988" s="13">
        <v>2786183.18</v>
      </c>
      <c r="Y988" s="13">
        <f t="shared" si="110"/>
        <v>1588556.8199999998</v>
      </c>
      <c r="Z988" s="13">
        <f t="shared" si="111"/>
        <v>63.687971856613203</v>
      </c>
      <c r="AA988" s="13">
        <v>0</v>
      </c>
      <c r="AB988" s="13">
        <v>0</v>
      </c>
      <c r="AC988" s="13">
        <v>0</v>
      </c>
      <c r="AD988" s="13">
        <v>0</v>
      </c>
      <c r="AE988" s="13">
        <v>0</v>
      </c>
    </row>
    <row r="989" spans="1:31" x14ac:dyDescent="0.2">
      <c r="A989" s="14" t="s">
        <v>430</v>
      </c>
      <c r="B989" s="13">
        <v>0</v>
      </c>
      <c r="C989" s="13">
        <v>0</v>
      </c>
      <c r="D989" s="13">
        <v>0</v>
      </c>
      <c r="E989" s="13">
        <v>0</v>
      </c>
      <c r="F989" s="13">
        <v>46787292</v>
      </c>
      <c r="G989" s="13">
        <f t="shared" si="105"/>
        <v>46787292</v>
      </c>
      <c r="H989" s="13">
        <v>0</v>
      </c>
      <c r="I989" s="13">
        <v>0</v>
      </c>
      <c r="J989" s="13">
        <v>0</v>
      </c>
      <c r="K989" s="13">
        <v>25222366</v>
      </c>
      <c r="L989" s="13">
        <f t="shared" si="106"/>
        <v>25222366</v>
      </c>
      <c r="M989" s="13">
        <v>0</v>
      </c>
      <c r="N989" s="13">
        <v>0</v>
      </c>
      <c r="O989" s="13">
        <v>0</v>
      </c>
      <c r="P989" s="13">
        <v>0</v>
      </c>
      <c r="Q989" s="13">
        <v>46787292</v>
      </c>
      <c r="R989" s="13">
        <f t="shared" si="107"/>
        <v>46787292</v>
      </c>
      <c r="S989" s="13">
        <f t="shared" si="108"/>
        <v>0</v>
      </c>
      <c r="T989" s="13">
        <f t="shared" si="108"/>
        <v>0</v>
      </c>
      <c r="U989" s="13">
        <f t="shared" si="108"/>
        <v>0</v>
      </c>
      <c r="V989" s="13">
        <f t="shared" si="109"/>
        <v>46787292</v>
      </c>
      <c r="W989" s="13">
        <v>25222366</v>
      </c>
      <c r="X989" s="13">
        <v>25056479.32</v>
      </c>
      <c r="Y989" s="13">
        <f t="shared" si="110"/>
        <v>165886.6799999997</v>
      </c>
      <c r="Z989" s="13">
        <f t="shared" si="111"/>
        <v>99.34230325576911</v>
      </c>
      <c r="AA989" s="13">
        <v>0</v>
      </c>
      <c r="AB989" s="13">
        <v>0</v>
      </c>
      <c r="AC989" s="13">
        <v>0</v>
      </c>
      <c r="AD989" s="13">
        <v>0</v>
      </c>
      <c r="AE989" s="13">
        <v>0</v>
      </c>
    </row>
    <row r="990" spans="1:31" x14ac:dyDescent="0.2">
      <c r="A990" s="12" t="s">
        <v>431</v>
      </c>
      <c r="B990" s="13">
        <v>0</v>
      </c>
      <c r="C990" s="13">
        <v>698231</v>
      </c>
      <c r="D990" s="13">
        <v>0</v>
      </c>
      <c r="E990" s="13">
        <v>149382</v>
      </c>
      <c r="F990" s="13">
        <v>87691869</v>
      </c>
      <c r="G990" s="13">
        <f t="shared" si="105"/>
        <v>88539482</v>
      </c>
      <c r="H990" s="13">
        <v>391242</v>
      </c>
      <c r="I990" s="13">
        <v>0</v>
      </c>
      <c r="J990" s="13">
        <v>50670</v>
      </c>
      <c r="K990" s="13">
        <v>48948258</v>
      </c>
      <c r="L990" s="13">
        <f t="shared" si="106"/>
        <v>49390170</v>
      </c>
      <c r="M990" s="13">
        <v>0</v>
      </c>
      <c r="N990" s="13">
        <v>400949.02</v>
      </c>
      <c r="O990" s="13">
        <v>0</v>
      </c>
      <c r="P990" s="13">
        <v>102922.42</v>
      </c>
      <c r="Q990" s="13">
        <v>87691869</v>
      </c>
      <c r="R990" s="13">
        <f t="shared" si="107"/>
        <v>88195740.439999998</v>
      </c>
      <c r="S990" s="13">
        <f t="shared" si="108"/>
        <v>-9707.0200000000186</v>
      </c>
      <c r="T990" s="13">
        <f t="shared" si="108"/>
        <v>0</v>
      </c>
      <c r="U990" s="13">
        <f t="shared" si="108"/>
        <v>-52252.42</v>
      </c>
      <c r="V990" s="13">
        <f t="shared" si="109"/>
        <v>88195740.439999998</v>
      </c>
      <c r="W990" s="13">
        <v>49390170</v>
      </c>
      <c r="X990" s="13">
        <v>50368035.700000003</v>
      </c>
      <c r="Y990" s="13">
        <f t="shared" si="110"/>
        <v>-977865.70000000298</v>
      </c>
      <c r="Z990" s="13">
        <f t="shared" si="111"/>
        <v>101.97987919458468</v>
      </c>
      <c r="AA990" s="13">
        <v>0</v>
      </c>
      <c r="AB990" s="13">
        <v>0</v>
      </c>
      <c r="AC990" s="13">
        <v>0</v>
      </c>
      <c r="AD990" s="13">
        <v>0</v>
      </c>
      <c r="AE990" s="13">
        <v>0</v>
      </c>
    </row>
    <row r="991" spans="1:31" x14ac:dyDescent="0.2">
      <c r="A991" s="12" t="s">
        <v>432</v>
      </c>
      <c r="B991" s="13">
        <v>0</v>
      </c>
      <c r="C991" s="13">
        <v>4859893</v>
      </c>
      <c r="D991" s="13">
        <v>0</v>
      </c>
      <c r="E991" s="13">
        <v>576391</v>
      </c>
      <c r="F991" s="13">
        <v>59076765</v>
      </c>
      <c r="G991" s="13">
        <f t="shared" si="105"/>
        <v>64513049</v>
      </c>
      <c r="H991" s="13">
        <v>2403349</v>
      </c>
      <c r="I991" s="13">
        <v>0</v>
      </c>
      <c r="J991" s="13">
        <v>280703</v>
      </c>
      <c r="K991" s="13">
        <v>27425137</v>
      </c>
      <c r="L991" s="13">
        <f t="shared" si="106"/>
        <v>30109189</v>
      </c>
      <c r="M991" s="13">
        <v>0</v>
      </c>
      <c r="N991" s="13">
        <v>2748779.22</v>
      </c>
      <c r="O991" s="13">
        <v>0</v>
      </c>
      <c r="P991" s="13">
        <v>391736.31</v>
      </c>
      <c r="Q991" s="13">
        <v>59076765</v>
      </c>
      <c r="R991" s="13">
        <f t="shared" si="107"/>
        <v>62217280.530000001</v>
      </c>
      <c r="S991" s="13">
        <f t="shared" si="108"/>
        <v>-345430.2200000002</v>
      </c>
      <c r="T991" s="13">
        <f t="shared" si="108"/>
        <v>0</v>
      </c>
      <c r="U991" s="13">
        <f t="shared" si="108"/>
        <v>-111033.31</v>
      </c>
      <c r="V991" s="13">
        <f t="shared" si="109"/>
        <v>62217280.530000001</v>
      </c>
      <c r="W991" s="13">
        <v>30109189</v>
      </c>
      <c r="X991" s="13">
        <v>29079276.829999998</v>
      </c>
      <c r="Y991" s="13">
        <f t="shared" si="110"/>
        <v>1029912.1700000018</v>
      </c>
      <c r="Z991" s="13">
        <f t="shared" si="111"/>
        <v>96.579409129883899</v>
      </c>
      <c r="AA991" s="13">
        <v>0</v>
      </c>
      <c r="AB991" s="13">
        <v>0</v>
      </c>
      <c r="AC991" s="13">
        <v>0</v>
      </c>
      <c r="AD991" s="13">
        <v>0</v>
      </c>
      <c r="AE991" s="13">
        <v>0</v>
      </c>
    </row>
    <row r="992" spans="1:31" x14ac:dyDescent="0.2">
      <c r="A992" s="12" t="s">
        <v>433</v>
      </c>
      <c r="B992" s="13">
        <v>0</v>
      </c>
      <c r="C992" s="13">
        <v>0</v>
      </c>
      <c r="D992" s="13">
        <v>0</v>
      </c>
      <c r="E992" s="13">
        <v>0</v>
      </c>
      <c r="F992" s="13">
        <v>9429846</v>
      </c>
      <c r="G992" s="13">
        <f t="shared" si="105"/>
        <v>9429846</v>
      </c>
      <c r="H992" s="13">
        <v>0</v>
      </c>
      <c r="I992" s="13">
        <v>0</v>
      </c>
      <c r="J992" s="13">
        <v>0</v>
      </c>
      <c r="K992" s="13">
        <v>6365729</v>
      </c>
      <c r="L992" s="13">
        <f t="shared" si="106"/>
        <v>6365729</v>
      </c>
      <c r="M992" s="13">
        <v>0</v>
      </c>
      <c r="N992" s="13">
        <v>0</v>
      </c>
      <c r="O992" s="13">
        <v>0</v>
      </c>
      <c r="P992" s="13">
        <v>0</v>
      </c>
      <c r="Q992" s="13">
        <v>9429846</v>
      </c>
      <c r="R992" s="13">
        <f t="shared" si="107"/>
        <v>9429846</v>
      </c>
      <c r="S992" s="13">
        <f t="shared" si="108"/>
        <v>0</v>
      </c>
      <c r="T992" s="13">
        <f t="shared" si="108"/>
        <v>0</v>
      </c>
      <c r="U992" s="13">
        <f t="shared" si="108"/>
        <v>0</v>
      </c>
      <c r="V992" s="13">
        <f t="shared" si="109"/>
        <v>9429846</v>
      </c>
      <c r="W992" s="13">
        <v>6365729</v>
      </c>
      <c r="X992" s="13">
        <v>5852413.0099999998</v>
      </c>
      <c r="Y992" s="13">
        <f t="shared" si="110"/>
        <v>513315.99000000022</v>
      </c>
      <c r="Z992" s="13">
        <f t="shared" si="111"/>
        <v>91.936257575526696</v>
      </c>
      <c r="AA992" s="13">
        <v>0</v>
      </c>
      <c r="AB992" s="13">
        <v>0</v>
      </c>
      <c r="AC992" s="13">
        <v>0</v>
      </c>
      <c r="AD992" s="13">
        <v>0</v>
      </c>
      <c r="AE992" s="13">
        <v>0</v>
      </c>
    </row>
    <row r="993" spans="1:31" ht="25.5" x14ac:dyDescent="0.2">
      <c r="A993" s="14" t="s">
        <v>434</v>
      </c>
      <c r="B993" s="13">
        <v>0</v>
      </c>
      <c r="C993" s="13">
        <v>0</v>
      </c>
      <c r="D993" s="13">
        <v>0</v>
      </c>
      <c r="E993" s="13">
        <v>0</v>
      </c>
      <c r="F993" s="13">
        <v>3244147</v>
      </c>
      <c r="G993" s="13">
        <f t="shared" si="105"/>
        <v>3244147</v>
      </c>
      <c r="H993" s="13">
        <v>0</v>
      </c>
      <c r="I993" s="13">
        <v>0</v>
      </c>
      <c r="J993" s="13">
        <v>0</v>
      </c>
      <c r="K993" s="13">
        <v>2957785</v>
      </c>
      <c r="L993" s="13">
        <f t="shared" si="106"/>
        <v>2957785</v>
      </c>
      <c r="M993" s="13">
        <v>0</v>
      </c>
      <c r="N993" s="13">
        <v>0</v>
      </c>
      <c r="O993" s="13">
        <v>0</v>
      </c>
      <c r="P993" s="13">
        <v>0</v>
      </c>
      <c r="Q993" s="13">
        <v>3244147</v>
      </c>
      <c r="R993" s="13">
        <f t="shared" si="107"/>
        <v>3244147</v>
      </c>
      <c r="S993" s="13">
        <f t="shared" si="108"/>
        <v>0</v>
      </c>
      <c r="T993" s="13">
        <f t="shared" si="108"/>
        <v>0</v>
      </c>
      <c r="U993" s="13">
        <f t="shared" si="108"/>
        <v>0</v>
      </c>
      <c r="V993" s="13">
        <f t="shared" si="109"/>
        <v>3244147</v>
      </c>
      <c r="W993" s="13">
        <v>2957785</v>
      </c>
      <c r="X993" s="13">
        <v>2786094.03</v>
      </c>
      <c r="Y993" s="13">
        <f t="shared" si="110"/>
        <v>171690.9700000002</v>
      </c>
      <c r="Z993" s="13">
        <f t="shared" si="111"/>
        <v>94.195285661398643</v>
      </c>
      <c r="AA993" s="13">
        <v>0</v>
      </c>
      <c r="AB993" s="13">
        <v>0</v>
      </c>
      <c r="AC993" s="13">
        <v>0</v>
      </c>
      <c r="AD993" s="13">
        <v>0</v>
      </c>
      <c r="AE993" s="13">
        <v>0</v>
      </c>
    </row>
    <row r="994" spans="1:31" ht="25.5" x14ac:dyDescent="0.2">
      <c r="A994" s="14" t="s">
        <v>435</v>
      </c>
      <c r="B994" s="13">
        <v>0</v>
      </c>
      <c r="C994" s="13">
        <v>0</v>
      </c>
      <c r="D994" s="13">
        <v>0</v>
      </c>
      <c r="E994" s="13">
        <v>0</v>
      </c>
      <c r="F994" s="13">
        <v>387171</v>
      </c>
      <c r="G994" s="13">
        <f t="shared" si="105"/>
        <v>387171</v>
      </c>
      <c r="H994" s="13">
        <v>0</v>
      </c>
      <c r="I994" s="13">
        <v>0</v>
      </c>
      <c r="J994" s="13">
        <v>0</v>
      </c>
      <c r="K994" s="13">
        <v>248972</v>
      </c>
      <c r="L994" s="13">
        <f t="shared" si="106"/>
        <v>248972</v>
      </c>
      <c r="M994" s="13">
        <v>0</v>
      </c>
      <c r="N994" s="13">
        <v>0</v>
      </c>
      <c r="O994" s="13">
        <v>0</v>
      </c>
      <c r="P994" s="13">
        <v>0</v>
      </c>
      <c r="Q994" s="13">
        <v>387171</v>
      </c>
      <c r="R994" s="13">
        <f t="shared" si="107"/>
        <v>387171</v>
      </c>
      <c r="S994" s="13">
        <f t="shared" si="108"/>
        <v>0</v>
      </c>
      <c r="T994" s="13">
        <f t="shared" si="108"/>
        <v>0</v>
      </c>
      <c r="U994" s="13">
        <f t="shared" si="108"/>
        <v>0</v>
      </c>
      <c r="V994" s="13">
        <f t="shared" si="109"/>
        <v>387171</v>
      </c>
      <c r="W994" s="13">
        <v>248972</v>
      </c>
      <c r="X994" s="13">
        <v>213361.73</v>
      </c>
      <c r="Y994" s="13">
        <f t="shared" si="110"/>
        <v>35610.26999999999</v>
      </c>
      <c r="Z994" s="13">
        <f t="shared" si="111"/>
        <v>85.697078386324563</v>
      </c>
      <c r="AA994" s="13">
        <v>0</v>
      </c>
      <c r="AB994" s="13">
        <v>0</v>
      </c>
      <c r="AC994" s="13">
        <v>0</v>
      </c>
      <c r="AD994" s="13">
        <v>0</v>
      </c>
      <c r="AE994" s="13">
        <v>0</v>
      </c>
    </row>
    <row r="995" spans="1:31" ht="38.25" x14ac:dyDescent="0.2">
      <c r="A995" s="14" t="s">
        <v>436</v>
      </c>
      <c r="B995" s="13">
        <v>0</v>
      </c>
      <c r="C995" s="13">
        <v>0</v>
      </c>
      <c r="D995" s="13">
        <v>0</v>
      </c>
      <c r="E995" s="13">
        <v>0</v>
      </c>
      <c r="F995" s="13">
        <v>5621552</v>
      </c>
      <c r="G995" s="13">
        <f t="shared" si="105"/>
        <v>5621552</v>
      </c>
      <c r="H995" s="13">
        <v>0</v>
      </c>
      <c r="I995" s="13">
        <v>0</v>
      </c>
      <c r="J995" s="13">
        <v>0</v>
      </c>
      <c r="K995" s="13">
        <v>3069932</v>
      </c>
      <c r="L995" s="13">
        <f t="shared" si="106"/>
        <v>3069932</v>
      </c>
      <c r="M995" s="13">
        <v>0</v>
      </c>
      <c r="N995" s="13">
        <v>0</v>
      </c>
      <c r="O995" s="13">
        <v>0</v>
      </c>
      <c r="P995" s="13">
        <v>0</v>
      </c>
      <c r="Q995" s="13">
        <v>5621552</v>
      </c>
      <c r="R995" s="13">
        <f t="shared" si="107"/>
        <v>5621552</v>
      </c>
      <c r="S995" s="13">
        <f t="shared" si="108"/>
        <v>0</v>
      </c>
      <c r="T995" s="13">
        <f t="shared" si="108"/>
        <v>0</v>
      </c>
      <c r="U995" s="13">
        <f t="shared" si="108"/>
        <v>0</v>
      </c>
      <c r="V995" s="13">
        <f t="shared" si="109"/>
        <v>5621552</v>
      </c>
      <c r="W995" s="13">
        <v>3069932</v>
      </c>
      <c r="X995" s="13">
        <v>2763917.25</v>
      </c>
      <c r="Y995" s="13">
        <f t="shared" si="110"/>
        <v>306014.75</v>
      </c>
      <c r="Z995" s="13">
        <f t="shared" si="111"/>
        <v>90.031872041465405</v>
      </c>
      <c r="AA995" s="13">
        <v>0</v>
      </c>
      <c r="AB995" s="13">
        <v>0</v>
      </c>
      <c r="AC995" s="13">
        <v>0</v>
      </c>
      <c r="AD995" s="13">
        <v>0</v>
      </c>
      <c r="AE995" s="13">
        <v>0</v>
      </c>
    </row>
    <row r="996" spans="1:31" ht="25.5" x14ac:dyDescent="0.2">
      <c r="A996" s="14" t="s">
        <v>437</v>
      </c>
      <c r="B996" s="13">
        <v>0</v>
      </c>
      <c r="C996" s="13">
        <v>0</v>
      </c>
      <c r="D996" s="13">
        <v>0</v>
      </c>
      <c r="E996" s="13">
        <v>0</v>
      </c>
      <c r="F996" s="13">
        <v>176976</v>
      </c>
      <c r="G996" s="13">
        <f t="shared" si="105"/>
        <v>176976</v>
      </c>
      <c r="H996" s="13">
        <v>0</v>
      </c>
      <c r="I996" s="13">
        <v>0</v>
      </c>
      <c r="J996" s="13">
        <v>0</v>
      </c>
      <c r="K996" s="13">
        <v>89040</v>
      </c>
      <c r="L996" s="13">
        <f t="shared" si="106"/>
        <v>89040</v>
      </c>
      <c r="M996" s="13">
        <v>0</v>
      </c>
      <c r="N996" s="13">
        <v>0</v>
      </c>
      <c r="O996" s="13">
        <v>0</v>
      </c>
      <c r="P996" s="13">
        <v>0</v>
      </c>
      <c r="Q996" s="13">
        <v>176976</v>
      </c>
      <c r="R996" s="13">
        <f t="shared" si="107"/>
        <v>176976</v>
      </c>
      <c r="S996" s="13">
        <f t="shared" si="108"/>
        <v>0</v>
      </c>
      <c r="T996" s="13">
        <f t="shared" si="108"/>
        <v>0</v>
      </c>
      <c r="U996" s="13">
        <f t="shared" si="108"/>
        <v>0</v>
      </c>
      <c r="V996" s="13">
        <f t="shared" si="109"/>
        <v>176976</v>
      </c>
      <c r="W996" s="13">
        <v>89040</v>
      </c>
      <c r="X996" s="13">
        <v>89040</v>
      </c>
      <c r="Y996" s="13">
        <f t="shared" si="110"/>
        <v>0</v>
      </c>
      <c r="Z996" s="13">
        <f t="shared" si="111"/>
        <v>100</v>
      </c>
      <c r="AA996" s="13">
        <v>0</v>
      </c>
      <c r="AB996" s="13">
        <v>0</v>
      </c>
      <c r="AC996" s="13">
        <v>0</v>
      </c>
      <c r="AD996" s="13">
        <v>0</v>
      </c>
      <c r="AE996" s="13">
        <v>0</v>
      </c>
    </row>
    <row r="997" spans="1:31" ht="25.5" x14ac:dyDescent="0.2">
      <c r="A997" s="12" t="s">
        <v>438</v>
      </c>
      <c r="B997" s="13">
        <v>0</v>
      </c>
      <c r="C997" s="13">
        <v>0</v>
      </c>
      <c r="D997" s="13">
        <v>0</v>
      </c>
      <c r="E997" s="13">
        <v>0</v>
      </c>
      <c r="F997" s="13">
        <v>609648</v>
      </c>
      <c r="G997" s="13">
        <f t="shared" si="105"/>
        <v>609648</v>
      </c>
      <c r="H997" s="13">
        <v>0</v>
      </c>
      <c r="I997" s="13">
        <v>0</v>
      </c>
      <c r="J997" s="13">
        <v>0</v>
      </c>
      <c r="K997" s="13">
        <v>603000</v>
      </c>
      <c r="L997" s="13">
        <f t="shared" si="106"/>
        <v>603000</v>
      </c>
      <c r="M997" s="13">
        <v>0</v>
      </c>
      <c r="N997" s="13">
        <v>0</v>
      </c>
      <c r="O997" s="13">
        <v>0</v>
      </c>
      <c r="P997" s="13">
        <v>0</v>
      </c>
      <c r="Q997" s="13">
        <v>609648</v>
      </c>
      <c r="R997" s="13">
        <f t="shared" si="107"/>
        <v>609648</v>
      </c>
      <c r="S997" s="13">
        <f t="shared" si="108"/>
        <v>0</v>
      </c>
      <c r="T997" s="13">
        <f t="shared" si="108"/>
        <v>0</v>
      </c>
      <c r="U997" s="13">
        <f t="shared" si="108"/>
        <v>0</v>
      </c>
      <c r="V997" s="13">
        <f t="shared" si="109"/>
        <v>609648</v>
      </c>
      <c r="W997" s="13">
        <v>603000</v>
      </c>
      <c r="X997" s="13">
        <v>497914.7</v>
      </c>
      <c r="Y997" s="13">
        <f t="shared" si="110"/>
        <v>105085.29999999999</v>
      </c>
      <c r="Z997" s="13">
        <f t="shared" si="111"/>
        <v>82.572918739635156</v>
      </c>
      <c r="AA997" s="13">
        <v>0</v>
      </c>
      <c r="AB997" s="13">
        <v>0</v>
      </c>
      <c r="AC997" s="13">
        <v>0</v>
      </c>
      <c r="AD997" s="13">
        <v>0</v>
      </c>
      <c r="AE997" s="13">
        <v>0</v>
      </c>
    </row>
    <row r="998" spans="1:31" x14ac:dyDescent="0.2">
      <c r="A998" s="12" t="s">
        <v>439</v>
      </c>
      <c r="B998" s="13">
        <v>0</v>
      </c>
      <c r="C998" s="13">
        <v>0</v>
      </c>
      <c r="D998" s="13">
        <v>0</v>
      </c>
      <c r="E998" s="13">
        <v>0</v>
      </c>
      <c r="F998" s="13">
        <v>17826810</v>
      </c>
      <c r="G998" s="13">
        <f t="shared" si="105"/>
        <v>17826810</v>
      </c>
      <c r="H998" s="13">
        <v>0</v>
      </c>
      <c r="I998" s="13">
        <v>0</v>
      </c>
      <c r="J998" s="13">
        <v>0</v>
      </c>
      <c r="K998" s="13">
        <v>11726573</v>
      </c>
      <c r="L998" s="13">
        <f t="shared" si="106"/>
        <v>11726573</v>
      </c>
      <c r="M998" s="13">
        <v>0</v>
      </c>
      <c r="N998" s="13">
        <v>0</v>
      </c>
      <c r="O998" s="13">
        <v>0</v>
      </c>
      <c r="P998" s="13">
        <v>0</v>
      </c>
      <c r="Q998" s="13">
        <v>17826810</v>
      </c>
      <c r="R998" s="13">
        <f t="shared" si="107"/>
        <v>17826810</v>
      </c>
      <c r="S998" s="13">
        <f t="shared" si="108"/>
        <v>0</v>
      </c>
      <c r="T998" s="13">
        <f t="shared" si="108"/>
        <v>0</v>
      </c>
      <c r="U998" s="13">
        <f t="shared" si="108"/>
        <v>0</v>
      </c>
      <c r="V998" s="13">
        <f t="shared" si="109"/>
        <v>17826810</v>
      </c>
      <c r="W998" s="13">
        <v>11726573</v>
      </c>
      <c r="X998" s="13">
        <v>11570493.67</v>
      </c>
      <c r="Y998" s="13">
        <f t="shared" si="110"/>
        <v>156079.33000000007</v>
      </c>
      <c r="Z998" s="13">
        <f t="shared" si="111"/>
        <v>98.669011568853065</v>
      </c>
      <c r="AA998" s="13">
        <v>0</v>
      </c>
      <c r="AB998" s="13">
        <v>0</v>
      </c>
      <c r="AC998" s="13">
        <v>0</v>
      </c>
      <c r="AD998" s="13">
        <v>0</v>
      </c>
      <c r="AE998" s="13">
        <v>0</v>
      </c>
    </row>
    <row r="999" spans="1:31" ht="25.5" x14ac:dyDescent="0.2">
      <c r="A999" s="14" t="s">
        <v>440</v>
      </c>
      <c r="B999" s="13">
        <v>0</v>
      </c>
      <c r="C999" s="13">
        <v>0</v>
      </c>
      <c r="D999" s="13">
        <v>0</v>
      </c>
      <c r="E999" s="13">
        <v>0</v>
      </c>
      <c r="F999" s="13">
        <v>828118</v>
      </c>
      <c r="G999" s="13">
        <f t="shared" si="105"/>
        <v>828118</v>
      </c>
      <c r="H999" s="13">
        <v>0</v>
      </c>
      <c r="I999" s="13">
        <v>0</v>
      </c>
      <c r="J999" s="13">
        <v>0</v>
      </c>
      <c r="K999" s="13">
        <v>416193</v>
      </c>
      <c r="L999" s="13">
        <f t="shared" si="106"/>
        <v>416193</v>
      </c>
      <c r="M999" s="13">
        <v>0</v>
      </c>
      <c r="N999" s="13">
        <v>0</v>
      </c>
      <c r="O999" s="13">
        <v>0</v>
      </c>
      <c r="P999" s="13">
        <v>0</v>
      </c>
      <c r="Q999" s="13">
        <v>828118</v>
      </c>
      <c r="R999" s="13">
        <f t="shared" si="107"/>
        <v>828118</v>
      </c>
      <c r="S999" s="13">
        <f t="shared" si="108"/>
        <v>0</v>
      </c>
      <c r="T999" s="13">
        <f t="shared" si="108"/>
        <v>0</v>
      </c>
      <c r="U999" s="13">
        <f t="shared" si="108"/>
        <v>0</v>
      </c>
      <c r="V999" s="13">
        <f t="shared" si="109"/>
        <v>828118</v>
      </c>
      <c r="W999" s="13">
        <v>416193</v>
      </c>
      <c r="X999" s="13">
        <v>465200.13</v>
      </c>
      <c r="Y999" s="13">
        <f t="shared" si="110"/>
        <v>-49007.130000000005</v>
      </c>
      <c r="Z999" s="13">
        <f t="shared" si="111"/>
        <v>111.77509713041786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</row>
    <row r="1000" spans="1:31" ht="25.5" x14ac:dyDescent="0.2">
      <c r="A1000" s="14" t="s">
        <v>441</v>
      </c>
      <c r="B1000" s="13">
        <v>0</v>
      </c>
      <c r="C1000" s="13">
        <v>0</v>
      </c>
      <c r="D1000" s="13">
        <v>0</v>
      </c>
      <c r="E1000" s="13">
        <v>0</v>
      </c>
      <c r="F1000" s="13">
        <v>16998692</v>
      </c>
      <c r="G1000" s="13">
        <f t="shared" si="105"/>
        <v>16998692</v>
      </c>
      <c r="H1000" s="13">
        <v>0</v>
      </c>
      <c r="I1000" s="13">
        <v>0</v>
      </c>
      <c r="J1000" s="13">
        <v>0</v>
      </c>
      <c r="K1000" s="13">
        <v>11310380</v>
      </c>
      <c r="L1000" s="13">
        <f t="shared" si="106"/>
        <v>11310380</v>
      </c>
      <c r="M1000" s="13">
        <v>0</v>
      </c>
      <c r="N1000" s="13">
        <v>0</v>
      </c>
      <c r="O1000" s="13">
        <v>0</v>
      </c>
      <c r="P1000" s="13">
        <v>0</v>
      </c>
      <c r="Q1000" s="13">
        <v>16998692</v>
      </c>
      <c r="R1000" s="13">
        <f t="shared" si="107"/>
        <v>16998692</v>
      </c>
      <c r="S1000" s="13">
        <f t="shared" si="108"/>
        <v>0</v>
      </c>
      <c r="T1000" s="13">
        <f t="shared" si="108"/>
        <v>0</v>
      </c>
      <c r="U1000" s="13">
        <f t="shared" si="108"/>
        <v>0</v>
      </c>
      <c r="V1000" s="13">
        <f t="shared" si="109"/>
        <v>16998692</v>
      </c>
      <c r="W1000" s="13">
        <v>11310380</v>
      </c>
      <c r="X1000" s="13">
        <v>11105293.539999999</v>
      </c>
      <c r="Y1000" s="13">
        <f t="shared" si="110"/>
        <v>205086.46000000089</v>
      </c>
      <c r="Z1000" s="13">
        <f t="shared" si="111"/>
        <v>98.186741205865758</v>
      </c>
      <c r="AA1000" s="13">
        <v>0</v>
      </c>
      <c r="AB1000" s="13">
        <v>0</v>
      </c>
      <c r="AC1000" s="13">
        <v>0</v>
      </c>
      <c r="AD1000" s="13">
        <v>0</v>
      </c>
      <c r="AE1000" s="13">
        <v>0</v>
      </c>
    </row>
    <row r="1001" spans="1:31" x14ac:dyDescent="0.2">
      <c r="A1001" s="12" t="s">
        <v>442</v>
      </c>
      <c r="B1001" s="13">
        <v>0</v>
      </c>
      <c r="C1001" s="13">
        <v>0</v>
      </c>
      <c r="D1001" s="13">
        <v>0</v>
      </c>
      <c r="E1001" s="13">
        <v>0</v>
      </c>
      <c r="F1001" s="13">
        <v>1523311</v>
      </c>
      <c r="G1001" s="13">
        <f t="shared" si="105"/>
        <v>1523311</v>
      </c>
      <c r="H1001" s="13">
        <v>0</v>
      </c>
      <c r="I1001" s="13">
        <v>0</v>
      </c>
      <c r="J1001" s="13">
        <v>0</v>
      </c>
      <c r="K1001" s="13">
        <v>831518</v>
      </c>
      <c r="L1001" s="13">
        <f t="shared" si="106"/>
        <v>831518</v>
      </c>
      <c r="M1001" s="13">
        <v>0</v>
      </c>
      <c r="N1001" s="13">
        <v>0</v>
      </c>
      <c r="O1001" s="13">
        <v>0</v>
      </c>
      <c r="P1001" s="13">
        <v>0</v>
      </c>
      <c r="Q1001" s="13">
        <v>1523311</v>
      </c>
      <c r="R1001" s="13">
        <f t="shared" si="107"/>
        <v>1523311</v>
      </c>
      <c r="S1001" s="13">
        <f t="shared" si="108"/>
        <v>0</v>
      </c>
      <c r="T1001" s="13">
        <f t="shared" si="108"/>
        <v>0</v>
      </c>
      <c r="U1001" s="13">
        <f t="shared" si="108"/>
        <v>0</v>
      </c>
      <c r="V1001" s="13">
        <f t="shared" si="109"/>
        <v>1523311</v>
      </c>
      <c r="W1001" s="13">
        <v>831518</v>
      </c>
      <c r="X1001" s="13">
        <v>577080.05000000005</v>
      </c>
      <c r="Y1001" s="13">
        <f t="shared" si="110"/>
        <v>254437.94999999995</v>
      </c>
      <c r="Z1001" s="13">
        <f t="shared" si="111"/>
        <v>69.400788678056273</v>
      </c>
      <c r="AA1001" s="13">
        <v>0</v>
      </c>
      <c r="AB1001" s="13">
        <v>0</v>
      </c>
      <c r="AC1001" s="13">
        <v>0</v>
      </c>
      <c r="AD1001" s="13">
        <v>0</v>
      </c>
      <c r="AE1001" s="13">
        <v>0</v>
      </c>
    </row>
    <row r="1002" spans="1:31" ht="25.5" x14ac:dyDescent="0.2">
      <c r="A1002" s="14" t="s">
        <v>443</v>
      </c>
      <c r="B1002" s="13">
        <v>0</v>
      </c>
      <c r="C1002" s="13">
        <v>0</v>
      </c>
      <c r="D1002" s="13">
        <v>0</v>
      </c>
      <c r="E1002" s="13">
        <v>0</v>
      </c>
      <c r="F1002" s="13">
        <v>882392</v>
      </c>
      <c r="G1002" s="13">
        <f t="shared" si="105"/>
        <v>882392</v>
      </c>
      <c r="H1002" s="13">
        <v>0</v>
      </c>
      <c r="I1002" s="13">
        <v>0</v>
      </c>
      <c r="J1002" s="13">
        <v>0</v>
      </c>
      <c r="K1002" s="13">
        <v>352646</v>
      </c>
      <c r="L1002" s="13">
        <f t="shared" si="106"/>
        <v>352646</v>
      </c>
      <c r="M1002" s="13">
        <v>0</v>
      </c>
      <c r="N1002" s="13">
        <v>0</v>
      </c>
      <c r="O1002" s="13">
        <v>0</v>
      </c>
      <c r="P1002" s="13">
        <v>0</v>
      </c>
      <c r="Q1002" s="13">
        <v>882392</v>
      </c>
      <c r="R1002" s="13">
        <f t="shared" si="107"/>
        <v>882392</v>
      </c>
      <c r="S1002" s="13">
        <f t="shared" si="108"/>
        <v>0</v>
      </c>
      <c r="T1002" s="13">
        <f t="shared" si="108"/>
        <v>0</v>
      </c>
      <c r="U1002" s="13">
        <f t="shared" si="108"/>
        <v>0</v>
      </c>
      <c r="V1002" s="13">
        <f t="shared" si="109"/>
        <v>882392</v>
      </c>
      <c r="W1002" s="13">
        <v>352646</v>
      </c>
      <c r="X1002" s="13">
        <v>260660.57</v>
      </c>
      <c r="Y1002" s="13">
        <f t="shared" si="110"/>
        <v>91985.43</v>
      </c>
      <c r="Z1002" s="13">
        <f t="shared" si="111"/>
        <v>73.915646285510121</v>
      </c>
      <c r="AA1002" s="13">
        <v>0</v>
      </c>
      <c r="AB1002" s="13">
        <v>0</v>
      </c>
      <c r="AC1002" s="13">
        <v>0</v>
      </c>
      <c r="AD1002" s="13">
        <v>0</v>
      </c>
      <c r="AE1002" s="13">
        <v>0</v>
      </c>
    </row>
    <row r="1003" spans="1:31" ht="25.5" x14ac:dyDescent="0.2">
      <c r="A1003" s="14" t="s">
        <v>444</v>
      </c>
      <c r="B1003" s="13">
        <v>0</v>
      </c>
      <c r="C1003" s="13">
        <v>0</v>
      </c>
      <c r="D1003" s="13">
        <v>0</v>
      </c>
      <c r="E1003" s="13">
        <v>0</v>
      </c>
      <c r="F1003" s="13">
        <v>640919</v>
      </c>
      <c r="G1003" s="13">
        <f t="shared" si="105"/>
        <v>640919</v>
      </c>
      <c r="H1003" s="13">
        <v>0</v>
      </c>
      <c r="I1003" s="13">
        <v>0</v>
      </c>
      <c r="J1003" s="13">
        <v>0</v>
      </c>
      <c r="K1003" s="13">
        <v>478872</v>
      </c>
      <c r="L1003" s="13">
        <f t="shared" si="106"/>
        <v>478872</v>
      </c>
      <c r="M1003" s="13">
        <v>0</v>
      </c>
      <c r="N1003" s="13">
        <v>0</v>
      </c>
      <c r="O1003" s="13">
        <v>0</v>
      </c>
      <c r="P1003" s="13">
        <v>0</v>
      </c>
      <c r="Q1003" s="13">
        <v>640919</v>
      </c>
      <c r="R1003" s="13">
        <f t="shared" si="107"/>
        <v>640919</v>
      </c>
      <c r="S1003" s="13">
        <f t="shared" si="108"/>
        <v>0</v>
      </c>
      <c r="T1003" s="13">
        <f t="shared" si="108"/>
        <v>0</v>
      </c>
      <c r="U1003" s="13">
        <f t="shared" si="108"/>
        <v>0</v>
      </c>
      <c r="V1003" s="13">
        <f t="shared" si="109"/>
        <v>640919</v>
      </c>
      <c r="W1003" s="13">
        <v>478872</v>
      </c>
      <c r="X1003" s="13">
        <v>316419.48</v>
      </c>
      <c r="Y1003" s="13">
        <f t="shared" si="110"/>
        <v>162452.52000000002</v>
      </c>
      <c r="Z1003" s="13">
        <f t="shared" si="111"/>
        <v>66.076003608479922</v>
      </c>
      <c r="AA1003" s="13">
        <v>0</v>
      </c>
      <c r="AB1003" s="13">
        <v>0</v>
      </c>
      <c r="AC1003" s="13">
        <v>0</v>
      </c>
      <c r="AD1003" s="13">
        <v>0</v>
      </c>
      <c r="AE1003" s="13">
        <v>0</v>
      </c>
    </row>
    <row r="1004" spans="1:31" x14ac:dyDescent="0.2">
      <c r="A1004" s="12" t="s">
        <v>445</v>
      </c>
      <c r="B1004" s="13">
        <v>0</v>
      </c>
      <c r="C1004" s="13">
        <v>0</v>
      </c>
      <c r="D1004" s="13">
        <v>0</v>
      </c>
      <c r="E1004" s="13">
        <v>0</v>
      </c>
      <c r="F1004" s="13">
        <v>4788892</v>
      </c>
      <c r="G1004" s="13">
        <f t="shared" si="105"/>
        <v>4788892</v>
      </c>
      <c r="H1004" s="13">
        <v>0</v>
      </c>
      <c r="I1004" s="13">
        <v>0</v>
      </c>
      <c r="J1004" s="13">
        <v>0</v>
      </c>
      <c r="K1004" s="13">
        <v>3687039</v>
      </c>
      <c r="L1004" s="13">
        <f t="shared" si="106"/>
        <v>3687039</v>
      </c>
      <c r="M1004" s="13">
        <v>0</v>
      </c>
      <c r="N1004" s="13">
        <v>0</v>
      </c>
      <c r="O1004" s="13">
        <v>0</v>
      </c>
      <c r="P1004" s="13">
        <v>0</v>
      </c>
      <c r="Q1004" s="13">
        <v>4788892</v>
      </c>
      <c r="R1004" s="13">
        <f t="shared" si="107"/>
        <v>4788892</v>
      </c>
      <c r="S1004" s="13">
        <f t="shared" si="108"/>
        <v>0</v>
      </c>
      <c r="T1004" s="13">
        <f t="shared" si="108"/>
        <v>0</v>
      </c>
      <c r="U1004" s="13">
        <f t="shared" si="108"/>
        <v>0</v>
      </c>
      <c r="V1004" s="13">
        <f t="shared" si="109"/>
        <v>4788892</v>
      </c>
      <c r="W1004" s="13">
        <v>3687039</v>
      </c>
      <c r="X1004" s="13">
        <v>3668327.92</v>
      </c>
      <c r="Y1004" s="13">
        <f t="shared" si="110"/>
        <v>18711.080000000075</v>
      </c>
      <c r="Z1004" s="13">
        <f t="shared" si="111"/>
        <v>99.492517437434216</v>
      </c>
      <c r="AA1004" s="13">
        <v>0</v>
      </c>
      <c r="AB1004" s="13">
        <v>0</v>
      </c>
      <c r="AC1004" s="13">
        <v>0</v>
      </c>
      <c r="AD1004" s="13">
        <v>0</v>
      </c>
      <c r="AE1004" s="13">
        <v>0</v>
      </c>
    </row>
    <row r="1005" spans="1:31" ht="25.5" x14ac:dyDescent="0.2">
      <c r="A1005" s="12" t="s">
        <v>79</v>
      </c>
      <c r="B1005" s="13">
        <v>0</v>
      </c>
      <c r="C1005" s="13">
        <v>0</v>
      </c>
      <c r="D1005" s="13">
        <v>0</v>
      </c>
      <c r="E1005" s="13">
        <v>0</v>
      </c>
      <c r="F1005" s="13">
        <v>4544809</v>
      </c>
      <c r="G1005" s="13">
        <f t="shared" si="105"/>
        <v>4544809</v>
      </c>
      <c r="H1005" s="13">
        <v>0</v>
      </c>
      <c r="I1005" s="13">
        <v>0</v>
      </c>
      <c r="J1005" s="13">
        <v>0</v>
      </c>
      <c r="K1005" s="13">
        <v>2200000</v>
      </c>
      <c r="L1005" s="13">
        <f t="shared" si="106"/>
        <v>2200000</v>
      </c>
      <c r="M1005" s="13">
        <v>0</v>
      </c>
      <c r="N1005" s="13">
        <v>0</v>
      </c>
      <c r="O1005" s="13">
        <v>0</v>
      </c>
      <c r="P1005" s="13">
        <v>0</v>
      </c>
      <c r="Q1005" s="13">
        <v>4544809</v>
      </c>
      <c r="R1005" s="13">
        <f t="shared" si="107"/>
        <v>4544809</v>
      </c>
      <c r="S1005" s="13">
        <f t="shared" si="108"/>
        <v>0</v>
      </c>
      <c r="T1005" s="13">
        <f t="shared" si="108"/>
        <v>0</v>
      </c>
      <c r="U1005" s="13">
        <f t="shared" si="108"/>
        <v>0</v>
      </c>
      <c r="V1005" s="13">
        <f t="shared" si="109"/>
        <v>4544809</v>
      </c>
      <c r="W1005" s="13">
        <v>2200000</v>
      </c>
      <c r="X1005" s="13">
        <v>2131666.37</v>
      </c>
      <c r="Y1005" s="13">
        <f t="shared" si="110"/>
        <v>68333.629999999888</v>
      </c>
      <c r="Z1005" s="13">
        <f t="shared" si="111"/>
        <v>96.89392590909091</v>
      </c>
      <c r="AA1005" s="13">
        <v>0</v>
      </c>
      <c r="AB1005" s="13">
        <v>0</v>
      </c>
      <c r="AC1005" s="13">
        <v>0</v>
      </c>
      <c r="AD1005" s="13">
        <v>0</v>
      </c>
      <c r="AE1005" s="13">
        <v>0</v>
      </c>
    </row>
    <row r="1006" spans="1:31" ht="25.5" x14ac:dyDescent="0.2">
      <c r="A1006" s="12" t="s">
        <v>47</v>
      </c>
      <c r="B1006" s="13">
        <v>0</v>
      </c>
      <c r="C1006" s="13">
        <v>0</v>
      </c>
      <c r="D1006" s="13">
        <v>0</v>
      </c>
      <c r="E1006" s="13">
        <v>0</v>
      </c>
      <c r="F1006" s="13">
        <v>450000</v>
      </c>
      <c r="G1006" s="13">
        <f t="shared" si="105"/>
        <v>450000</v>
      </c>
      <c r="H1006" s="13">
        <v>0</v>
      </c>
      <c r="I1006" s="13">
        <v>0</v>
      </c>
      <c r="J1006" s="13">
        <v>0</v>
      </c>
      <c r="K1006" s="13">
        <v>0</v>
      </c>
      <c r="L1006" s="13">
        <f t="shared" si="106"/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450000</v>
      </c>
      <c r="R1006" s="13">
        <f t="shared" si="107"/>
        <v>450000</v>
      </c>
      <c r="S1006" s="13">
        <f t="shared" si="108"/>
        <v>0</v>
      </c>
      <c r="T1006" s="13">
        <f t="shared" si="108"/>
        <v>0</v>
      </c>
      <c r="U1006" s="13">
        <f t="shared" si="108"/>
        <v>0</v>
      </c>
      <c r="V1006" s="13">
        <f t="shared" si="109"/>
        <v>450000</v>
      </c>
      <c r="W1006" s="13">
        <v>0</v>
      </c>
      <c r="X1006" s="13">
        <v>423772.04</v>
      </c>
      <c r="Y1006" s="13">
        <f t="shared" si="110"/>
        <v>-423772.04</v>
      </c>
      <c r="Z1006" s="13">
        <f t="shared" si="111"/>
        <v>0</v>
      </c>
      <c r="AA1006" s="13">
        <v>0</v>
      </c>
      <c r="AB1006" s="13">
        <v>0</v>
      </c>
      <c r="AC1006" s="13">
        <v>0</v>
      </c>
      <c r="AD1006" s="13">
        <v>0</v>
      </c>
      <c r="AE1006" s="13">
        <v>0</v>
      </c>
    </row>
    <row r="1007" spans="1:31" s="11" customFormat="1" x14ac:dyDescent="0.2">
      <c r="A1007" s="9" t="s">
        <v>449</v>
      </c>
      <c r="B1007" s="10">
        <v>0</v>
      </c>
      <c r="C1007" s="10">
        <v>0</v>
      </c>
      <c r="D1007" s="10">
        <v>0</v>
      </c>
      <c r="E1007" s="10">
        <v>34000</v>
      </c>
      <c r="F1007" s="10">
        <v>8348528</v>
      </c>
      <c r="G1007" s="10">
        <f t="shared" si="105"/>
        <v>8382528</v>
      </c>
      <c r="H1007" s="10">
        <v>0</v>
      </c>
      <c r="I1007" s="10">
        <v>0</v>
      </c>
      <c r="J1007" s="10">
        <v>0</v>
      </c>
      <c r="K1007" s="10">
        <v>4087835</v>
      </c>
      <c r="L1007" s="10">
        <f t="shared" si="106"/>
        <v>4087835</v>
      </c>
      <c r="M1007" s="10">
        <v>0</v>
      </c>
      <c r="N1007" s="10">
        <v>0</v>
      </c>
      <c r="O1007" s="10">
        <v>0</v>
      </c>
      <c r="P1007" s="10">
        <v>34000</v>
      </c>
      <c r="Q1007" s="10">
        <v>8348528</v>
      </c>
      <c r="R1007" s="10">
        <f t="shared" si="107"/>
        <v>8382528</v>
      </c>
      <c r="S1007" s="10">
        <f t="shared" si="108"/>
        <v>0</v>
      </c>
      <c r="T1007" s="10">
        <f t="shared" si="108"/>
        <v>0</v>
      </c>
      <c r="U1007" s="10">
        <f t="shared" si="108"/>
        <v>-34000</v>
      </c>
      <c r="V1007" s="10">
        <f t="shared" si="109"/>
        <v>8382528</v>
      </c>
      <c r="W1007" s="10">
        <v>4087835</v>
      </c>
      <c r="X1007" s="10">
        <v>3084049.93</v>
      </c>
      <c r="Y1007" s="10">
        <f t="shared" si="110"/>
        <v>1003785.0699999998</v>
      </c>
      <c r="Z1007" s="10">
        <f t="shared" si="111"/>
        <v>75.444579587972612</v>
      </c>
      <c r="AA1007" s="10">
        <v>0</v>
      </c>
      <c r="AB1007" s="10">
        <v>0</v>
      </c>
      <c r="AC1007" s="10">
        <v>0</v>
      </c>
      <c r="AD1007" s="10">
        <v>0</v>
      </c>
      <c r="AE1007" s="10">
        <v>0</v>
      </c>
    </row>
    <row r="1008" spans="1:31" x14ac:dyDescent="0.2">
      <c r="A1008" s="12" t="s">
        <v>450</v>
      </c>
      <c r="B1008" s="13">
        <v>0</v>
      </c>
      <c r="C1008" s="13">
        <v>0</v>
      </c>
      <c r="D1008" s="13">
        <v>0</v>
      </c>
      <c r="E1008" s="13">
        <v>34000</v>
      </c>
      <c r="F1008" s="13">
        <v>8348528</v>
      </c>
      <c r="G1008" s="13">
        <f t="shared" si="105"/>
        <v>8382528</v>
      </c>
      <c r="H1008" s="13">
        <v>0</v>
      </c>
      <c r="I1008" s="13">
        <v>0</v>
      </c>
      <c r="J1008" s="13">
        <v>0</v>
      </c>
      <c r="K1008" s="13">
        <v>4087835</v>
      </c>
      <c r="L1008" s="13">
        <f t="shared" si="106"/>
        <v>4087835</v>
      </c>
      <c r="M1008" s="13">
        <v>0</v>
      </c>
      <c r="N1008" s="13">
        <v>0</v>
      </c>
      <c r="O1008" s="13">
        <v>0</v>
      </c>
      <c r="P1008" s="13">
        <v>34000</v>
      </c>
      <c r="Q1008" s="13">
        <v>8348528</v>
      </c>
      <c r="R1008" s="13">
        <f t="shared" si="107"/>
        <v>8382528</v>
      </c>
      <c r="S1008" s="13">
        <f t="shared" si="108"/>
        <v>0</v>
      </c>
      <c r="T1008" s="13">
        <f t="shared" si="108"/>
        <v>0</v>
      </c>
      <c r="U1008" s="13">
        <f t="shared" si="108"/>
        <v>-34000</v>
      </c>
      <c r="V1008" s="13">
        <f t="shared" si="109"/>
        <v>8382528</v>
      </c>
      <c r="W1008" s="13">
        <v>4087835</v>
      </c>
      <c r="X1008" s="13">
        <v>3084049.93</v>
      </c>
      <c r="Y1008" s="13">
        <f t="shared" si="110"/>
        <v>1003785.0699999998</v>
      </c>
      <c r="Z1008" s="13">
        <f t="shared" si="111"/>
        <v>75.444579587972612</v>
      </c>
      <c r="AA1008" s="13">
        <v>0</v>
      </c>
      <c r="AB1008" s="13">
        <v>0</v>
      </c>
      <c r="AC1008" s="13">
        <v>0</v>
      </c>
      <c r="AD1008" s="13">
        <v>0</v>
      </c>
      <c r="AE1008" s="13">
        <v>0</v>
      </c>
    </row>
    <row r="1009" spans="1:31" s="11" customFormat="1" x14ac:dyDescent="0.2">
      <c r="A1009" s="9" t="s">
        <v>451</v>
      </c>
      <c r="B1009" s="10">
        <v>0</v>
      </c>
      <c r="C1009" s="10">
        <v>1000</v>
      </c>
      <c r="D1009" s="10">
        <v>0</v>
      </c>
      <c r="E1009" s="10">
        <v>0</v>
      </c>
      <c r="F1009" s="10">
        <v>10182787</v>
      </c>
      <c r="G1009" s="10">
        <f t="shared" si="105"/>
        <v>10183787</v>
      </c>
      <c r="H1009" s="10">
        <v>500</v>
      </c>
      <c r="I1009" s="10">
        <v>0</v>
      </c>
      <c r="J1009" s="10">
        <v>0</v>
      </c>
      <c r="K1009" s="10">
        <v>5099870</v>
      </c>
      <c r="L1009" s="10">
        <f t="shared" si="106"/>
        <v>5100370</v>
      </c>
      <c r="M1009" s="10">
        <v>0</v>
      </c>
      <c r="N1009" s="10">
        <v>0</v>
      </c>
      <c r="O1009" s="10">
        <v>0</v>
      </c>
      <c r="P1009" s="10">
        <v>0</v>
      </c>
      <c r="Q1009" s="10">
        <v>10182787</v>
      </c>
      <c r="R1009" s="10">
        <f t="shared" si="107"/>
        <v>10182787</v>
      </c>
      <c r="S1009" s="10">
        <f t="shared" si="108"/>
        <v>500</v>
      </c>
      <c r="T1009" s="10">
        <f t="shared" si="108"/>
        <v>0</v>
      </c>
      <c r="U1009" s="10">
        <f t="shared" si="108"/>
        <v>0</v>
      </c>
      <c r="V1009" s="10">
        <f t="shared" si="109"/>
        <v>10182787</v>
      </c>
      <c r="W1009" s="10">
        <v>5100370</v>
      </c>
      <c r="X1009" s="10">
        <v>4314169.7300000004</v>
      </c>
      <c r="Y1009" s="10">
        <f t="shared" si="110"/>
        <v>786200.26999999955</v>
      </c>
      <c r="Z1009" s="10">
        <f t="shared" si="111"/>
        <v>84.585426743549988</v>
      </c>
      <c r="AA1009" s="10">
        <v>0</v>
      </c>
      <c r="AB1009" s="10">
        <v>0</v>
      </c>
      <c r="AC1009" s="10">
        <v>0</v>
      </c>
      <c r="AD1009" s="10">
        <v>0</v>
      </c>
      <c r="AE1009" s="10">
        <v>0</v>
      </c>
    </row>
    <row r="1010" spans="1:31" x14ac:dyDescent="0.2">
      <c r="A1010" s="12" t="s">
        <v>452</v>
      </c>
      <c r="B1010" s="13">
        <v>0</v>
      </c>
      <c r="C1010" s="13">
        <v>1000</v>
      </c>
      <c r="D1010" s="13">
        <v>0</v>
      </c>
      <c r="E1010" s="13">
        <v>0</v>
      </c>
      <c r="F1010" s="13">
        <v>10182787</v>
      </c>
      <c r="G1010" s="13">
        <f t="shared" si="105"/>
        <v>10183787</v>
      </c>
      <c r="H1010" s="13">
        <v>500</v>
      </c>
      <c r="I1010" s="13">
        <v>0</v>
      </c>
      <c r="J1010" s="13">
        <v>0</v>
      </c>
      <c r="K1010" s="13">
        <v>5099870</v>
      </c>
      <c r="L1010" s="13">
        <f t="shared" si="106"/>
        <v>5100370</v>
      </c>
      <c r="M1010" s="13">
        <v>0</v>
      </c>
      <c r="N1010" s="13">
        <v>0</v>
      </c>
      <c r="O1010" s="13">
        <v>0</v>
      </c>
      <c r="P1010" s="13">
        <v>0</v>
      </c>
      <c r="Q1010" s="13">
        <v>10182787</v>
      </c>
      <c r="R1010" s="13">
        <f t="shared" si="107"/>
        <v>10182787</v>
      </c>
      <c r="S1010" s="13">
        <f t="shared" si="108"/>
        <v>500</v>
      </c>
      <c r="T1010" s="13">
        <f t="shared" si="108"/>
        <v>0</v>
      </c>
      <c r="U1010" s="13">
        <f t="shared" si="108"/>
        <v>0</v>
      </c>
      <c r="V1010" s="13">
        <f t="shared" si="109"/>
        <v>10182787</v>
      </c>
      <c r="W1010" s="13">
        <v>5100370</v>
      </c>
      <c r="X1010" s="13">
        <v>4314169.7300000004</v>
      </c>
      <c r="Y1010" s="13">
        <f t="shared" si="110"/>
        <v>786200.26999999955</v>
      </c>
      <c r="Z1010" s="13">
        <f t="shared" si="111"/>
        <v>84.585426743549988</v>
      </c>
      <c r="AA1010" s="13">
        <v>0</v>
      </c>
      <c r="AB1010" s="13">
        <v>0</v>
      </c>
      <c r="AC1010" s="13">
        <v>0</v>
      </c>
      <c r="AD1010" s="13">
        <v>0</v>
      </c>
      <c r="AE1010" s="13">
        <v>0</v>
      </c>
    </row>
    <row r="1011" spans="1:31" s="11" customFormat="1" x14ac:dyDescent="0.2">
      <c r="A1011" s="9" t="s">
        <v>453</v>
      </c>
      <c r="B1011" s="10">
        <v>624.04</v>
      </c>
      <c r="C1011" s="10">
        <v>23921900</v>
      </c>
      <c r="D1011" s="10">
        <v>0</v>
      </c>
      <c r="E1011" s="10">
        <v>48000</v>
      </c>
      <c r="F1011" s="10">
        <v>1892771267</v>
      </c>
      <c r="G1011" s="10">
        <f t="shared" si="105"/>
        <v>1916741167</v>
      </c>
      <c r="H1011" s="10">
        <v>16436921</v>
      </c>
      <c r="I1011" s="10">
        <v>0</v>
      </c>
      <c r="J1011" s="10">
        <v>0</v>
      </c>
      <c r="K1011" s="10">
        <v>935517369</v>
      </c>
      <c r="L1011" s="10">
        <f t="shared" si="106"/>
        <v>951954290</v>
      </c>
      <c r="M1011" s="10">
        <v>0</v>
      </c>
      <c r="N1011" s="10">
        <v>17444556.969999999</v>
      </c>
      <c r="O1011" s="10">
        <v>0</v>
      </c>
      <c r="P1011" s="10">
        <v>5088.91</v>
      </c>
      <c r="Q1011" s="10">
        <v>1892771267</v>
      </c>
      <c r="R1011" s="10">
        <f t="shared" si="107"/>
        <v>1910220912.8800001</v>
      </c>
      <c r="S1011" s="10">
        <f t="shared" si="108"/>
        <v>-1007635.9699999988</v>
      </c>
      <c r="T1011" s="10">
        <f t="shared" si="108"/>
        <v>0</v>
      </c>
      <c r="U1011" s="10">
        <f t="shared" si="108"/>
        <v>-5088.91</v>
      </c>
      <c r="V1011" s="10">
        <f t="shared" si="109"/>
        <v>1910221536.9200001</v>
      </c>
      <c r="W1011" s="10">
        <v>952474274</v>
      </c>
      <c r="X1011" s="10">
        <v>950897705.96000004</v>
      </c>
      <c r="Y1011" s="10">
        <f t="shared" si="110"/>
        <v>1576568.0399999619</v>
      </c>
      <c r="Z1011" s="10">
        <f t="shared" si="111"/>
        <v>99.834476575059711</v>
      </c>
      <c r="AA1011" s="10">
        <v>0</v>
      </c>
      <c r="AB1011" s="10">
        <v>0</v>
      </c>
      <c r="AC1011" s="10">
        <v>0</v>
      </c>
      <c r="AD1011" s="10">
        <v>0</v>
      </c>
      <c r="AE1011" s="10">
        <v>0</v>
      </c>
    </row>
    <row r="1012" spans="1:31" x14ac:dyDescent="0.2">
      <c r="A1012" s="12" t="s">
        <v>454</v>
      </c>
      <c r="B1012" s="13">
        <v>0</v>
      </c>
      <c r="C1012" s="13">
        <v>0</v>
      </c>
      <c r="D1012" s="13">
        <v>0</v>
      </c>
      <c r="E1012" s="13">
        <v>0</v>
      </c>
      <c r="F1012" s="13">
        <v>70545444</v>
      </c>
      <c r="G1012" s="13">
        <f t="shared" si="105"/>
        <v>70545444</v>
      </c>
      <c r="H1012" s="13">
        <v>0</v>
      </c>
      <c r="I1012" s="13">
        <v>0</v>
      </c>
      <c r="J1012" s="13">
        <v>0</v>
      </c>
      <c r="K1012" s="13">
        <v>35043364</v>
      </c>
      <c r="L1012" s="13">
        <f t="shared" si="106"/>
        <v>35043364</v>
      </c>
      <c r="M1012" s="13">
        <v>0</v>
      </c>
      <c r="N1012" s="13">
        <v>0</v>
      </c>
      <c r="O1012" s="13">
        <v>0</v>
      </c>
      <c r="P1012" s="13">
        <v>0</v>
      </c>
      <c r="Q1012" s="13">
        <v>70545444</v>
      </c>
      <c r="R1012" s="13">
        <f t="shared" si="107"/>
        <v>70545444</v>
      </c>
      <c r="S1012" s="13">
        <f t="shared" si="108"/>
        <v>0</v>
      </c>
      <c r="T1012" s="13">
        <f t="shared" si="108"/>
        <v>0</v>
      </c>
      <c r="U1012" s="13">
        <f t="shared" si="108"/>
        <v>0</v>
      </c>
      <c r="V1012" s="13">
        <f t="shared" si="109"/>
        <v>70545444</v>
      </c>
      <c r="W1012" s="13">
        <v>35043364</v>
      </c>
      <c r="X1012" s="13">
        <v>35969480.829999998</v>
      </c>
      <c r="Y1012" s="13">
        <f t="shared" si="110"/>
        <v>-926116.82999999821</v>
      </c>
      <c r="Z1012" s="13">
        <f t="shared" si="111"/>
        <v>102.64277376452786</v>
      </c>
      <c r="AA1012" s="13">
        <v>0</v>
      </c>
      <c r="AB1012" s="13">
        <v>0</v>
      </c>
      <c r="AC1012" s="13">
        <v>0</v>
      </c>
      <c r="AD1012" s="13">
        <v>0</v>
      </c>
      <c r="AE1012" s="13">
        <v>0</v>
      </c>
    </row>
    <row r="1013" spans="1:31" x14ac:dyDescent="0.2">
      <c r="A1013" s="14" t="s">
        <v>455</v>
      </c>
      <c r="B1013" s="13">
        <v>0</v>
      </c>
      <c r="C1013" s="13">
        <v>0</v>
      </c>
      <c r="D1013" s="13">
        <v>0</v>
      </c>
      <c r="E1013" s="13">
        <v>0</v>
      </c>
      <c r="F1013" s="13">
        <v>25861338</v>
      </c>
      <c r="G1013" s="13">
        <f t="shared" si="105"/>
        <v>25861338</v>
      </c>
      <c r="H1013" s="13">
        <v>0</v>
      </c>
      <c r="I1013" s="13">
        <v>0</v>
      </c>
      <c r="J1013" s="13">
        <v>0</v>
      </c>
      <c r="K1013" s="13">
        <v>12714264</v>
      </c>
      <c r="L1013" s="13">
        <f t="shared" si="106"/>
        <v>12714264</v>
      </c>
      <c r="M1013" s="13">
        <v>0</v>
      </c>
      <c r="N1013" s="13">
        <v>0</v>
      </c>
      <c r="O1013" s="13">
        <v>0</v>
      </c>
      <c r="P1013" s="13">
        <v>0</v>
      </c>
      <c r="Q1013" s="13">
        <v>25861338</v>
      </c>
      <c r="R1013" s="13">
        <f t="shared" si="107"/>
        <v>25861338</v>
      </c>
      <c r="S1013" s="13">
        <f t="shared" si="108"/>
        <v>0</v>
      </c>
      <c r="T1013" s="13">
        <f t="shared" si="108"/>
        <v>0</v>
      </c>
      <c r="U1013" s="13">
        <f t="shared" si="108"/>
        <v>0</v>
      </c>
      <c r="V1013" s="13">
        <f t="shared" si="109"/>
        <v>25861338</v>
      </c>
      <c r="W1013" s="13">
        <v>12714264</v>
      </c>
      <c r="X1013" s="13">
        <v>13713252</v>
      </c>
      <c r="Y1013" s="13">
        <f t="shared" si="110"/>
        <v>-998988</v>
      </c>
      <c r="Z1013" s="13">
        <f t="shared" si="111"/>
        <v>107.85722240784052</v>
      </c>
      <c r="AA1013" s="13">
        <v>0</v>
      </c>
      <c r="AB1013" s="13">
        <v>0</v>
      </c>
      <c r="AC1013" s="13">
        <v>0</v>
      </c>
      <c r="AD1013" s="13">
        <v>0</v>
      </c>
      <c r="AE1013" s="13">
        <v>0</v>
      </c>
    </row>
    <row r="1014" spans="1:31" x14ac:dyDescent="0.2">
      <c r="A1014" s="14" t="s">
        <v>456</v>
      </c>
      <c r="B1014" s="13">
        <v>0</v>
      </c>
      <c r="C1014" s="13">
        <v>0</v>
      </c>
      <c r="D1014" s="13">
        <v>0</v>
      </c>
      <c r="E1014" s="13">
        <v>0</v>
      </c>
      <c r="F1014" s="13">
        <v>44684106</v>
      </c>
      <c r="G1014" s="13">
        <f t="shared" si="105"/>
        <v>44684106</v>
      </c>
      <c r="H1014" s="13">
        <v>0</v>
      </c>
      <c r="I1014" s="13">
        <v>0</v>
      </c>
      <c r="J1014" s="13">
        <v>0</v>
      </c>
      <c r="K1014" s="13">
        <v>22329100</v>
      </c>
      <c r="L1014" s="13">
        <f t="shared" si="106"/>
        <v>22329100</v>
      </c>
      <c r="M1014" s="13">
        <v>0</v>
      </c>
      <c r="N1014" s="13">
        <v>0</v>
      </c>
      <c r="O1014" s="13">
        <v>0</v>
      </c>
      <c r="P1014" s="13">
        <v>0</v>
      </c>
      <c r="Q1014" s="13">
        <v>44684106</v>
      </c>
      <c r="R1014" s="13">
        <f t="shared" si="107"/>
        <v>44684106</v>
      </c>
      <c r="S1014" s="13">
        <f t="shared" si="108"/>
        <v>0</v>
      </c>
      <c r="T1014" s="13">
        <f t="shared" si="108"/>
        <v>0</v>
      </c>
      <c r="U1014" s="13">
        <f t="shared" si="108"/>
        <v>0</v>
      </c>
      <c r="V1014" s="13">
        <f t="shared" si="109"/>
        <v>44684106</v>
      </c>
      <c r="W1014" s="13">
        <v>22329100</v>
      </c>
      <c r="X1014" s="13">
        <v>22256228.829999998</v>
      </c>
      <c r="Y1014" s="13">
        <f t="shared" si="110"/>
        <v>72871.170000001788</v>
      </c>
      <c r="Z1014" s="13">
        <f t="shared" si="111"/>
        <v>99.673649318602173</v>
      </c>
      <c r="AA1014" s="13">
        <v>0</v>
      </c>
      <c r="AB1014" s="13">
        <v>0</v>
      </c>
      <c r="AC1014" s="13">
        <v>0</v>
      </c>
      <c r="AD1014" s="13">
        <v>0</v>
      </c>
      <c r="AE1014" s="13">
        <v>0</v>
      </c>
    </row>
    <row r="1015" spans="1:31" x14ac:dyDescent="0.2">
      <c r="A1015" s="12" t="s">
        <v>457</v>
      </c>
      <c r="B1015" s="13">
        <v>0</v>
      </c>
      <c r="C1015" s="13">
        <v>80821</v>
      </c>
      <c r="D1015" s="13">
        <v>0</v>
      </c>
      <c r="E1015" s="13">
        <v>3000</v>
      </c>
      <c r="F1015" s="13">
        <v>1554641</v>
      </c>
      <c r="G1015" s="13">
        <f t="shared" si="105"/>
        <v>1638462</v>
      </c>
      <c r="H1015" s="13">
        <v>40410</v>
      </c>
      <c r="I1015" s="13">
        <v>0</v>
      </c>
      <c r="J1015" s="13">
        <v>0</v>
      </c>
      <c r="K1015" s="13">
        <v>786758</v>
      </c>
      <c r="L1015" s="13">
        <f t="shared" si="106"/>
        <v>827168</v>
      </c>
      <c r="M1015" s="13">
        <v>0</v>
      </c>
      <c r="N1015" s="13">
        <v>42419.82</v>
      </c>
      <c r="O1015" s="13">
        <v>0</v>
      </c>
      <c r="P1015" s="13">
        <v>3000</v>
      </c>
      <c r="Q1015" s="13">
        <v>1554641</v>
      </c>
      <c r="R1015" s="13">
        <f t="shared" si="107"/>
        <v>1600060.82</v>
      </c>
      <c r="S1015" s="13">
        <f t="shared" si="108"/>
        <v>-2009.8199999999997</v>
      </c>
      <c r="T1015" s="13">
        <f t="shared" si="108"/>
        <v>0</v>
      </c>
      <c r="U1015" s="13">
        <f t="shared" si="108"/>
        <v>-3000</v>
      </c>
      <c r="V1015" s="13">
        <f t="shared" si="109"/>
        <v>1600060.82</v>
      </c>
      <c r="W1015" s="13">
        <v>827168</v>
      </c>
      <c r="X1015" s="13">
        <v>669636.71</v>
      </c>
      <c r="Y1015" s="13">
        <f t="shared" si="110"/>
        <v>157531.29000000004</v>
      </c>
      <c r="Z1015" s="13">
        <f t="shared" si="111"/>
        <v>80.95534522612094</v>
      </c>
      <c r="AA1015" s="13">
        <v>0</v>
      </c>
      <c r="AB1015" s="13">
        <v>0</v>
      </c>
      <c r="AC1015" s="13">
        <v>0</v>
      </c>
      <c r="AD1015" s="13">
        <v>0</v>
      </c>
      <c r="AE1015" s="13">
        <v>0</v>
      </c>
    </row>
    <row r="1016" spans="1:31" x14ac:dyDescent="0.2">
      <c r="A1016" s="14" t="s">
        <v>458</v>
      </c>
      <c r="B1016" s="13">
        <v>0</v>
      </c>
      <c r="C1016" s="13">
        <v>80821</v>
      </c>
      <c r="D1016" s="13">
        <v>0</v>
      </c>
      <c r="E1016" s="13">
        <v>3000</v>
      </c>
      <c r="F1016" s="13">
        <v>1554641</v>
      </c>
      <c r="G1016" s="13">
        <f t="shared" si="105"/>
        <v>1638462</v>
      </c>
      <c r="H1016" s="13">
        <v>40410</v>
      </c>
      <c r="I1016" s="13">
        <v>0</v>
      </c>
      <c r="J1016" s="13">
        <v>0</v>
      </c>
      <c r="K1016" s="13">
        <v>786758</v>
      </c>
      <c r="L1016" s="13">
        <f t="shared" si="106"/>
        <v>827168</v>
      </c>
      <c r="M1016" s="13">
        <v>0</v>
      </c>
      <c r="N1016" s="13">
        <v>42419.82</v>
      </c>
      <c r="O1016" s="13">
        <v>0</v>
      </c>
      <c r="P1016" s="13">
        <v>3000</v>
      </c>
      <c r="Q1016" s="13">
        <v>1554641</v>
      </c>
      <c r="R1016" s="13">
        <f t="shared" si="107"/>
        <v>1600060.82</v>
      </c>
      <c r="S1016" s="13">
        <f t="shared" si="108"/>
        <v>-2009.8199999999997</v>
      </c>
      <c r="T1016" s="13">
        <f t="shared" si="108"/>
        <v>0</v>
      </c>
      <c r="U1016" s="13">
        <f t="shared" si="108"/>
        <v>-3000</v>
      </c>
      <c r="V1016" s="13">
        <f t="shared" si="109"/>
        <v>1600060.82</v>
      </c>
      <c r="W1016" s="13">
        <v>827168</v>
      </c>
      <c r="X1016" s="13">
        <v>669636.71</v>
      </c>
      <c r="Y1016" s="13">
        <f t="shared" si="110"/>
        <v>157531.29000000004</v>
      </c>
      <c r="Z1016" s="13">
        <f t="shared" si="111"/>
        <v>80.95534522612094</v>
      </c>
      <c r="AA1016" s="13">
        <v>0</v>
      </c>
      <c r="AB1016" s="13">
        <v>0</v>
      </c>
      <c r="AC1016" s="13">
        <v>0</v>
      </c>
      <c r="AD1016" s="13">
        <v>0</v>
      </c>
      <c r="AE1016" s="13">
        <v>0</v>
      </c>
    </row>
    <row r="1017" spans="1:31" x14ac:dyDescent="0.2">
      <c r="A1017" s="12" t="s">
        <v>459</v>
      </c>
      <c r="B1017" s="13">
        <v>0</v>
      </c>
      <c r="C1017" s="13">
        <v>19167690</v>
      </c>
      <c r="D1017" s="13">
        <v>0</v>
      </c>
      <c r="E1017" s="13">
        <v>0</v>
      </c>
      <c r="F1017" s="13">
        <v>1644540692</v>
      </c>
      <c r="G1017" s="13">
        <f t="shared" si="105"/>
        <v>1663708382</v>
      </c>
      <c r="H1017" s="13">
        <v>13861660</v>
      </c>
      <c r="I1017" s="13">
        <v>0</v>
      </c>
      <c r="J1017" s="13">
        <v>0</v>
      </c>
      <c r="K1017" s="13">
        <v>817453493</v>
      </c>
      <c r="L1017" s="13">
        <f t="shared" si="106"/>
        <v>831315153</v>
      </c>
      <c r="M1017" s="13">
        <v>0</v>
      </c>
      <c r="N1017" s="13">
        <v>14663024.640000001</v>
      </c>
      <c r="O1017" s="13">
        <v>0</v>
      </c>
      <c r="P1017" s="13">
        <v>0</v>
      </c>
      <c r="Q1017" s="13">
        <v>1644540692</v>
      </c>
      <c r="R1017" s="13">
        <f t="shared" si="107"/>
        <v>1659203716.6400001</v>
      </c>
      <c r="S1017" s="13">
        <f t="shared" si="108"/>
        <v>-801364.6400000006</v>
      </c>
      <c r="T1017" s="13">
        <f t="shared" si="108"/>
        <v>0</v>
      </c>
      <c r="U1017" s="13">
        <f t="shared" si="108"/>
        <v>0</v>
      </c>
      <c r="V1017" s="13">
        <f t="shared" si="109"/>
        <v>1659203716.6400001</v>
      </c>
      <c r="W1017" s="13">
        <v>831315153</v>
      </c>
      <c r="X1017" s="13">
        <v>833510401.77999997</v>
      </c>
      <c r="Y1017" s="13">
        <f t="shared" si="110"/>
        <v>-2195248.7799999714</v>
      </c>
      <c r="Z1017" s="13">
        <f t="shared" si="111"/>
        <v>100.26406938115801</v>
      </c>
      <c r="AA1017" s="13">
        <v>0</v>
      </c>
      <c r="AB1017" s="13">
        <v>0</v>
      </c>
      <c r="AC1017" s="13">
        <v>0</v>
      </c>
      <c r="AD1017" s="13">
        <v>0</v>
      </c>
      <c r="AE1017" s="13">
        <v>0</v>
      </c>
    </row>
    <row r="1018" spans="1:31" ht="25.5" x14ac:dyDescent="0.2">
      <c r="A1018" s="14" t="s">
        <v>460</v>
      </c>
      <c r="B1018" s="13">
        <v>0</v>
      </c>
      <c r="C1018" s="13">
        <v>15444378</v>
      </c>
      <c r="D1018" s="13">
        <v>0</v>
      </c>
      <c r="E1018" s="13">
        <v>0</v>
      </c>
      <c r="F1018" s="13">
        <v>294482570</v>
      </c>
      <c r="G1018" s="13">
        <f t="shared" si="105"/>
        <v>309926948</v>
      </c>
      <c r="H1018" s="13">
        <v>12000000</v>
      </c>
      <c r="I1018" s="13">
        <v>0</v>
      </c>
      <c r="J1018" s="13">
        <v>0</v>
      </c>
      <c r="K1018" s="13">
        <v>143696730</v>
      </c>
      <c r="L1018" s="13">
        <f t="shared" si="106"/>
        <v>155696730</v>
      </c>
      <c r="M1018" s="13">
        <v>0</v>
      </c>
      <c r="N1018" s="13">
        <v>12239843.25</v>
      </c>
      <c r="O1018" s="13">
        <v>0</v>
      </c>
      <c r="P1018" s="13">
        <v>0</v>
      </c>
      <c r="Q1018" s="13">
        <v>294482570</v>
      </c>
      <c r="R1018" s="13">
        <f t="shared" si="107"/>
        <v>306722413.25</v>
      </c>
      <c r="S1018" s="13">
        <f t="shared" si="108"/>
        <v>-239843.25</v>
      </c>
      <c r="T1018" s="13">
        <f t="shared" si="108"/>
        <v>0</v>
      </c>
      <c r="U1018" s="13">
        <f t="shared" si="108"/>
        <v>0</v>
      </c>
      <c r="V1018" s="13">
        <f t="shared" si="109"/>
        <v>306722413.25</v>
      </c>
      <c r="W1018" s="13">
        <v>155696730</v>
      </c>
      <c r="X1018" s="13">
        <v>158256733.84999999</v>
      </c>
      <c r="Y1018" s="13">
        <f t="shared" si="110"/>
        <v>-2560003.849999994</v>
      </c>
      <c r="Z1018" s="13">
        <f t="shared" si="111"/>
        <v>101.64422454472873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</row>
    <row r="1019" spans="1:31" ht="25.5" x14ac:dyDescent="0.2">
      <c r="A1019" s="14" t="s">
        <v>461</v>
      </c>
      <c r="B1019" s="13">
        <v>0</v>
      </c>
      <c r="C1019" s="13">
        <v>0</v>
      </c>
      <c r="D1019" s="13">
        <v>0</v>
      </c>
      <c r="E1019" s="13">
        <v>0</v>
      </c>
      <c r="F1019" s="13">
        <v>23962394</v>
      </c>
      <c r="G1019" s="13">
        <f t="shared" si="105"/>
        <v>23962394</v>
      </c>
      <c r="H1019" s="13">
        <v>0</v>
      </c>
      <c r="I1019" s="13">
        <v>0</v>
      </c>
      <c r="J1019" s="13">
        <v>0</v>
      </c>
      <c r="K1019" s="13">
        <v>10671042</v>
      </c>
      <c r="L1019" s="13">
        <f t="shared" si="106"/>
        <v>10671042</v>
      </c>
      <c r="M1019" s="13">
        <v>0</v>
      </c>
      <c r="N1019" s="13">
        <v>0</v>
      </c>
      <c r="O1019" s="13">
        <v>0</v>
      </c>
      <c r="P1019" s="13">
        <v>0</v>
      </c>
      <c r="Q1019" s="13">
        <v>23962394</v>
      </c>
      <c r="R1019" s="13">
        <f t="shared" si="107"/>
        <v>23962394</v>
      </c>
      <c r="S1019" s="13">
        <f t="shared" si="108"/>
        <v>0</v>
      </c>
      <c r="T1019" s="13">
        <f t="shared" si="108"/>
        <v>0</v>
      </c>
      <c r="U1019" s="13">
        <f t="shared" si="108"/>
        <v>0</v>
      </c>
      <c r="V1019" s="13">
        <f t="shared" si="109"/>
        <v>23962394</v>
      </c>
      <c r="W1019" s="13">
        <v>10671042</v>
      </c>
      <c r="X1019" s="13">
        <v>7334668.5300000003</v>
      </c>
      <c r="Y1019" s="13">
        <f t="shared" si="110"/>
        <v>3336373.4699999997</v>
      </c>
      <c r="Z1019" s="13">
        <f t="shared" si="111"/>
        <v>68.734323508425888</v>
      </c>
      <c r="AA1019" s="13">
        <v>0</v>
      </c>
      <c r="AB1019" s="13">
        <v>0</v>
      </c>
      <c r="AC1019" s="13">
        <v>0</v>
      </c>
      <c r="AD1019" s="13">
        <v>0</v>
      </c>
      <c r="AE1019" s="13">
        <v>0</v>
      </c>
    </row>
    <row r="1020" spans="1:31" ht="25.5" x14ac:dyDescent="0.2">
      <c r="A1020" s="14" t="s">
        <v>462</v>
      </c>
      <c r="B1020" s="13">
        <v>0</v>
      </c>
      <c r="C1020" s="13">
        <v>0</v>
      </c>
      <c r="D1020" s="13">
        <v>0</v>
      </c>
      <c r="E1020" s="13">
        <v>0</v>
      </c>
      <c r="F1020" s="13">
        <v>119521</v>
      </c>
      <c r="G1020" s="13">
        <f t="shared" si="105"/>
        <v>119521</v>
      </c>
      <c r="H1020" s="13">
        <v>0</v>
      </c>
      <c r="I1020" s="13">
        <v>0</v>
      </c>
      <c r="J1020" s="13">
        <v>0</v>
      </c>
      <c r="K1020" s="13">
        <v>59760</v>
      </c>
      <c r="L1020" s="13">
        <f t="shared" si="106"/>
        <v>59760</v>
      </c>
      <c r="M1020" s="13">
        <v>0</v>
      </c>
      <c r="N1020" s="13">
        <v>0</v>
      </c>
      <c r="O1020" s="13">
        <v>0</v>
      </c>
      <c r="P1020" s="13">
        <v>0</v>
      </c>
      <c r="Q1020" s="13">
        <v>119521</v>
      </c>
      <c r="R1020" s="13">
        <f t="shared" si="107"/>
        <v>119521</v>
      </c>
      <c r="S1020" s="13">
        <f t="shared" si="108"/>
        <v>0</v>
      </c>
      <c r="T1020" s="13">
        <f t="shared" si="108"/>
        <v>0</v>
      </c>
      <c r="U1020" s="13">
        <f t="shared" si="108"/>
        <v>0</v>
      </c>
      <c r="V1020" s="13">
        <f t="shared" si="109"/>
        <v>119521</v>
      </c>
      <c r="W1020" s="13">
        <v>59760</v>
      </c>
      <c r="X1020" s="13">
        <v>59761</v>
      </c>
      <c r="Y1020" s="13">
        <f t="shared" si="110"/>
        <v>-1</v>
      </c>
      <c r="Z1020" s="13">
        <f t="shared" si="111"/>
        <v>100.00167336010711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</row>
    <row r="1021" spans="1:31" ht="38.25" x14ac:dyDescent="0.2">
      <c r="A1021" s="14" t="s">
        <v>463</v>
      </c>
      <c r="B1021" s="13">
        <v>0</v>
      </c>
      <c r="C1021" s="13">
        <v>0</v>
      </c>
      <c r="D1021" s="13">
        <v>0</v>
      </c>
      <c r="E1021" s="13">
        <v>0</v>
      </c>
      <c r="F1021" s="13">
        <v>369740</v>
      </c>
      <c r="G1021" s="13">
        <f t="shared" si="105"/>
        <v>369740</v>
      </c>
      <c r="H1021" s="13">
        <v>0</v>
      </c>
      <c r="I1021" s="13">
        <v>0</v>
      </c>
      <c r="J1021" s="13">
        <v>0</v>
      </c>
      <c r="K1021" s="13">
        <v>180876</v>
      </c>
      <c r="L1021" s="13">
        <f t="shared" si="106"/>
        <v>180876</v>
      </c>
      <c r="M1021" s="13">
        <v>0</v>
      </c>
      <c r="N1021" s="13">
        <v>0</v>
      </c>
      <c r="O1021" s="13">
        <v>0</v>
      </c>
      <c r="P1021" s="13">
        <v>0</v>
      </c>
      <c r="Q1021" s="13">
        <v>369740</v>
      </c>
      <c r="R1021" s="13">
        <f t="shared" si="107"/>
        <v>369740</v>
      </c>
      <c r="S1021" s="13">
        <f t="shared" si="108"/>
        <v>0</v>
      </c>
      <c r="T1021" s="13">
        <f t="shared" si="108"/>
        <v>0</v>
      </c>
      <c r="U1021" s="13">
        <f t="shared" si="108"/>
        <v>0</v>
      </c>
      <c r="V1021" s="13">
        <f t="shared" si="109"/>
        <v>369740</v>
      </c>
      <c r="W1021" s="13">
        <v>180876</v>
      </c>
      <c r="X1021" s="13">
        <v>180877.02</v>
      </c>
      <c r="Y1021" s="13">
        <f t="shared" si="110"/>
        <v>-1.0199999999895226</v>
      </c>
      <c r="Z1021" s="13">
        <f t="shared" si="111"/>
        <v>100.00056392224508</v>
      </c>
      <c r="AA1021" s="13">
        <v>0</v>
      </c>
      <c r="AB1021" s="13">
        <v>0</v>
      </c>
      <c r="AC1021" s="13">
        <v>0</v>
      </c>
      <c r="AD1021" s="13">
        <v>0</v>
      </c>
      <c r="AE1021" s="13">
        <v>0</v>
      </c>
    </row>
    <row r="1022" spans="1:31" x14ac:dyDescent="0.2">
      <c r="A1022" s="14" t="s">
        <v>464</v>
      </c>
      <c r="B1022" s="13">
        <v>0</v>
      </c>
      <c r="C1022" s="13">
        <v>0</v>
      </c>
      <c r="D1022" s="13">
        <v>0</v>
      </c>
      <c r="E1022" s="13">
        <v>0</v>
      </c>
      <c r="F1022" s="13">
        <v>238222</v>
      </c>
      <c r="G1022" s="13">
        <f t="shared" si="105"/>
        <v>238222</v>
      </c>
      <c r="H1022" s="13">
        <v>0</v>
      </c>
      <c r="I1022" s="13">
        <v>0</v>
      </c>
      <c r="J1022" s="13">
        <v>0</v>
      </c>
      <c r="K1022" s="13">
        <v>119106</v>
      </c>
      <c r="L1022" s="13">
        <f t="shared" si="106"/>
        <v>119106</v>
      </c>
      <c r="M1022" s="13">
        <v>0</v>
      </c>
      <c r="N1022" s="13">
        <v>0</v>
      </c>
      <c r="O1022" s="13">
        <v>0</v>
      </c>
      <c r="P1022" s="13">
        <v>0</v>
      </c>
      <c r="Q1022" s="13">
        <v>238222</v>
      </c>
      <c r="R1022" s="13">
        <f t="shared" si="107"/>
        <v>238222</v>
      </c>
      <c r="S1022" s="13">
        <f t="shared" si="108"/>
        <v>0</v>
      </c>
      <c r="T1022" s="13">
        <f t="shared" si="108"/>
        <v>0</v>
      </c>
      <c r="U1022" s="13">
        <f t="shared" si="108"/>
        <v>0</v>
      </c>
      <c r="V1022" s="13">
        <f t="shared" si="109"/>
        <v>238222</v>
      </c>
      <c r="W1022" s="13">
        <v>119106</v>
      </c>
      <c r="X1022" s="13">
        <v>84598.59</v>
      </c>
      <c r="Y1022" s="13">
        <f t="shared" si="110"/>
        <v>34507.410000000003</v>
      </c>
      <c r="Z1022" s="13">
        <f t="shared" si="111"/>
        <v>71.027983476902918</v>
      </c>
      <c r="AA1022" s="13">
        <v>0</v>
      </c>
      <c r="AB1022" s="13">
        <v>0</v>
      </c>
      <c r="AC1022" s="13">
        <v>0</v>
      </c>
      <c r="AD1022" s="13">
        <v>0</v>
      </c>
      <c r="AE1022" s="13">
        <v>0</v>
      </c>
    </row>
    <row r="1023" spans="1:31" ht="25.5" x14ac:dyDescent="0.2">
      <c r="A1023" s="14" t="s">
        <v>465</v>
      </c>
      <c r="B1023" s="13">
        <v>0</v>
      </c>
      <c r="C1023" s="13">
        <v>13304</v>
      </c>
      <c r="D1023" s="13">
        <v>0</v>
      </c>
      <c r="E1023" s="13">
        <v>0</v>
      </c>
      <c r="F1023" s="13">
        <v>226639262</v>
      </c>
      <c r="G1023" s="13">
        <f t="shared" si="105"/>
        <v>226652566</v>
      </c>
      <c r="H1023" s="13">
        <v>6652</v>
      </c>
      <c r="I1023" s="13">
        <v>0</v>
      </c>
      <c r="J1023" s="13">
        <v>0</v>
      </c>
      <c r="K1023" s="13">
        <v>112723610</v>
      </c>
      <c r="L1023" s="13">
        <f t="shared" si="106"/>
        <v>112730262</v>
      </c>
      <c r="M1023" s="13">
        <v>0</v>
      </c>
      <c r="N1023" s="13">
        <v>0</v>
      </c>
      <c r="O1023" s="13">
        <v>0</v>
      </c>
      <c r="P1023" s="13">
        <v>0</v>
      </c>
      <c r="Q1023" s="13">
        <v>226639262</v>
      </c>
      <c r="R1023" s="13">
        <f t="shared" si="107"/>
        <v>226639262</v>
      </c>
      <c r="S1023" s="13">
        <f t="shared" si="108"/>
        <v>6652</v>
      </c>
      <c r="T1023" s="13">
        <f t="shared" si="108"/>
        <v>0</v>
      </c>
      <c r="U1023" s="13">
        <f t="shared" si="108"/>
        <v>0</v>
      </c>
      <c r="V1023" s="13">
        <f t="shared" si="109"/>
        <v>226639262</v>
      </c>
      <c r="W1023" s="13">
        <v>112730262</v>
      </c>
      <c r="X1023" s="13">
        <v>113120535.5</v>
      </c>
      <c r="Y1023" s="13">
        <f t="shared" si="110"/>
        <v>-390273.5</v>
      </c>
      <c r="Z1023" s="13">
        <f t="shared" si="111"/>
        <v>100.34620118242961</v>
      </c>
      <c r="AA1023" s="13">
        <v>0</v>
      </c>
      <c r="AB1023" s="13">
        <v>0</v>
      </c>
      <c r="AC1023" s="13">
        <v>0</v>
      </c>
      <c r="AD1023" s="13">
        <v>0</v>
      </c>
      <c r="AE1023" s="13">
        <v>0</v>
      </c>
    </row>
    <row r="1024" spans="1:31" ht="25.5" x14ac:dyDescent="0.2">
      <c r="A1024" s="14" t="s">
        <v>466</v>
      </c>
      <c r="B1024" s="13">
        <v>0</v>
      </c>
      <c r="C1024" s="13">
        <v>0</v>
      </c>
      <c r="D1024" s="13">
        <v>0</v>
      </c>
      <c r="E1024" s="13">
        <v>0</v>
      </c>
      <c r="F1024" s="13">
        <v>62672830</v>
      </c>
      <c r="G1024" s="13">
        <f t="shared" si="105"/>
        <v>62672830</v>
      </c>
      <c r="H1024" s="13">
        <v>0</v>
      </c>
      <c r="I1024" s="13">
        <v>0</v>
      </c>
      <c r="J1024" s="13">
        <v>0</v>
      </c>
      <c r="K1024" s="13">
        <v>31336416</v>
      </c>
      <c r="L1024" s="13">
        <f t="shared" si="106"/>
        <v>31336416</v>
      </c>
      <c r="M1024" s="13">
        <v>0</v>
      </c>
      <c r="N1024" s="13">
        <v>0</v>
      </c>
      <c r="O1024" s="13">
        <v>0</v>
      </c>
      <c r="P1024" s="13">
        <v>0</v>
      </c>
      <c r="Q1024" s="13">
        <v>62672830</v>
      </c>
      <c r="R1024" s="13">
        <f t="shared" si="107"/>
        <v>62672830</v>
      </c>
      <c r="S1024" s="13">
        <f t="shared" si="108"/>
        <v>0</v>
      </c>
      <c r="T1024" s="13">
        <f t="shared" si="108"/>
        <v>0</v>
      </c>
      <c r="U1024" s="13">
        <f t="shared" si="108"/>
        <v>0</v>
      </c>
      <c r="V1024" s="13">
        <f t="shared" si="109"/>
        <v>62672830</v>
      </c>
      <c r="W1024" s="13">
        <v>31336416</v>
      </c>
      <c r="X1024" s="13">
        <v>34701121.950000003</v>
      </c>
      <c r="Y1024" s="13">
        <f t="shared" si="110"/>
        <v>-3364705.950000003</v>
      </c>
      <c r="Z1024" s="13">
        <f t="shared" si="111"/>
        <v>110.73736687054449</v>
      </c>
      <c r="AA1024" s="13">
        <v>0</v>
      </c>
      <c r="AB1024" s="13">
        <v>0</v>
      </c>
      <c r="AC1024" s="13">
        <v>0</v>
      </c>
      <c r="AD1024" s="13">
        <v>0</v>
      </c>
      <c r="AE1024" s="13">
        <v>0</v>
      </c>
    </row>
    <row r="1025" spans="1:31" ht="25.5" x14ac:dyDescent="0.2">
      <c r="A1025" s="14" t="s">
        <v>467</v>
      </c>
      <c r="B1025" s="13">
        <v>0</v>
      </c>
      <c r="C1025" s="13">
        <v>25052</v>
      </c>
      <c r="D1025" s="13">
        <v>0</v>
      </c>
      <c r="E1025" s="13">
        <v>0</v>
      </c>
      <c r="F1025" s="13">
        <v>361060248</v>
      </c>
      <c r="G1025" s="13">
        <f t="shared" si="105"/>
        <v>361085300</v>
      </c>
      <c r="H1025" s="13">
        <v>12526</v>
      </c>
      <c r="I1025" s="13">
        <v>0</v>
      </c>
      <c r="J1025" s="13">
        <v>0</v>
      </c>
      <c r="K1025" s="13">
        <v>181148003</v>
      </c>
      <c r="L1025" s="13">
        <f t="shared" si="106"/>
        <v>181160529</v>
      </c>
      <c r="M1025" s="13">
        <v>0</v>
      </c>
      <c r="N1025" s="13">
        <v>4500.13</v>
      </c>
      <c r="O1025" s="13">
        <v>0</v>
      </c>
      <c r="P1025" s="13">
        <v>0</v>
      </c>
      <c r="Q1025" s="13">
        <v>361060248</v>
      </c>
      <c r="R1025" s="13">
        <f t="shared" si="107"/>
        <v>361064748.13</v>
      </c>
      <c r="S1025" s="13">
        <f t="shared" si="108"/>
        <v>8025.87</v>
      </c>
      <c r="T1025" s="13">
        <f t="shared" si="108"/>
        <v>0</v>
      </c>
      <c r="U1025" s="13">
        <f t="shared" si="108"/>
        <v>0</v>
      </c>
      <c r="V1025" s="13">
        <f t="shared" si="109"/>
        <v>361064748.13</v>
      </c>
      <c r="W1025" s="13">
        <v>181160529</v>
      </c>
      <c r="X1025" s="13">
        <v>174453636.55000001</v>
      </c>
      <c r="Y1025" s="13">
        <f t="shared" si="110"/>
        <v>6706892.4499999881</v>
      </c>
      <c r="Z1025" s="13">
        <f t="shared" si="111"/>
        <v>96.297818025249867</v>
      </c>
      <c r="AA1025" s="13">
        <v>0</v>
      </c>
      <c r="AB1025" s="13">
        <v>0</v>
      </c>
      <c r="AC1025" s="13">
        <v>0</v>
      </c>
      <c r="AD1025" s="13">
        <v>0</v>
      </c>
      <c r="AE1025" s="13">
        <v>0</v>
      </c>
    </row>
    <row r="1026" spans="1:31" ht="38.25" x14ac:dyDescent="0.2">
      <c r="A1026" s="14" t="s">
        <v>468</v>
      </c>
      <c r="B1026" s="13">
        <v>0</v>
      </c>
      <c r="C1026" s="13">
        <v>816391</v>
      </c>
      <c r="D1026" s="13">
        <v>0</v>
      </c>
      <c r="E1026" s="13">
        <v>0</v>
      </c>
      <c r="F1026" s="13">
        <v>442271835</v>
      </c>
      <c r="G1026" s="13">
        <f t="shared" si="105"/>
        <v>443088226</v>
      </c>
      <c r="H1026" s="13">
        <v>408198</v>
      </c>
      <c r="I1026" s="13">
        <v>0</v>
      </c>
      <c r="J1026" s="13">
        <v>0</v>
      </c>
      <c r="K1026" s="13">
        <v>221135916</v>
      </c>
      <c r="L1026" s="13">
        <f t="shared" si="106"/>
        <v>221544114</v>
      </c>
      <c r="M1026" s="13">
        <v>0</v>
      </c>
      <c r="N1026" s="13">
        <v>727662.99</v>
      </c>
      <c r="O1026" s="13">
        <v>0</v>
      </c>
      <c r="P1026" s="13">
        <v>0</v>
      </c>
      <c r="Q1026" s="13">
        <v>442271835</v>
      </c>
      <c r="R1026" s="13">
        <f t="shared" si="107"/>
        <v>442999497.99000001</v>
      </c>
      <c r="S1026" s="13">
        <f t="shared" si="108"/>
        <v>-319464.99</v>
      </c>
      <c r="T1026" s="13">
        <f t="shared" si="108"/>
        <v>0</v>
      </c>
      <c r="U1026" s="13">
        <f t="shared" si="108"/>
        <v>0</v>
      </c>
      <c r="V1026" s="13">
        <f t="shared" si="109"/>
        <v>442999497.99000001</v>
      </c>
      <c r="W1026" s="13">
        <v>221544114</v>
      </c>
      <c r="X1026" s="13">
        <v>229641009.22999999</v>
      </c>
      <c r="Y1026" s="13">
        <f t="shared" si="110"/>
        <v>-8096895.2299999893</v>
      </c>
      <c r="Z1026" s="13">
        <f t="shared" si="111"/>
        <v>103.65475529176098</v>
      </c>
      <c r="AA1026" s="13">
        <v>0</v>
      </c>
      <c r="AB1026" s="13">
        <v>0</v>
      </c>
      <c r="AC1026" s="13">
        <v>0</v>
      </c>
      <c r="AD1026" s="13">
        <v>0</v>
      </c>
      <c r="AE1026" s="13">
        <v>0</v>
      </c>
    </row>
    <row r="1027" spans="1:31" ht="25.5" x14ac:dyDescent="0.2">
      <c r="A1027" s="14" t="s">
        <v>469</v>
      </c>
      <c r="B1027" s="13">
        <v>0</v>
      </c>
      <c r="C1027" s="13">
        <v>230707</v>
      </c>
      <c r="D1027" s="13">
        <v>0</v>
      </c>
      <c r="E1027" s="13">
        <v>0</v>
      </c>
      <c r="F1027" s="13">
        <v>232724070</v>
      </c>
      <c r="G1027" s="13">
        <f t="shared" si="105"/>
        <v>232954777</v>
      </c>
      <c r="H1027" s="13">
        <v>115356</v>
      </c>
      <c r="I1027" s="13">
        <v>0</v>
      </c>
      <c r="J1027" s="13">
        <v>0</v>
      </c>
      <c r="K1027" s="13">
        <v>116382034</v>
      </c>
      <c r="L1027" s="13">
        <f t="shared" si="106"/>
        <v>116497390</v>
      </c>
      <c r="M1027" s="13">
        <v>0</v>
      </c>
      <c r="N1027" s="13">
        <v>477831.33</v>
      </c>
      <c r="O1027" s="13">
        <v>0</v>
      </c>
      <c r="P1027" s="13">
        <v>0</v>
      </c>
      <c r="Q1027" s="13">
        <v>232724070</v>
      </c>
      <c r="R1027" s="13">
        <f t="shared" si="107"/>
        <v>233201901.33000001</v>
      </c>
      <c r="S1027" s="13">
        <f t="shared" si="108"/>
        <v>-362475.33</v>
      </c>
      <c r="T1027" s="13">
        <f t="shared" si="108"/>
        <v>0</v>
      </c>
      <c r="U1027" s="13">
        <f t="shared" si="108"/>
        <v>0</v>
      </c>
      <c r="V1027" s="13">
        <f t="shared" si="109"/>
        <v>233201901.33000001</v>
      </c>
      <c r="W1027" s="13">
        <v>116497390</v>
      </c>
      <c r="X1027" s="13">
        <v>114991261.28</v>
      </c>
      <c r="Y1027" s="13">
        <f t="shared" si="110"/>
        <v>1506128.7199999988</v>
      </c>
      <c r="Z1027" s="13">
        <f t="shared" si="111"/>
        <v>98.707156683939445</v>
      </c>
      <c r="AA1027" s="13">
        <v>0</v>
      </c>
      <c r="AB1027" s="13">
        <v>0</v>
      </c>
      <c r="AC1027" s="13">
        <v>0</v>
      </c>
      <c r="AD1027" s="13">
        <v>0</v>
      </c>
      <c r="AE1027" s="13">
        <v>0</v>
      </c>
    </row>
    <row r="1028" spans="1:31" ht="38.25" x14ac:dyDescent="0.2">
      <c r="A1028" s="14" t="s">
        <v>470</v>
      </c>
      <c r="B1028" s="13">
        <v>0</v>
      </c>
      <c r="C1028" s="13">
        <v>2637858</v>
      </c>
      <c r="D1028" s="13">
        <v>0</v>
      </c>
      <c r="E1028" s="13">
        <v>0</v>
      </c>
      <c r="F1028" s="13">
        <v>0</v>
      </c>
      <c r="G1028" s="13">
        <f t="shared" si="105"/>
        <v>2637858</v>
      </c>
      <c r="H1028" s="13">
        <v>1318928</v>
      </c>
      <c r="I1028" s="13">
        <v>0</v>
      </c>
      <c r="J1028" s="13">
        <v>0</v>
      </c>
      <c r="K1028" s="13">
        <v>0</v>
      </c>
      <c r="L1028" s="13">
        <f t="shared" si="106"/>
        <v>1318928</v>
      </c>
      <c r="M1028" s="13">
        <v>0</v>
      </c>
      <c r="N1028" s="13">
        <v>1213186.94</v>
      </c>
      <c r="O1028" s="13">
        <v>0</v>
      </c>
      <c r="P1028" s="13">
        <v>0</v>
      </c>
      <c r="Q1028" s="13">
        <v>0</v>
      </c>
      <c r="R1028" s="13">
        <f t="shared" si="107"/>
        <v>1213186.94</v>
      </c>
      <c r="S1028" s="13">
        <f t="shared" si="108"/>
        <v>105741.06000000006</v>
      </c>
      <c r="T1028" s="13">
        <f t="shared" si="108"/>
        <v>0</v>
      </c>
      <c r="U1028" s="13">
        <f t="shared" si="108"/>
        <v>0</v>
      </c>
      <c r="V1028" s="13">
        <f t="shared" si="109"/>
        <v>1213186.94</v>
      </c>
      <c r="W1028" s="13">
        <v>1318928</v>
      </c>
      <c r="X1028" s="13">
        <v>686198.28</v>
      </c>
      <c r="Y1028" s="13">
        <f t="shared" si="110"/>
        <v>632729.72</v>
      </c>
      <c r="Z1028" s="13">
        <f t="shared" si="111"/>
        <v>52.026970388072733</v>
      </c>
      <c r="AA1028" s="13">
        <v>0</v>
      </c>
      <c r="AB1028" s="13">
        <v>0</v>
      </c>
      <c r="AC1028" s="13">
        <v>0</v>
      </c>
      <c r="AD1028" s="13">
        <v>0</v>
      </c>
      <c r="AE1028" s="13">
        <v>0</v>
      </c>
    </row>
    <row r="1029" spans="1:31" ht="25.5" x14ac:dyDescent="0.2">
      <c r="A1029" s="12" t="s">
        <v>471</v>
      </c>
      <c r="B1029" s="13">
        <v>0</v>
      </c>
      <c r="C1029" s="13">
        <v>0</v>
      </c>
      <c r="D1029" s="13">
        <v>0</v>
      </c>
      <c r="E1029" s="13">
        <v>0</v>
      </c>
      <c r="F1029" s="13">
        <v>415821</v>
      </c>
      <c r="G1029" s="13">
        <f t="shared" si="105"/>
        <v>415821</v>
      </c>
      <c r="H1029" s="13">
        <v>0</v>
      </c>
      <c r="I1029" s="13">
        <v>0</v>
      </c>
      <c r="J1029" s="13">
        <v>0</v>
      </c>
      <c r="K1029" s="13">
        <v>415821</v>
      </c>
      <c r="L1029" s="13">
        <f t="shared" si="106"/>
        <v>415821</v>
      </c>
      <c r="M1029" s="13">
        <v>0</v>
      </c>
      <c r="N1029" s="13">
        <v>0</v>
      </c>
      <c r="O1029" s="13">
        <v>0</v>
      </c>
      <c r="P1029" s="13">
        <v>0</v>
      </c>
      <c r="Q1029" s="13">
        <v>415821</v>
      </c>
      <c r="R1029" s="13">
        <f t="shared" si="107"/>
        <v>415821</v>
      </c>
      <c r="S1029" s="13">
        <f t="shared" si="108"/>
        <v>0</v>
      </c>
      <c r="T1029" s="13">
        <f t="shared" si="108"/>
        <v>0</v>
      </c>
      <c r="U1029" s="13">
        <f t="shared" si="108"/>
        <v>0</v>
      </c>
      <c r="V1029" s="13">
        <f t="shared" si="109"/>
        <v>415821</v>
      </c>
      <c r="W1029" s="13">
        <v>415821</v>
      </c>
      <c r="X1029" s="13">
        <v>188062.61</v>
      </c>
      <c r="Y1029" s="13">
        <f t="shared" si="110"/>
        <v>227758.39</v>
      </c>
      <c r="Z1029" s="13">
        <f t="shared" si="111"/>
        <v>45.22681875133771</v>
      </c>
      <c r="AA1029" s="13">
        <v>0</v>
      </c>
      <c r="AB1029" s="13">
        <v>0</v>
      </c>
      <c r="AC1029" s="13">
        <v>0</v>
      </c>
      <c r="AD1029" s="13">
        <v>0</v>
      </c>
      <c r="AE1029" s="13">
        <v>0</v>
      </c>
    </row>
    <row r="1030" spans="1:31" ht="25.5" x14ac:dyDescent="0.2">
      <c r="A1030" s="14" t="s">
        <v>472</v>
      </c>
      <c r="B1030" s="13">
        <v>0</v>
      </c>
      <c r="C1030" s="13">
        <v>0</v>
      </c>
      <c r="D1030" s="13">
        <v>0</v>
      </c>
      <c r="E1030" s="13">
        <v>0</v>
      </c>
      <c r="F1030" s="13">
        <v>415821</v>
      </c>
      <c r="G1030" s="13">
        <f t="shared" ref="G1030:G1077" si="112">C1030+D1030+E1030+F1030</f>
        <v>415821</v>
      </c>
      <c r="H1030" s="13">
        <v>0</v>
      </c>
      <c r="I1030" s="13">
        <v>0</v>
      </c>
      <c r="J1030" s="13">
        <v>0</v>
      </c>
      <c r="K1030" s="13">
        <v>415821</v>
      </c>
      <c r="L1030" s="13">
        <f t="shared" ref="L1030:L1077" si="113">H1030+I1030+J1030+K1030</f>
        <v>415821</v>
      </c>
      <c r="M1030" s="13">
        <v>0</v>
      </c>
      <c r="N1030" s="13">
        <v>0</v>
      </c>
      <c r="O1030" s="13">
        <v>0</v>
      </c>
      <c r="P1030" s="13">
        <v>0</v>
      </c>
      <c r="Q1030" s="13">
        <v>415821</v>
      </c>
      <c r="R1030" s="13">
        <f t="shared" ref="R1030:R1077" si="114">M1030+N1030+O1030+P1030+Q1030</f>
        <v>415821</v>
      </c>
      <c r="S1030" s="13">
        <f t="shared" ref="S1030:U1077" si="115">H1030-N1030</f>
        <v>0</v>
      </c>
      <c r="T1030" s="13">
        <f t="shared" si="115"/>
        <v>0</v>
      </c>
      <c r="U1030" s="13">
        <f t="shared" si="115"/>
        <v>0</v>
      </c>
      <c r="V1030" s="13">
        <f t="shared" ref="V1030:V1077" si="116">R1030+B1030</f>
        <v>415821</v>
      </c>
      <c r="W1030" s="13">
        <v>415821</v>
      </c>
      <c r="X1030" s="13">
        <v>188062.61</v>
      </c>
      <c r="Y1030" s="13">
        <f t="shared" ref="Y1030:Y1077" si="117">W1030-X1030</f>
        <v>227758.39</v>
      </c>
      <c r="Z1030" s="13">
        <f t="shared" ref="Z1030:Z1077" si="118">IF(ISERROR(X1030/W1030*100),0,X1030/W1030*100)</f>
        <v>45.22681875133771</v>
      </c>
      <c r="AA1030" s="13">
        <v>0</v>
      </c>
      <c r="AB1030" s="13">
        <v>0</v>
      </c>
      <c r="AC1030" s="13">
        <v>0</v>
      </c>
      <c r="AD1030" s="13">
        <v>0</v>
      </c>
      <c r="AE1030" s="13">
        <v>0</v>
      </c>
    </row>
    <row r="1031" spans="1:31" ht="25.5" x14ac:dyDescent="0.2">
      <c r="A1031" s="12" t="s">
        <v>473</v>
      </c>
      <c r="B1031" s="13">
        <v>0</v>
      </c>
      <c r="C1031" s="13">
        <v>1286509</v>
      </c>
      <c r="D1031" s="13">
        <v>0</v>
      </c>
      <c r="E1031" s="13">
        <v>0</v>
      </c>
      <c r="F1031" s="13">
        <v>136706300</v>
      </c>
      <c r="G1031" s="13">
        <f t="shared" si="112"/>
        <v>137992809</v>
      </c>
      <c r="H1031" s="13">
        <v>580689</v>
      </c>
      <c r="I1031" s="13">
        <v>0</v>
      </c>
      <c r="J1031" s="13">
        <v>0</v>
      </c>
      <c r="K1031" s="13">
        <v>65011479</v>
      </c>
      <c r="L1031" s="13">
        <f t="shared" si="113"/>
        <v>65592168</v>
      </c>
      <c r="M1031" s="13">
        <v>0</v>
      </c>
      <c r="N1031" s="13">
        <v>566563.83999999997</v>
      </c>
      <c r="O1031" s="13">
        <v>0</v>
      </c>
      <c r="P1031" s="13">
        <v>0</v>
      </c>
      <c r="Q1031" s="13">
        <v>136706300</v>
      </c>
      <c r="R1031" s="13">
        <f t="shared" si="114"/>
        <v>137272863.84</v>
      </c>
      <c r="S1031" s="13">
        <f t="shared" si="115"/>
        <v>14125.160000000033</v>
      </c>
      <c r="T1031" s="13">
        <f t="shared" si="115"/>
        <v>0</v>
      </c>
      <c r="U1031" s="13">
        <f t="shared" si="115"/>
        <v>0</v>
      </c>
      <c r="V1031" s="13">
        <f t="shared" si="116"/>
        <v>137272863.84</v>
      </c>
      <c r="W1031" s="13">
        <v>65592168</v>
      </c>
      <c r="X1031" s="13">
        <v>62647062.009999998</v>
      </c>
      <c r="Y1031" s="13">
        <f t="shared" si="117"/>
        <v>2945105.9900000021</v>
      </c>
      <c r="Z1031" s="13">
        <f t="shared" si="118"/>
        <v>95.509973096178186</v>
      </c>
      <c r="AA1031" s="13">
        <v>0</v>
      </c>
      <c r="AB1031" s="13">
        <v>0</v>
      </c>
      <c r="AC1031" s="13">
        <v>0</v>
      </c>
      <c r="AD1031" s="13">
        <v>0</v>
      </c>
      <c r="AE1031" s="13">
        <v>0</v>
      </c>
    </row>
    <row r="1032" spans="1:31" ht="25.5" x14ac:dyDescent="0.2">
      <c r="A1032" s="14" t="s">
        <v>474</v>
      </c>
      <c r="B1032" s="13">
        <v>0</v>
      </c>
      <c r="C1032" s="13">
        <v>183309</v>
      </c>
      <c r="D1032" s="13">
        <v>0</v>
      </c>
      <c r="E1032" s="13">
        <v>0</v>
      </c>
      <c r="F1032" s="13">
        <v>9693727</v>
      </c>
      <c r="G1032" s="13">
        <f t="shared" si="112"/>
        <v>9877036</v>
      </c>
      <c r="H1032" s="13">
        <v>91656</v>
      </c>
      <c r="I1032" s="13">
        <v>0</v>
      </c>
      <c r="J1032" s="13">
        <v>0</v>
      </c>
      <c r="K1032" s="13">
        <v>4937340</v>
      </c>
      <c r="L1032" s="13">
        <f t="shared" si="113"/>
        <v>5028996</v>
      </c>
      <c r="M1032" s="13">
        <v>0</v>
      </c>
      <c r="N1032" s="13">
        <v>90121.54</v>
      </c>
      <c r="O1032" s="13">
        <v>0</v>
      </c>
      <c r="P1032" s="13">
        <v>0</v>
      </c>
      <c r="Q1032" s="13">
        <v>9693727</v>
      </c>
      <c r="R1032" s="13">
        <f t="shared" si="114"/>
        <v>9783848.5399999991</v>
      </c>
      <c r="S1032" s="13">
        <f t="shared" si="115"/>
        <v>1534.4600000000064</v>
      </c>
      <c r="T1032" s="13">
        <f t="shared" si="115"/>
        <v>0</v>
      </c>
      <c r="U1032" s="13">
        <f t="shared" si="115"/>
        <v>0</v>
      </c>
      <c r="V1032" s="13">
        <f t="shared" si="116"/>
        <v>9783848.5399999991</v>
      </c>
      <c r="W1032" s="13">
        <v>5028996</v>
      </c>
      <c r="X1032" s="13">
        <v>5830007.0199999996</v>
      </c>
      <c r="Y1032" s="13">
        <f t="shared" si="117"/>
        <v>-801011.01999999955</v>
      </c>
      <c r="Z1032" s="13">
        <f t="shared" si="118"/>
        <v>115.92785160298395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</row>
    <row r="1033" spans="1:31" ht="25.5" x14ac:dyDescent="0.2">
      <c r="A1033" s="14" t="s">
        <v>475</v>
      </c>
      <c r="B1033" s="13">
        <v>0</v>
      </c>
      <c r="C1033" s="13">
        <v>912416</v>
      </c>
      <c r="D1033" s="13">
        <v>0</v>
      </c>
      <c r="E1033" s="13">
        <v>0</v>
      </c>
      <c r="F1033" s="13">
        <v>121190728</v>
      </c>
      <c r="G1033" s="13">
        <f t="shared" si="112"/>
        <v>122103144</v>
      </c>
      <c r="H1033" s="13">
        <v>393649</v>
      </c>
      <c r="I1033" s="13">
        <v>0</v>
      </c>
      <c r="J1033" s="13">
        <v>0</v>
      </c>
      <c r="K1033" s="13">
        <v>57232976</v>
      </c>
      <c r="L1033" s="13">
        <f t="shared" si="113"/>
        <v>57626625</v>
      </c>
      <c r="M1033" s="13">
        <v>0</v>
      </c>
      <c r="N1033" s="13">
        <v>441121.14</v>
      </c>
      <c r="O1033" s="13">
        <v>0</v>
      </c>
      <c r="P1033" s="13">
        <v>0</v>
      </c>
      <c r="Q1033" s="13">
        <v>121190728</v>
      </c>
      <c r="R1033" s="13">
        <f t="shared" si="114"/>
        <v>121631849.14</v>
      </c>
      <c r="S1033" s="13">
        <f t="shared" si="115"/>
        <v>-47472.140000000014</v>
      </c>
      <c r="T1033" s="13">
        <f t="shared" si="115"/>
        <v>0</v>
      </c>
      <c r="U1033" s="13">
        <f t="shared" si="115"/>
        <v>0</v>
      </c>
      <c r="V1033" s="13">
        <f t="shared" si="116"/>
        <v>121631849.14</v>
      </c>
      <c r="W1033" s="13">
        <v>57626625</v>
      </c>
      <c r="X1033" s="13">
        <v>54276367.609999999</v>
      </c>
      <c r="Y1033" s="13">
        <f t="shared" si="117"/>
        <v>3350257.3900000006</v>
      </c>
      <c r="Z1033" s="13">
        <f t="shared" si="118"/>
        <v>94.186268257077344</v>
      </c>
      <c r="AA1033" s="13">
        <v>0</v>
      </c>
      <c r="AB1033" s="13">
        <v>0</v>
      </c>
      <c r="AC1033" s="13">
        <v>0</v>
      </c>
      <c r="AD1033" s="13">
        <v>0</v>
      </c>
      <c r="AE1033" s="13">
        <v>0</v>
      </c>
    </row>
    <row r="1034" spans="1:31" x14ac:dyDescent="0.2">
      <c r="A1034" s="14" t="s">
        <v>476</v>
      </c>
      <c r="B1034" s="13">
        <v>0</v>
      </c>
      <c r="C1034" s="13">
        <v>138977</v>
      </c>
      <c r="D1034" s="13">
        <v>0</v>
      </c>
      <c r="E1034" s="13">
        <v>0</v>
      </c>
      <c r="F1034" s="13">
        <v>5163571</v>
      </c>
      <c r="G1034" s="13">
        <f t="shared" si="112"/>
        <v>5302548</v>
      </c>
      <c r="H1034" s="13">
        <v>69488</v>
      </c>
      <c r="I1034" s="13">
        <v>0</v>
      </c>
      <c r="J1034" s="13">
        <v>0</v>
      </c>
      <c r="K1034" s="13">
        <v>2522281</v>
      </c>
      <c r="L1034" s="13">
        <f t="shared" si="113"/>
        <v>2591769</v>
      </c>
      <c r="M1034" s="13">
        <v>0</v>
      </c>
      <c r="N1034" s="13">
        <v>30825.54</v>
      </c>
      <c r="O1034" s="13">
        <v>0</v>
      </c>
      <c r="P1034" s="13">
        <v>0</v>
      </c>
      <c r="Q1034" s="13">
        <v>5163571</v>
      </c>
      <c r="R1034" s="13">
        <f t="shared" si="114"/>
        <v>5194396.54</v>
      </c>
      <c r="S1034" s="13">
        <f t="shared" si="115"/>
        <v>38662.46</v>
      </c>
      <c r="T1034" s="13">
        <f t="shared" si="115"/>
        <v>0</v>
      </c>
      <c r="U1034" s="13">
        <f t="shared" si="115"/>
        <v>0</v>
      </c>
      <c r="V1034" s="13">
        <f t="shared" si="116"/>
        <v>5194396.54</v>
      </c>
      <c r="W1034" s="13">
        <v>2591769</v>
      </c>
      <c r="X1034" s="13">
        <v>2286325.54</v>
      </c>
      <c r="Y1034" s="13">
        <f t="shared" si="117"/>
        <v>305443.45999999996</v>
      </c>
      <c r="Z1034" s="13">
        <f t="shared" si="118"/>
        <v>88.214865599519101</v>
      </c>
      <c r="AA1034" s="13">
        <v>0</v>
      </c>
      <c r="AB1034" s="13">
        <v>0</v>
      </c>
      <c r="AC1034" s="13">
        <v>0</v>
      </c>
      <c r="AD1034" s="13">
        <v>0</v>
      </c>
      <c r="AE1034" s="13">
        <v>0</v>
      </c>
    </row>
    <row r="1035" spans="1:31" ht="25.5" x14ac:dyDescent="0.2">
      <c r="A1035" s="14" t="s">
        <v>477</v>
      </c>
      <c r="B1035" s="13">
        <v>0</v>
      </c>
      <c r="C1035" s="13">
        <v>51807</v>
      </c>
      <c r="D1035" s="13">
        <v>0</v>
      </c>
      <c r="E1035" s="13">
        <v>0</v>
      </c>
      <c r="F1035" s="13">
        <v>658274</v>
      </c>
      <c r="G1035" s="13">
        <f t="shared" si="112"/>
        <v>710081</v>
      </c>
      <c r="H1035" s="13">
        <v>25896</v>
      </c>
      <c r="I1035" s="13">
        <v>0</v>
      </c>
      <c r="J1035" s="13">
        <v>0</v>
      </c>
      <c r="K1035" s="13">
        <v>318882</v>
      </c>
      <c r="L1035" s="13">
        <f t="shared" si="113"/>
        <v>344778</v>
      </c>
      <c r="M1035" s="13">
        <v>0</v>
      </c>
      <c r="N1035" s="13">
        <v>4495.62</v>
      </c>
      <c r="O1035" s="13">
        <v>0</v>
      </c>
      <c r="P1035" s="13">
        <v>0</v>
      </c>
      <c r="Q1035" s="13">
        <v>658274</v>
      </c>
      <c r="R1035" s="13">
        <f t="shared" si="114"/>
        <v>662769.62</v>
      </c>
      <c r="S1035" s="13">
        <f t="shared" si="115"/>
        <v>21400.38</v>
      </c>
      <c r="T1035" s="13">
        <f t="shared" si="115"/>
        <v>0</v>
      </c>
      <c r="U1035" s="13">
        <f t="shared" si="115"/>
        <v>0</v>
      </c>
      <c r="V1035" s="13">
        <f t="shared" si="116"/>
        <v>662769.62</v>
      </c>
      <c r="W1035" s="13">
        <v>344778</v>
      </c>
      <c r="X1035" s="13">
        <v>254361.84</v>
      </c>
      <c r="Y1035" s="13">
        <f t="shared" si="117"/>
        <v>90416.16</v>
      </c>
      <c r="Z1035" s="13">
        <f t="shared" si="118"/>
        <v>73.775542523014806</v>
      </c>
      <c r="AA1035" s="13">
        <v>0</v>
      </c>
      <c r="AB1035" s="13">
        <v>0</v>
      </c>
      <c r="AC1035" s="13">
        <v>0</v>
      </c>
      <c r="AD1035" s="13">
        <v>0</v>
      </c>
      <c r="AE1035" s="13">
        <v>0</v>
      </c>
    </row>
    <row r="1036" spans="1:31" ht="25.5" x14ac:dyDescent="0.2">
      <c r="A1036" s="12" t="s">
        <v>478</v>
      </c>
      <c r="B1036" s="13">
        <v>0</v>
      </c>
      <c r="C1036" s="13">
        <v>2907485</v>
      </c>
      <c r="D1036" s="13">
        <v>0</v>
      </c>
      <c r="E1036" s="13">
        <v>0</v>
      </c>
      <c r="F1036" s="13">
        <v>20322356</v>
      </c>
      <c r="G1036" s="13">
        <f t="shared" si="112"/>
        <v>23229841</v>
      </c>
      <c r="H1036" s="13">
        <v>1739454</v>
      </c>
      <c r="I1036" s="13">
        <v>0</v>
      </c>
      <c r="J1036" s="13">
        <v>0</v>
      </c>
      <c r="K1036" s="13">
        <v>8641222</v>
      </c>
      <c r="L1036" s="13">
        <f t="shared" si="113"/>
        <v>10380676</v>
      </c>
      <c r="M1036" s="13">
        <v>0</v>
      </c>
      <c r="N1036" s="13">
        <v>1734953.26</v>
      </c>
      <c r="O1036" s="13">
        <v>0</v>
      </c>
      <c r="P1036" s="13">
        <v>0</v>
      </c>
      <c r="Q1036" s="13">
        <v>20322356</v>
      </c>
      <c r="R1036" s="13">
        <f t="shared" si="114"/>
        <v>22057309.260000002</v>
      </c>
      <c r="S1036" s="13">
        <f t="shared" si="115"/>
        <v>4500.7399999999907</v>
      </c>
      <c r="T1036" s="13">
        <f t="shared" si="115"/>
        <v>0</v>
      </c>
      <c r="U1036" s="13">
        <f t="shared" si="115"/>
        <v>0</v>
      </c>
      <c r="V1036" s="13">
        <f t="shared" si="116"/>
        <v>22057309.260000002</v>
      </c>
      <c r="W1036" s="13">
        <v>10830676</v>
      </c>
      <c r="X1036" s="13">
        <v>9698237.6099999994</v>
      </c>
      <c r="Y1036" s="13">
        <f t="shared" si="117"/>
        <v>1132438.3900000006</v>
      </c>
      <c r="Z1036" s="13">
        <f t="shared" si="118"/>
        <v>89.544157816188019</v>
      </c>
      <c r="AA1036" s="13">
        <v>0</v>
      </c>
      <c r="AB1036" s="13">
        <v>0</v>
      </c>
      <c r="AC1036" s="13">
        <v>0</v>
      </c>
      <c r="AD1036" s="13">
        <v>0</v>
      </c>
      <c r="AE1036" s="13">
        <v>0</v>
      </c>
    </row>
    <row r="1037" spans="1:31" ht="38.25" x14ac:dyDescent="0.2">
      <c r="A1037" s="14" t="s">
        <v>479</v>
      </c>
      <c r="B1037" s="13">
        <v>0</v>
      </c>
      <c r="C1037" s="13">
        <v>1486099</v>
      </c>
      <c r="D1037" s="13">
        <v>0</v>
      </c>
      <c r="E1037" s="13">
        <v>0</v>
      </c>
      <c r="F1037" s="13">
        <v>20322356</v>
      </c>
      <c r="G1037" s="13">
        <f t="shared" si="112"/>
        <v>21808455</v>
      </c>
      <c r="H1037" s="13">
        <v>1018068</v>
      </c>
      <c r="I1037" s="13">
        <v>0</v>
      </c>
      <c r="J1037" s="13">
        <v>0</v>
      </c>
      <c r="K1037" s="13">
        <v>8641222</v>
      </c>
      <c r="L1037" s="13">
        <f t="shared" si="113"/>
        <v>9659290</v>
      </c>
      <c r="M1037" s="13">
        <v>0</v>
      </c>
      <c r="N1037" s="13">
        <v>558352.56999999995</v>
      </c>
      <c r="O1037" s="13">
        <v>0</v>
      </c>
      <c r="P1037" s="13">
        <v>0</v>
      </c>
      <c r="Q1037" s="13">
        <v>20322356</v>
      </c>
      <c r="R1037" s="13">
        <f t="shared" si="114"/>
        <v>20880708.57</v>
      </c>
      <c r="S1037" s="13">
        <f t="shared" si="115"/>
        <v>459715.43000000005</v>
      </c>
      <c r="T1037" s="13">
        <f t="shared" si="115"/>
        <v>0</v>
      </c>
      <c r="U1037" s="13">
        <f t="shared" si="115"/>
        <v>0</v>
      </c>
      <c r="V1037" s="13">
        <f t="shared" si="116"/>
        <v>20880708.57</v>
      </c>
      <c r="W1037" s="13">
        <v>9659290</v>
      </c>
      <c r="X1037" s="13">
        <v>7823017.4800000004</v>
      </c>
      <c r="Y1037" s="13">
        <f t="shared" si="117"/>
        <v>1836272.5199999996</v>
      </c>
      <c r="Z1037" s="13">
        <f t="shared" si="118"/>
        <v>80.989570454971343</v>
      </c>
      <c r="AA1037" s="13">
        <v>0</v>
      </c>
      <c r="AB1037" s="13">
        <v>0</v>
      </c>
      <c r="AC1037" s="13">
        <v>0</v>
      </c>
      <c r="AD1037" s="13">
        <v>0</v>
      </c>
      <c r="AE1037" s="13">
        <v>0</v>
      </c>
    </row>
    <row r="1038" spans="1:31" ht="25.5" x14ac:dyDescent="0.2">
      <c r="A1038" s="14" t="s">
        <v>480</v>
      </c>
      <c r="B1038" s="13">
        <v>0</v>
      </c>
      <c r="C1038" s="13">
        <v>1421386</v>
      </c>
      <c r="D1038" s="13">
        <v>0</v>
      </c>
      <c r="E1038" s="13">
        <v>0</v>
      </c>
      <c r="F1038" s="13">
        <v>0</v>
      </c>
      <c r="G1038" s="13">
        <f t="shared" si="112"/>
        <v>1421386</v>
      </c>
      <c r="H1038" s="13">
        <v>721386</v>
      </c>
      <c r="I1038" s="13">
        <v>0</v>
      </c>
      <c r="J1038" s="13">
        <v>0</v>
      </c>
      <c r="K1038" s="13">
        <v>0</v>
      </c>
      <c r="L1038" s="13">
        <f t="shared" si="113"/>
        <v>721386</v>
      </c>
      <c r="M1038" s="13">
        <v>0</v>
      </c>
      <c r="N1038" s="13">
        <v>1176600.69</v>
      </c>
      <c r="O1038" s="13">
        <v>0</v>
      </c>
      <c r="P1038" s="13">
        <v>0</v>
      </c>
      <c r="Q1038" s="13">
        <v>0</v>
      </c>
      <c r="R1038" s="13">
        <f t="shared" si="114"/>
        <v>1176600.69</v>
      </c>
      <c r="S1038" s="13">
        <f t="shared" si="115"/>
        <v>-455214.68999999994</v>
      </c>
      <c r="T1038" s="13">
        <f t="shared" si="115"/>
        <v>0</v>
      </c>
      <c r="U1038" s="13">
        <f t="shared" si="115"/>
        <v>0</v>
      </c>
      <c r="V1038" s="13">
        <f t="shared" si="116"/>
        <v>1176600.69</v>
      </c>
      <c r="W1038" s="13">
        <v>1171386</v>
      </c>
      <c r="X1038" s="13">
        <v>1875220.13</v>
      </c>
      <c r="Y1038" s="13">
        <f t="shared" si="117"/>
        <v>-703834.12999999989</v>
      </c>
      <c r="Z1038" s="13">
        <f t="shared" si="118"/>
        <v>160.08558493955022</v>
      </c>
      <c r="AA1038" s="13">
        <v>0</v>
      </c>
      <c r="AB1038" s="13">
        <v>0</v>
      </c>
      <c r="AC1038" s="13">
        <v>0</v>
      </c>
      <c r="AD1038" s="13">
        <v>0</v>
      </c>
      <c r="AE1038" s="13">
        <v>0</v>
      </c>
    </row>
    <row r="1039" spans="1:31" x14ac:dyDescent="0.2">
      <c r="A1039" s="12" t="s">
        <v>481</v>
      </c>
      <c r="B1039" s="13">
        <v>253.5</v>
      </c>
      <c r="C1039" s="13">
        <v>479395</v>
      </c>
      <c r="D1039" s="13">
        <v>0</v>
      </c>
      <c r="E1039" s="13">
        <v>0</v>
      </c>
      <c r="F1039" s="13">
        <v>11249306</v>
      </c>
      <c r="G1039" s="13">
        <f t="shared" si="112"/>
        <v>11728701</v>
      </c>
      <c r="H1039" s="13">
        <v>214708</v>
      </c>
      <c r="I1039" s="13">
        <v>0</v>
      </c>
      <c r="J1039" s="13">
        <v>0</v>
      </c>
      <c r="K1039" s="13">
        <v>4746782</v>
      </c>
      <c r="L1039" s="13">
        <f t="shared" si="113"/>
        <v>4961490</v>
      </c>
      <c r="M1039" s="13">
        <v>0</v>
      </c>
      <c r="N1039" s="13">
        <v>303124.11</v>
      </c>
      <c r="O1039" s="13">
        <v>0</v>
      </c>
      <c r="P1039" s="13">
        <v>0</v>
      </c>
      <c r="Q1039" s="13">
        <v>11249306</v>
      </c>
      <c r="R1039" s="13">
        <f t="shared" si="114"/>
        <v>11552430.109999999</v>
      </c>
      <c r="S1039" s="13">
        <f t="shared" si="115"/>
        <v>-88416.109999999986</v>
      </c>
      <c r="T1039" s="13">
        <f t="shared" si="115"/>
        <v>0</v>
      </c>
      <c r="U1039" s="13">
        <f t="shared" si="115"/>
        <v>0</v>
      </c>
      <c r="V1039" s="13">
        <f t="shared" si="116"/>
        <v>11552683.609999999</v>
      </c>
      <c r="W1039" s="13">
        <v>5031474</v>
      </c>
      <c r="X1039" s="13">
        <v>4857430.8899999997</v>
      </c>
      <c r="Y1039" s="13">
        <f t="shared" si="117"/>
        <v>174043.11000000034</v>
      </c>
      <c r="Z1039" s="13">
        <f t="shared" si="118"/>
        <v>96.540912066722385</v>
      </c>
      <c r="AA1039" s="13">
        <v>0</v>
      </c>
      <c r="AB1039" s="13">
        <v>0</v>
      </c>
      <c r="AC1039" s="13">
        <v>0</v>
      </c>
      <c r="AD1039" s="13">
        <v>0</v>
      </c>
      <c r="AE1039" s="13">
        <v>0</v>
      </c>
    </row>
    <row r="1040" spans="1:31" x14ac:dyDescent="0.2">
      <c r="A1040" s="14" t="s">
        <v>482</v>
      </c>
      <c r="B1040" s="13">
        <v>0</v>
      </c>
      <c r="C1040" s="13">
        <v>465680</v>
      </c>
      <c r="D1040" s="13">
        <v>0</v>
      </c>
      <c r="E1040" s="13">
        <v>0</v>
      </c>
      <c r="F1040" s="13">
        <v>6129093</v>
      </c>
      <c r="G1040" s="13">
        <f t="shared" si="112"/>
        <v>6594773</v>
      </c>
      <c r="H1040" s="13">
        <v>207850</v>
      </c>
      <c r="I1040" s="13">
        <v>0</v>
      </c>
      <c r="J1040" s="13">
        <v>0</v>
      </c>
      <c r="K1040" s="13">
        <v>2362966</v>
      </c>
      <c r="L1040" s="13">
        <f t="shared" si="113"/>
        <v>2570816</v>
      </c>
      <c r="M1040" s="13">
        <v>0</v>
      </c>
      <c r="N1040" s="13">
        <v>259090.83</v>
      </c>
      <c r="O1040" s="13">
        <v>0</v>
      </c>
      <c r="P1040" s="13">
        <v>0</v>
      </c>
      <c r="Q1040" s="13">
        <v>6129093</v>
      </c>
      <c r="R1040" s="13">
        <f t="shared" si="114"/>
        <v>6388183.8300000001</v>
      </c>
      <c r="S1040" s="13">
        <f t="shared" si="115"/>
        <v>-51240.829999999987</v>
      </c>
      <c r="T1040" s="13">
        <f t="shared" si="115"/>
        <v>0</v>
      </c>
      <c r="U1040" s="13">
        <f t="shared" si="115"/>
        <v>0</v>
      </c>
      <c r="V1040" s="13">
        <f t="shared" si="116"/>
        <v>6388183.8300000001</v>
      </c>
      <c r="W1040" s="13">
        <v>2640800</v>
      </c>
      <c r="X1040" s="13">
        <v>2762540.63</v>
      </c>
      <c r="Y1040" s="13">
        <f t="shared" si="117"/>
        <v>-121740.62999999989</v>
      </c>
      <c r="Z1040" s="13">
        <f t="shared" si="118"/>
        <v>104.60999053317177</v>
      </c>
      <c r="AA1040" s="13">
        <v>0</v>
      </c>
      <c r="AB1040" s="13">
        <v>0</v>
      </c>
      <c r="AC1040" s="13">
        <v>0</v>
      </c>
      <c r="AD1040" s="13">
        <v>0</v>
      </c>
      <c r="AE1040" s="13">
        <v>0</v>
      </c>
    </row>
    <row r="1041" spans="1:31" ht="25.5" x14ac:dyDescent="0.2">
      <c r="A1041" s="14" t="s">
        <v>483</v>
      </c>
      <c r="B1041" s="13">
        <v>253.5</v>
      </c>
      <c r="C1041" s="13">
        <v>13715</v>
      </c>
      <c r="D1041" s="13">
        <v>0</v>
      </c>
      <c r="E1041" s="13">
        <v>0</v>
      </c>
      <c r="F1041" s="13">
        <v>4881498</v>
      </c>
      <c r="G1041" s="13">
        <f t="shared" si="112"/>
        <v>4895213</v>
      </c>
      <c r="H1041" s="13">
        <v>6858</v>
      </c>
      <c r="I1041" s="13">
        <v>0</v>
      </c>
      <c r="J1041" s="13">
        <v>0</v>
      </c>
      <c r="K1041" s="13">
        <v>2348816</v>
      </c>
      <c r="L1041" s="13">
        <f t="shared" si="113"/>
        <v>2355674</v>
      </c>
      <c r="M1041" s="13">
        <v>0</v>
      </c>
      <c r="N1041" s="13">
        <v>44033.279999999999</v>
      </c>
      <c r="O1041" s="13">
        <v>0</v>
      </c>
      <c r="P1041" s="13">
        <v>0</v>
      </c>
      <c r="Q1041" s="13">
        <v>4881498</v>
      </c>
      <c r="R1041" s="13">
        <f t="shared" si="114"/>
        <v>4925531.28</v>
      </c>
      <c r="S1041" s="13">
        <f t="shared" si="115"/>
        <v>-37175.279999999999</v>
      </c>
      <c r="T1041" s="13">
        <f t="shared" si="115"/>
        <v>0</v>
      </c>
      <c r="U1041" s="13">
        <f t="shared" si="115"/>
        <v>0</v>
      </c>
      <c r="V1041" s="13">
        <f t="shared" si="116"/>
        <v>4925784.78</v>
      </c>
      <c r="W1041" s="13">
        <v>2355674</v>
      </c>
      <c r="X1041" s="13">
        <v>2071836.71</v>
      </c>
      <c r="Y1041" s="13">
        <f t="shared" si="117"/>
        <v>283837.29000000004</v>
      </c>
      <c r="Z1041" s="13">
        <f t="shared" si="118"/>
        <v>87.950909591055478</v>
      </c>
      <c r="AA1041" s="13">
        <v>0</v>
      </c>
      <c r="AB1041" s="13">
        <v>0</v>
      </c>
      <c r="AC1041" s="13">
        <v>0</v>
      </c>
      <c r="AD1041" s="13">
        <v>0</v>
      </c>
      <c r="AE1041" s="13">
        <v>0</v>
      </c>
    </row>
    <row r="1042" spans="1:31" x14ac:dyDescent="0.2">
      <c r="A1042" s="14" t="s">
        <v>484</v>
      </c>
      <c r="B1042" s="13">
        <v>0</v>
      </c>
      <c r="C1042" s="13">
        <v>0</v>
      </c>
      <c r="D1042" s="13">
        <v>0</v>
      </c>
      <c r="E1042" s="13">
        <v>0</v>
      </c>
      <c r="F1042" s="13">
        <v>238715</v>
      </c>
      <c r="G1042" s="13">
        <f t="shared" si="112"/>
        <v>238715</v>
      </c>
      <c r="H1042" s="13">
        <v>0</v>
      </c>
      <c r="I1042" s="13">
        <v>0</v>
      </c>
      <c r="J1042" s="13">
        <v>0</v>
      </c>
      <c r="K1042" s="13">
        <v>35000</v>
      </c>
      <c r="L1042" s="13">
        <f t="shared" si="113"/>
        <v>35000</v>
      </c>
      <c r="M1042" s="13">
        <v>0</v>
      </c>
      <c r="N1042" s="13">
        <v>0</v>
      </c>
      <c r="O1042" s="13">
        <v>0</v>
      </c>
      <c r="P1042" s="13">
        <v>0</v>
      </c>
      <c r="Q1042" s="13">
        <v>238715</v>
      </c>
      <c r="R1042" s="13">
        <f t="shared" si="114"/>
        <v>238715</v>
      </c>
      <c r="S1042" s="13">
        <f t="shared" si="115"/>
        <v>0</v>
      </c>
      <c r="T1042" s="13">
        <f t="shared" si="115"/>
        <v>0</v>
      </c>
      <c r="U1042" s="13">
        <f t="shared" si="115"/>
        <v>0</v>
      </c>
      <c r="V1042" s="13">
        <f t="shared" si="116"/>
        <v>238715</v>
      </c>
      <c r="W1042" s="13">
        <v>35000</v>
      </c>
      <c r="X1042" s="13">
        <v>23053.55</v>
      </c>
      <c r="Y1042" s="13">
        <f t="shared" si="117"/>
        <v>11946.45</v>
      </c>
      <c r="Z1042" s="13">
        <f t="shared" si="118"/>
        <v>65.867285714285714</v>
      </c>
      <c r="AA1042" s="13">
        <v>0</v>
      </c>
      <c r="AB1042" s="13">
        <v>0</v>
      </c>
      <c r="AC1042" s="13">
        <v>0</v>
      </c>
      <c r="AD1042" s="13">
        <v>0</v>
      </c>
      <c r="AE1042" s="13">
        <v>0</v>
      </c>
    </row>
    <row r="1043" spans="1:31" ht="25.5" x14ac:dyDescent="0.2">
      <c r="A1043" s="12" t="s">
        <v>79</v>
      </c>
      <c r="B1043" s="13">
        <v>370.54</v>
      </c>
      <c r="C1043" s="13">
        <v>0</v>
      </c>
      <c r="D1043" s="13">
        <v>0</v>
      </c>
      <c r="E1043" s="13">
        <v>45000</v>
      </c>
      <c r="F1043" s="13">
        <v>7406040</v>
      </c>
      <c r="G1043" s="13">
        <f t="shared" si="112"/>
        <v>7451040</v>
      </c>
      <c r="H1043" s="13">
        <v>0</v>
      </c>
      <c r="I1043" s="13">
        <v>0</v>
      </c>
      <c r="J1043" s="13">
        <v>0</v>
      </c>
      <c r="K1043" s="13">
        <v>3418450</v>
      </c>
      <c r="L1043" s="13">
        <f t="shared" si="113"/>
        <v>3418450</v>
      </c>
      <c r="M1043" s="13">
        <v>0</v>
      </c>
      <c r="N1043" s="13">
        <v>134471.29999999999</v>
      </c>
      <c r="O1043" s="13">
        <v>0</v>
      </c>
      <c r="P1043" s="13">
        <v>2088.91</v>
      </c>
      <c r="Q1043" s="13">
        <v>7406040</v>
      </c>
      <c r="R1043" s="13">
        <f t="shared" si="114"/>
        <v>7542600.21</v>
      </c>
      <c r="S1043" s="13">
        <f t="shared" si="115"/>
        <v>-134471.29999999999</v>
      </c>
      <c r="T1043" s="13">
        <f t="shared" si="115"/>
        <v>0</v>
      </c>
      <c r="U1043" s="13">
        <f t="shared" si="115"/>
        <v>-2088.91</v>
      </c>
      <c r="V1043" s="13">
        <f t="shared" si="116"/>
        <v>7542970.75</v>
      </c>
      <c r="W1043" s="13">
        <v>3418450</v>
      </c>
      <c r="X1043" s="13">
        <v>3326728.52</v>
      </c>
      <c r="Y1043" s="13">
        <f t="shared" si="117"/>
        <v>91721.479999999981</v>
      </c>
      <c r="Z1043" s="13">
        <f t="shared" si="118"/>
        <v>97.316869341368161</v>
      </c>
      <c r="AA1043" s="13">
        <v>0</v>
      </c>
      <c r="AB1043" s="13">
        <v>0</v>
      </c>
      <c r="AC1043" s="13">
        <v>0</v>
      </c>
      <c r="AD1043" s="13">
        <v>0</v>
      </c>
      <c r="AE1043" s="13">
        <v>0</v>
      </c>
    </row>
    <row r="1044" spans="1:31" ht="25.5" x14ac:dyDescent="0.2">
      <c r="A1044" s="12" t="s">
        <v>47</v>
      </c>
      <c r="B1044" s="13">
        <v>0</v>
      </c>
      <c r="C1044" s="13">
        <v>0</v>
      </c>
      <c r="D1044" s="13">
        <v>0</v>
      </c>
      <c r="E1044" s="13">
        <v>0</v>
      </c>
      <c r="F1044" s="13">
        <v>30667</v>
      </c>
      <c r="G1044" s="13">
        <f t="shared" si="112"/>
        <v>30667</v>
      </c>
      <c r="H1044" s="13">
        <v>0</v>
      </c>
      <c r="I1044" s="13">
        <v>0</v>
      </c>
      <c r="J1044" s="13">
        <v>0</v>
      </c>
      <c r="K1044" s="13">
        <v>0</v>
      </c>
      <c r="L1044" s="13">
        <f t="shared" si="113"/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30667</v>
      </c>
      <c r="R1044" s="13">
        <f t="shared" si="114"/>
        <v>30667</v>
      </c>
      <c r="S1044" s="13">
        <f t="shared" si="115"/>
        <v>0</v>
      </c>
      <c r="T1044" s="13">
        <f t="shared" si="115"/>
        <v>0</v>
      </c>
      <c r="U1044" s="13">
        <f t="shared" si="115"/>
        <v>0</v>
      </c>
      <c r="V1044" s="13">
        <f t="shared" si="116"/>
        <v>30667</v>
      </c>
      <c r="W1044" s="13">
        <v>0</v>
      </c>
      <c r="X1044" s="13">
        <v>30665</v>
      </c>
      <c r="Y1044" s="13">
        <f t="shared" si="117"/>
        <v>-30665</v>
      </c>
      <c r="Z1044" s="13">
        <f t="shared" si="118"/>
        <v>0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</row>
    <row r="1045" spans="1:31" s="11" customFormat="1" x14ac:dyDescent="0.2">
      <c r="A1045" s="9" t="s">
        <v>490</v>
      </c>
      <c r="B1045" s="10">
        <v>0</v>
      </c>
      <c r="C1045" s="10">
        <v>0</v>
      </c>
      <c r="D1045" s="10">
        <v>0</v>
      </c>
      <c r="E1045" s="10">
        <v>0</v>
      </c>
      <c r="F1045" s="10">
        <v>4210074</v>
      </c>
      <c r="G1045" s="10">
        <f t="shared" si="112"/>
        <v>4210074</v>
      </c>
      <c r="H1045" s="10">
        <v>0</v>
      </c>
      <c r="I1045" s="10">
        <v>0</v>
      </c>
      <c r="J1045" s="10">
        <v>0</v>
      </c>
      <c r="K1045" s="10">
        <v>2200463</v>
      </c>
      <c r="L1045" s="10">
        <f t="shared" si="113"/>
        <v>2200463</v>
      </c>
      <c r="M1045" s="10">
        <v>0</v>
      </c>
      <c r="N1045" s="10">
        <v>0</v>
      </c>
      <c r="O1045" s="10">
        <v>0</v>
      </c>
      <c r="P1045" s="10">
        <v>0</v>
      </c>
      <c r="Q1045" s="10">
        <v>4210074</v>
      </c>
      <c r="R1045" s="10">
        <f t="shared" si="114"/>
        <v>4210074</v>
      </c>
      <c r="S1045" s="10">
        <f t="shared" si="115"/>
        <v>0</v>
      </c>
      <c r="T1045" s="10">
        <f t="shared" si="115"/>
        <v>0</v>
      </c>
      <c r="U1045" s="10">
        <f t="shared" si="115"/>
        <v>0</v>
      </c>
      <c r="V1045" s="10">
        <f t="shared" si="116"/>
        <v>4210074</v>
      </c>
      <c r="W1045" s="10">
        <v>2200463</v>
      </c>
      <c r="X1045" s="10">
        <v>1857464.91</v>
      </c>
      <c r="Y1045" s="10">
        <f t="shared" si="117"/>
        <v>342998.09000000008</v>
      </c>
      <c r="Z1045" s="10">
        <f t="shared" si="118"/>
        <v>84.412458196297777</v>
      </c>
      <c r="AA1045" s="10">
        <v>0</v>
      </c>
      <c r="AB1045" s="10">
        <v>0</v>
      </c>
      <c r="AC1045" s="10">
        <v>0</v>
      </c>
      <c r="AD1045" s="10">
        <v>0</v>
      </c>
      <c r="AE1045" s="10">
        <v>0</v>
      </c>
    </row>
    <row r="1046" spans="1:31" x14ac:dyDescent="0.2">
      <c r="A1046" s="12" t="s">
        <v>452</v>
      </c>
      <c r="B1046" s="13">
        <v>0</v>
      </c>
      <c r="C1046" s="13">
        <v>0</v>
      </c>
      <c r="D1046" s="13">
        <v>0</v>
      </c>
      <c r="E1046" s="13">
        <v>0</v>
      </c>
      <c r="F1046" s="13">
        <v>4210074</v>
      </c>
      <c r="G1046" s="13">
        <f t="shared" si="112"/>
        <v>4210074</v>
      </c>
      <c r="H1046" s="13">
        <v>0</v>
      </c>
      <c r="I1046" s="13">
        <v>0</v>
      </c>
      <c r="J1046" s="13">
        <v>0</v>
      </c>
      <c r="K1046" s="13">
        <v>2200463</v>
      </c>
      <c r="L1046" s="13">
        <f t="shared" si="113"/>
        <v>2200463</v>
      </c>
      <c r="M1046" s="13">
        <v>0</v>
      </c>
      <c r="N1046" s="13">
        <v>0</v>
      </c>
      <c r="O1046" s="13">
        <v>0</v>
      </c>
      <c r="P1046" s="13">
        <v>0</v>
      </c>
      <c r="Q1046" s="13">
        <v>4210074</v>
      </c>
      <c r="R1046" s="13">
        <f t="shared" si="114"/>
        <v>4210074</v>
      </c>
      <c r="S1046" s="13">
        <f t="shared" si="115"/>
        <v>0</v>
      </c>
      <c r="T1046" s="13">
        <f t="shared" si="115"/>
        <v>0</v>
      </c>
      <c r="U1046" s="13">
        <f t="shared" si="115"/>
        <v>0</v>
      </c>
      <c r="V1046" s="13">
        <f t="shared" si="116"/>
        <v>4210074</v>
      </c>
      <c r="W1046" s="13">
        <v>2200463</v>
      </c>
      <c r="X1046" s="13">
        <v>1857464.91</v>
      </c>
      <c r="Y1046" s="13">
        <f t="shared" si="117"/>
        <v>342998.09000000008</v>
      </c>
      <c r="Z1046" s="13">
        <f t="shared" si="118"/>
        <v>84.412458196297777</v>
      </c>
      <c r="AA1046" s="13">
        <v>0</v>
      </c>
      <c r="AB1046" s="13">
        <v>0</v>
      </c>
      <c r="AC1046" s="13">
        <v>0</v>
      </c>
      <c r="AD1046" s="13">
        <v>0</v>
      </c>
      <c r="AE1046" s="13">
        <v>0</v>
      </c>
    </row>
    <row r="1047" spans="1:31" s="11" customFormat="1" x14ac:dyDescent="0.2">
      <c r="A1047" s="9" t="s">
        <v>491</v>
      </c>
      <c r="B1047" s="10">
        <v>0</v>
      </c>
      <c r="C1047" s="10">
        <v>0</v>
      </c>
      <c r="D1047" s="10">
        <v>0</v>
      </c>
      <c r="E1047" s="10">
        <v>20060</v>
      </c>
      <c r="F1047" s="10">
        <v>53236130</v>
      </c>
      <c r="G1047" s="10">
        <f t="shared" si="112"/>
        <v>53256190</v>
      </c>
      <c r="H1047" s="10">
        <v>0</v>
      </c>
      <c r="I1047" s="10">
        <v>0</v>
      </c>
      <c r="J1047" s="10">
        <v>10030</v>
      </c>
      <c r="K1047" s="10">
        <v>26321575</v>
      </c>
      <c r="L1047" s="10">
        <f t="shared" si="113"/>
        <v>26331605</v>
      </c>
      <c r="M1047" s="10">
        <v>0</v>
      </c>
      <c r="N1047" s="10">
        <v>783.85</v>
      </c>
      <c r="O1047" s="10">
        <v>0</v>
      </c>
      <c r="P1047" s="10">
        <v>12036</v>
      </c>
      <c r="Q1047" s="10">
        <v>53236130</v>
      </c>
      <c r="R1047" s="10">
        <f t="shared" si="114"/>
        <v>53248949.850000001</v>
      </c>
      <c r="S1047" s="10">
        <f t="shared" si="115"/>
        <v>-783.85</v>
      </c>
      <c r="T1047" s="10">
        <f t="shared" si="115"/>
        <v>0</v>
      </c>
      <c r="U1047" s="10">
        <f t="shared" si="115"/>
        <v>-2006</v>
      </c>
      <c r="V1047" s="10">
        <f t="shared" si="116"/>
        <v>53248949.850000001</v>
      </c>
      <c r="W1047" s="10">
        <v>26331605</v>
      </c>
      <c r="X1047" s="10">
        <v>20520806.75</v>
      </c>
      <c r="Y1047" s="10">
        <f t="shared" si="117"/>
        <v>5810798.25</v>
      </c>
      <c r="Z1047" s="10">
        <f t="shared" si="118"/>
        <v>77.932229159597384</v>
      </c>
      <c r="AA1047" s="10">
        <v>0</v>
      </c>
      <c r="AB1047" s="10">
        <v>0</v>
      </c>
      <c r="AC1047" s="10">
        <v>0</v>
      </c>
      <c r="AD1047" s="10">
        <v>0</v>
      </c>
      <c r="AE1047" s="10">
        <v>0</v>
      </c>
    </row>
    <row r="1048" spans="1:31" x14ac:dyDescent="0.2">
      <c r="A1048" s="12" t="s">
        <v>492</v>
      </c>
      <c r="B1048" s="13">
        <v>0</v>
      </c>
      <c r="C1048" s="13">
        <v>0</v>
      </c>
      <c r="D1048" s="13">
        <v>0</v>
      </c>
      <c r="E1048" s="13">
        <v>20060</v>
      </c>
      <c r="F1048" s="13">
        <v>53224558</v>
      </c>
      <c r="G1048" s="13">
        <f t="shared" si="112"/>
        <v>53244618</v>
      </c>
      <c r="H1048" s="13">
        <v>0</v>
      </c>
      <c r="I1048" s="13">
        <v>0</v>
      </c>
      <c r="J1048" s="13">
        <v>10030</v>
      </c>
      <c r="K1048" s="13">
        <v>26321575</v>
      </c>
      <c r="L1048" s="13">
        <f t="shared" si="113"/>
        <v>26331605</v>
      </c>
      <c r="M1048" s="13">
        <v>0</v>
      </c>
      <c r="N1048" s="13">
        <v>783.85</v>
      </c>
      <c r="O1048" s="13">
        <v>0</v>
      </c>
      <c r="P1048" s="13">
        <v>12036</v>
      </c>
      <c r="Q1048" s="13">
        <v>53224558</v>
      </c>
      <c r="R1048" s="13">
        <f t="shared" si="114"/>
        <v>53237377.850000001</v>
      </c>
      <c r="S1048" s="13">
        <f t="shared" si="115"/>
        <v>-783.85</v>
      </c>
      <c r="T1048" s="13">
        <f t="shared" si="115"/>
        <v>0</v>
      </c>
      <c r="U1048" s="13">
        <f t="shared" si="115"/>
        <v>-2006</v>
      </c>
      <c r="V1048" s="13">
        <f t="shared" si="116"/>
        <v>53237377.850000001</v>
      </c>
      <c r="W1048" s="13">
        <v>26331605</v>
      </c>
      <c r="X1048" s="13">
        <v>20510265.640000001</v>
      </c>
      <c r="Y1048" s="13">
        <f t="shared" si="117"/>
        <v>5821339.3599999994</v>
      </c>
      <c r="Z1048" s="13">
        <f t="shared" si="118"/>
        <v>77.892197000524661</v>
      </c>
      <c r="AA1048" s="13">
        <v>0</v>
      </c>
      <c r="AB1048" s="13">
        <v>0</v>
      </c>
      <c r="AC1048" s="13">
        <v>0</v>
      </c>
      <c r="AD1048" s="13">
        <v>0</v>
      </c>
      <c r="AE1048" s="13">
        <v>0</v>
      </c>
    </row>
    <row r="1049" spans="1:31" ht="25.5" x14ac:dyDescent="0.2">
      <c r="A1049" s="12" t="s">
        <v>47</v>
      </c>
      <c r="B1049" s="13">
        <v>0</v>
      </c>
      <c r="C1049" s="13">
        <v>0</v>
      </c>
      <c r="D1049" s="13">
        <v>0</v>
      </c>
      <c r="E1049" s="13">
        <v>0</v>
      </c>
      <c r="F1049" s="13">
        <v>11572</v>
      </c>
      <c r="G1049" s="13">
        <f t="shared" si="112"/>
        <v>11572</v>
      </c>
      <c r="H1049" s="13">
        <v>0</v>
      </c>
      <c r="I1049" s="13">
        <v>0</v>
      </c>
      <c r="J1049" s="13">
        <v>0</v>
      </c>
      <c r="K1049" s="13">
        <v>0</v>
      </c>
      <c r="L1049" s="13">
        <f t="shared" si="113"/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11572</v>
      </c>
      <c r="R1049" s="13">
        <f t="shared" si="114"/>
        <v>11572</v>
      </c>
      <c r="S1049" s="13">
        <f t="shared" si="115"/>
        <v>0</v>
      </c>
      <c r="T1049" s="13">
        <f t="shared" si="115"/>
        <v>0</v>
      </c>
      <c r="U1049" s="13">
        <f t="shared" si="115"/>
        <v>0</v>
      </c>
      <c r="V1049" s="13">
        <f t="shared" si="116"/>
        <v>11572</v>
      </c>
      <c r="W1049" s="13">
        <v>0</v>
      </c>
      <c r="X1049" s="13">
        <v>10541.11</v>
      </c>
      <c r="Y1049" s="13">
        <f t="shared" si="117"/>
        <v>-10541.11</v>
      </c>
      <c r="Z1049" s="13">
        <f t="shared" si="118"/>
        <v>0</v>
      </c>
      <c r="AA1049" s="13">
        <v>0</v>
      </c>
      <c r="AB1049" s="13">
        <v>0</v>
      </c>
      <c r="AC1049" s="13">
        <v>0</v>
      </c>
      <c r="AD1049" s="13">
        <v>0</v>
      </c>
      <c r="AE1049" s="13">
        <v>0</v>
      </c>
    </row>
    <row r="1050" spans="1:31" s="11" customFormat="1" x14ac:dyDescent="0.2">
      <c r="A1050" s="9" t="s">
        <v>493</v>
      </c>
      <c r="B1050" s="10">
        <v>0</v>
      </c>
      <c r="C1050" s="10">
        <v>0</v>
      </c>
      <c r="D1050" s="10">
        <v>0</v>
      </c>
      <c r="E1050" s="10">
        <v>0</v>
      </c>
      <c r="F1050" s="10">
        <v>2085686</v>
      </c>
      <c r="G1050" s="10">
        <f t="shared" si="112"/>
        <v>2085686</v>
      </c>
      <c r="H1050" s="10">
        <v>0</v>
      </c>
      <c r="I1050" s="10">
        <v>0</v>
      </c>
      <c r="J1050" s="10">
        <v>0</v>
      </c>
      <c r="K1050" s="10">
        <v>1677456</v>
      </c>
      <c r="L1050" s="10">
        <f t="shared" si="113"/>
        <v>1677456</v>
      </c>
      <c r="M1050" s="10">
        <v>0</v>
      </c>
      <c r="N1050" s="10">
        <v>0</v>
      </c>
      <c r="O1050" s="10">
        <v>0</v>
      </c>
      <c r="P1050" s="10">
        <v>0</v>
      </c>
      <c r="Q1050" s="10">
        <v>2085686</v>
      </c>
      <c r="R1050" s="10">
        <f t="shared" si="114"/>
        <v>2085686</v>
      </c>
      <c r="S1050" s="10">
        <f t="shared" si="115"/>
        <v>0</v>
      </c>
      <c r="T1050" s="10">
        <f t="shared" si="115"/>
        <v>0</v>
      </c>
      <c r="U1050" s="10">
        <f t="shared" si="115"/>
        <v>0</v>
      </c>
      <c r="V1050" s="10">
        <f t="shared" si="116"/>
        <v>2085686</v>
      </c>
      <c r="W1050" s="10">
        <v>1677456</v>
      </c>
      <c r="X1050" s="10">
        <v>1314209.3600000001</v>
      </c>
      <c r="Y1050" s="10">
        <f t="shared" si="117"/>
        <v>363246.6399999999</v>
      </c>
      <c r="Z1050" s="10">
        <f t="shared" si="118"/>
        <v>78.345384916206456</v>
      </c>
      <c r="AA1050" s="10">
        <v>0</v>
      </c>
      <c r="AB1050" s="10">
        <v>0</v>
      </c>
      <c r="AC1050" s="10">
        <v>0</v>
      </c>
      <c r="AD1050" s="10">
        <v>0</v>
      </c>
      <c r="AE1050" s="10">
        <v>0</v>
      </c>
    </row>
    <row r="1051" spans="1:31" x14ac:dyDescent="0.2">
      <c r="A1051" s="12" t="s">
        <v>494</v>
      </c>
      <c r="B1051" s="13">
        <v>0</v>
      </c>
      <c r="C1051" s="13">
        <v>0</v>
      </c>
      <c r="D1051" s="13">
        <v>0</v>
      </c>
      <c r="E1051" s="13">
        <v>0</v>
      </c>
      <c r="F1051" s="13">
        <v>818560</v>
      </c>
      <c r="G1051" s="13">
        <f t="shared" si="112"/>
        <v>818560</v>
      </c>
      <c r="H1051" s="13">
        <v>0</v>
      </c>
      <c r="I1051" s="13">
        <v>0</v>
      </c>
      <c r="J1051" s="13">
        <v>0</v>
      </c>
      <c r="K1051" s="13">
        <v>410330</v>
      </c>
      <c r="L1051" s="13">
        <f t="shared" si="113"/>
        <v>410330</v>
      </c>
      <c r="M1051" s="13">
        <v>0</v>
      </c>
      <c r="N1051" s="13">
        <v>0</v>
      </c>
      <c r="O1051" s="13">
        <v>0</v>
      </c>
      <c r="P1051" s="13">
        <v>0</v>
      </c>
      <c r="Q1051" s="13">
        <v>818560</v>
      </c>
      <c r="R1051" s="13">
        <f t="shared" si="114"/>
        <v>818560</v>
      </c>
      <c r="S1051" s="13">
        <f t="shared" si="115"/>
        <v>0</v>
      </c>
      <c r="T1051" s="13">
        <f t="shared" si="115"/>
        <v>0</v>
      </c>
      <c r="U1051" s="13">
        <f t="shared" si="115"/>
        <v>0</v>
      </c>
      <c r="V1051" s="13">
        <f t="shared" si="116"/>
        <v>818560</v>
      </c>
      <c r="W1051" s="13">
        <v>410330</v>
      </c>
      <c r="X1051" s="13">
        <v>388313.17</v>
      </c>
      <c r="Y1051" s="13">
        <f t="shared" si="117"/>
        <v>22016.830000000016</v>
      </c>
      <c r="Z1051" s="13">
        <f t="shared" si="118"/>
        <v>94.63436014914825</v>
      </c>
      <c r="AA1051" s="13">
        <v>0</v>
      </c>
      <c r="AB1051" s="13">
        <v>0</v>
      </c>
      <c r="AC1051" s="13">
        <v>0</v>
      </c>
      <c r="AD1051" s="13">
        <v>0</v>
      </c>
      <c r="AE1051" s="13">
        <v>0</v>
      </c>
    </row>
    <row r="1052" spans="1:31" x14ac:dyDescent="0.2">
      <c r="A1052" s="12" t="s">
        <v>495</v>
      </c>
      <c r="B1052" s="13">
        <v>0</v>
      </c>
      <c r="C1052" s="13">
        <v>0</v>
      </c>
      <c r="D1052" s="13">
        <v>0</v>
      </c>
      <c r="E1052" s="13">
        <v>0</v>
      </c>
      <c r="F1052" s="13">
        <v>1267126</v>
      </c>
      <c r="G1052" s="13">
        <f t="shared" si="112"/>
        <v>1267126</v>
      </c>
      <c r="H1052" s="13">
        <v>0</v>
      </c>
      <c r="I1052" s="13">
        <v>0</v>
      </c>
      <c r="J1052" s="13">
        <v>0</v>
      </c>
      <c r="K1052" s="13">
        <v>1267126</v>
      </c>
      <c r="L1052" s="13">
        <f t="shared" si="113"/>
        <v>1267126</v>
      </c>
      <c r="M1052" s="13">
        <v>0</v>
      </c>
      <c r="N1052" s="13">
        <v>0</v>
      </c>
      <c r="O1052" s="13">
        <v>0</v>
      </c>
      <c r="P1052" s="13">
        <v>0</v>
      </c>
      <c r="Q1052" s="13">
        <v>1267126</v>
      </c>
      <c r="R1052" s="13">
        <f t="shared" si="114"/>
        <v>1267126</v>
      </c>
      <c r="S1052" s="13">
        <f t="shared" si="115"/>
        <v>0</v>
      </c>
      <c r="T1052" s="13">
        <f t="shared" si="115"/>
        <v>0</v>
      </c>
      <c r="U1052" s="13">
        <f t="shared" si="115"/>
        <v>0</v>
      </c>
      <c r="V1052" s="13">
        <f t="shared" si="116"/>
        <v>1267126</v>
      </c>
      <c r="W1052" s="13">
        <v>1267126</v>
      </c>
      <c r="X1052" s="13">
        <v>925896.19</v>
      </c>
      <c r="Y1052" s="13">
        <f t="shared" si="117"/>
        <v>341229.81000000006</v>
      </c>
      <c r="Z1052" s="13">
        <f t="shared" si="118"/>
        <v>73.070569935428679</v>
      </c>
      <c r="AA1052" s="13">
        <v>0</v>
      </c>
      <c r="AB1052" s="13">
        <v>0</v>
      </c>
      <c r="AC1052" s="13">
        <v>0</v>
      </c>
      <c r="AD1052" s="13">
        <v>0</v>
      </c>
      <c r="AE1052" s="13">
        <v>0</v>
      </c>
    </row>
    <row r="1053" spans="1:31" s="11" customFormat="1" ht="25.5" x14ac:dyDescent="0.2">
      <c r="A1053" s="9" t="s">
        <v>496</v>
      </c>
      <c r="B1053" s="10">
        <v>0</v>
      </c>
      <c r="C1053" s="10">
        <v>0</v>
      </c>
      <c r="D1053" s="10">
        <v>0</v>
      </c>
      <c r="E1053" s="10">
        <v>0</v>
      </c>
      <c r="F1053" s="10">
        <v>69349507</v>
      </c>
      <c r="G1053" s="10">
        <f t="shared" si="112"/>
        <v>69349507</v>
      </c>
      <c r="H1053" s="10">
        <v>0</v>
      </c>
      <c r="I1053" s="10">
        <v>0</v>
      </c>
      <c r="J1053" s="10">
        <v>0</v>
      </c>
      <c r="K1053" s="10">
        <v>25738988</v>
      </c>
      <c r="L1053" s="10">
        <f t="shared" si="113"/>
        <v>25738988</v>
      </c>
      <c r="M1053" s="10">
        <v>0</v>
      </c>
      <c r="N1053" s="10">
        <v>0</v>
      </c>
      <c r="O1053" s="10">
        <v>0</v>
      </c>
      <c r="P1053" s="10">
        <v>0</v>
      </c>
      <c r="Q1053" s="10">
        <v>69349507</v>
      </c>
      <c r="R1053" s="10">
        <f t="shared" si="114"/>
        <v>69349507</v>
      </c>
      <c r="S1053" s="10">
        <f t="shared" si="115"/>
        <v>0</v>
      </c>
      <c r="T1053" s="10">
        <f t="shared" si="115"/>
        <v>0</v>
      </c>
      <c r="U1053" s="10">
        <f t="shared" si="115"/>
        <v>0</v>
      </c>
      <c r="V1053" s="10">
        <f t="shared" si="116"/>
        <v>69349507</v>
      </c>
      <c r="W1053" s="10">
        <v>25738988</v>
      </c>
      <c r="X1053" s="10">
        <v>27251631.699999999</v>
      </c>
      <c r="Y1053" s="10">
        <f t="shared" si="117"/>
        <v>-1512643.6999999993</v>
      </c>
      <c r="Z1053" s="10">
        <f t="shared" si="118"/>
        <v>105.8768577070707</v>
      </c>
      <c r="AA1053" s="10">
        <v>0</v>
      </c>
      <c r="AB1053" s="10">
        <v>0</v>
      </c>
      <c r="AC1053" s="10">
        <v>0</v>
      </c>
      <c r="AD1053" s="10">
        <v>0</v>
      </c>
      <c r="AE1053" s="10">
        <v>0</v>
      </c>
    </row>
    <row r="1054" spans="1:31" ht="38.25" x14ac:dyDescent="0.2">
      <c r="A1054" s="12" t="s">
        <v>497</v>
      </c>
      <c r="B1054" s="13">
        <v>0</v>
      </c>
      <c r="C1054" s="13">
        <v>0</v>
      </c>
      <c r="D1054" s="13">
        <v>0</v>
      </c>
      <c r="E1054" s="13">
        <v>0</v>
      </c>
      <c r="F1054" s="13">
        <v>861520</v>
      </c>
      <c r="G1054" s="13">
        <f t="shared" si="112"/>
        <v>861520</v>
      </c>
      <c r="H1054" s="13">
        <v>0</v>
      </c>
      <c r="I1054" s="13">
        <v>0</v>
      </c>
      <c r="J1054" s="13">
        <v>0</v>
      </c>
      <c r="K1054" s="13">
        <v>444421</v>
      </c>
      <c r="L1054" s="13">
        <f t="shared" si="113"/>
        <v>444421</v>
      </c>
      <c r="M1054" s="13">
        <v>0</v>
      </c>
      <c r="N1054" s="13">
        <v>0</v>
      </c>
      <c r="O1054" s="13">
        <v>0</v>
      </c>
      <c r="P1054" s="13">
        <v>0</v>
      </c>
      <c r="Q1054" s="13">
        <v>861520</v>
      </c>
      <c r="R1054" s="13">
        <f t="shared" si="114"/>
        <v>861520</v>
      </c>
      <c r="S1054" s="13">
        <f t="shared" si="115"/>
        <v>0</v>
      </c>
      <c r="T1054" s="13">
        <f t="shared" si="115"/>
        <v>0</v>
      </c>
      <c r="U1054" s="13">
        <f t="shared" si="115"/>
        <v>0</v>
      </c>
      <c r="V1054" s="13">
        <f t="shared" si="116"/>
        <v>861520</v>
      </c>
      <c r="W1054" s="13">
        <v>444421</v>
      </c>
      <c r="X1054" s="13">
        <v>342215.7</v>
      </c>
      <c r="Y1054" s="13">
        <f t="shared" si="117"/>
        <v>102205.29999999999</v>
      </c>
      <c r="Z1054" s="13">
        <f t="shared" si="118"/>
        <v>77.0025943868539</v>
      </c>
      <c r="AA1054" s="13">
        <v>0</v>
      </c>
      <c r="AB1054" s="13">
        <v>0</v>
      </c>
      <c r="AC1054" s="13">
        <v>0</v>
      </c>
      <c r="AD1054" s="13">
        <v>0</v>
      </c>
      <c r="AE1054" s="13">
        <v>0</v>
      </c>
    </row>
    <row r="1055" spans="1:31" ht="25.5" x14ac:dyDescent="0.2">
      <c r="A1055" s="12" t="s">
        <v>498</v>
      </c>
      <c r="B1055" s="13">
        <v>0</v>
      </c>
      <c r="C1055" s="13">
        <v>0</v>
      </c>
      <c r="D1055" s="13">
        <v>0</v>
      </c>
      <c r="E1055" s="13">
        <v>0</v>
      </c>
      <c r="F1055" s="13">
        <v>68487987</v>
      </c>
      <c r="G1055" s="13">
        <f t="shared" si="112"/>
        <v>68487987</v>
      </c>
      <c r="H1055" s="13">
        <v>0</v>
      </c>
      <c r="I1055" s="13">
        <v>0</v>
      </c>
      <c r="J1055" s="13">
        <v>0</v>
      </c>
      <c r="K1055" s="13">
        <v>25294567</v>
      </c>
      <c r="L1055" s="13">
        <f t="shared" si="113"/>
        <v>25294567</v>
      </c>
      <c r="M1055" s="13">
        <v>0</v>
      </c>
      <c r="N1055" s="13">
        <v>0</v>
      </c>
      <c r="O1055" s="13">
        <v>0</v>
      </c>
      <c r="P1055" s="13">
        <v>0</v>
      </c>
      <c r="Q1055" s="13">
        <v>68487987</v>
      </c>
      <c r="R1055" s="13">
        <f t="shared" si="114"/>
        <v>68487987</v>
      </c>
      <c r="S1055" s="13">
        <f t="shared" si="115"/>
        <v>0</v>
      </c>
      <c r="T1055" s="13">
        <f t="shared" si="115"/>
        <v>0</v>
      </c>
      <c r="U1055" s="13">
        <f t="shared" si="115"/>
        <v>0</v>
      </c>
      <c r="V1055" s="13">
        <f t="shared" si="116"/>
        <v>68487987</v>
      </c>
      <c r="W1055" s="13">
        <v>25294567</v>
      </c>
      <c r="X1055" s="13">
        <v>26909416</v>
      </c>
      <c r="Y1055" s="13">
        <f t="shared" si="117"/>
        <v>-1614849</v>
      </c>
      <c r="Z1055" s="13">
        <f t="shared" si="118"/>
        <v>106.38417332860453</v>
      </c>
      <c r="AA1055" s="13">
        <v>0</v>
      </c>
      <c r="AB1055" s="13">
        <v>0</v>
      </c>
      <c r="AC1055" s="13">
        <v>0</v>
      </c>
      <c r="AD1055" s="13">
        <v>0</v>
      </c>
      <c r="AE1055" s="13">
        <v>0</v>
      </c>
    </row>
    <row r="1056" spans="1:31" s="11" customFormat="1" x14ac:dyDescent="0.2">
      <c r="A1056" s="9" t="s">
        <v>499</v>
      </c>
      <c r="B1056" s="10">
        <v>0</v>
      </c>
      <c r="C1056" s="10">
        <v>5726</v>
      </c>
      <c r="D1056" s="10">
        <v>0</v>
      </c>
      <c r="E1056" s="10">
        <v>0</v>
      </c>
      <c r="F1056" s="10">
        <v>4061685</v>
      </c>
      <c r="G1056" s="10">
        <f t="shared" si="112"/>
        <v>4067411</v>
      </c>
      <c r="H1056" s="10">
        <v>2864</v>
      </c>
      <c r="I1056" s="10">
        <v>0</v>
      </c>
      <c r="J1056" s="10">
        <v>0</v>
      </c>
      <c r="K1056" s="10">
        <v>2282893</v>
      </c>
      <c r="L1056" s="10">
        <f t="shared" si="113"/>
        <v>2285757</v>
      </c>
      <c r="M1056" s="10">
        <v>0</v>
      </c>
      <c r="N1056" s="10">
        <v>2200</v>
      </c>
      <c r="O1056" s="10">
        <v>0</v>
      </c>
      <c r="P1056" s="10">
        <v>0</v>
      </c>
      <c r="Q1056" s="10">
        <v>4061685</v>
      </c>
      <c r="R1056" s="10">
        <f t="shared" si="114"/>
        <v>4063885</v>
      </c>
      <c r="S1056" s="10">
        <f t="shared" si="115"/>
        <v>664</v>
      </c>
      <c r="T1056" s="10">
        <f t="shared" si="115"/>
        <v>0</v>
      </c>
      <c r="U1056" s="10">
        <f t="shared" si="115"/>
        <v>0</v>
      </c>
      <c r="V1056" s="10">
        <f t="shared" si="116"/>
        <v>4063885</v>
      </c>
      <c r="W1056" s="10">
        <v>2285757</v>
      </c>
      <c r="X1056" s="10">
        <v>1687220.54</v>
      </c>
      <c r="Y1056" s="10">
        <f t="shared" si="117"/>
        <v>598536.46</v>
      </c>
      <c r="Z1056" s="10">
        <f t="shared" si="118"/>
        <v>73.814519216172144</v>
      </c>
      <c r="AA1056" s="10">
        <v>0</v>
      </c>
      <c r="AB1056" s="10">
        <v>0</v>
      </c>
      <c r="AC1056" s="10">
        <v>0</v>
      </c>
      <c r="AD1056" s="10">
        <v>0</v>
      </c>
      <c r="AE1056" s="10">
        <v>0</v>
      </c>
    </row>
    <row r="1057" spans="1:31" x14ac:dyDescent="0.2">
      <c r="A1057" s="12" t="s">
        <v>500</v>
      </c>
      <c r="B1057" s="13">
        <v>0</v>
      </c>
      <c r="C1057" s="13">
        <v>5726</v>
      </c>
      <c r="D1057" s="13">
        <v>0</v>
      </c>
      <c r="E1057" s="13">
        <v>0</v>
      </c>
      <c r="F1057" s="13">
        <v>1658647</v>
      </c>
      <c r="G1057" s="13">
        <f t="shared" si="112"/>
        <v>1664373</v>
      </c>
      <c r="H1057" s="13">
        <v>2864</v>
      </c>
      <c r="I1057" s="13">
        <v>0</v>
      </c>
      <c r="J1057" s="13">
        <v>0</v>
      </c>
      <c r="K1057" s="13">
        <v>831373</v>
      </c>
      <c r="L1057" s="13">
        <f t="shared" si="113"/>
        <v>834237</v>
      </c>
      <c r="M1057" s="13">
        <v>0</v>
      </c>
      <c r="N1057" s="13">
        <v>2200</v>
      </c>
      <c r="O1057" s="13">
        <v>0</v>
      </c>
      <c r="P1057" s="13">
        <v>0</v>
      </c>
      <c r="Q1057" s="13">
        <v>1658647</v>
      </c>
      <c r="R1057" s="13">
        <f t="shared" si="114"/>
        <v>1660847</v>
      </c>
      <c r="S1057" s="13">
        <f t="shared" si="115"/>
        <v>664</v>
      </c>
      <c r="T1057" s="13">
        <f t="shared" si="115"/>
        <v>0</v>
      </c>
      <c r="U1057" s="13">
        <f t="shared" si="115"/>
        <v>0</v>
      </c>
      <c r="V1057" s="13">
        <f t="shared" si="116"/>
        <v>1660847</v>
      </c>
      <c r="W1057" s="13">
        <v>834237</v>
      </c>
      <c r="X1057" s="13">
        <v>583741.37</v>
      </c>
      <c r="Y1057" s="13">
        <f t="shared" si="117"/>
        <v>250495.63</v>
      </c>
      <c r="Z1057" s="13">
        <f t="shared" si="118"/>
        <v>69.973085585990546</v>
      </c>
      <c r="AA1057" s="13">
        <v>0</v>
      </c>
      <c r="AB1057" s="13">
        <v>0</v>
      </c>
      <c r="AC1057" s="13">
        <v>0</v>
      </c>
      <c r="AD1057" s="13">
        <v>0</v>
      </c>
      <c r="AE1057" s="13">
        <v>0</v>
      </c>
    </row>
    <row r="1058" spans="1:31" ht="38.25" x14ac:dyDescent="0.2">
      <c r="A1058" s="12" t="s">
        <v>501</v>
      </c>
      <c r="B1058" s="13">
        <v>0</v>
      </c>
      <c r="C1058" s="13">
        <v>0</v>
      </c>
      <c r="D1058" s="13">
        <v>0</v>
      </c>
      <c r="E1058" s="13">
        <v>0</v>
      </c>
      <c r="F1058" s="13">
        <v>2403038</v>
      </c>
      <c r="G1058" s="13">
        <f t="shared" si="112"/>
        <v>2403038</v>
      </c>
      <c r="H1058" s="13">
        <v>0</v>
      </c>
      <c r="I1058" s="13">
        <v>0</v>
      </c>
      <c r="J1058" s="13">
        <v>0</v>
      </c>
      <c r="K1058" s="13">
        <v>1451520</v>
      </c>
      <c r="L1058" s="13">
        <f t="shared" si="113"/>
        <v>1451520</v>
      </c>
      <c r="M1058" s="13">
        <v>0</v>
      </c>
      <c r="N1058" s="13">
        <v>0</v>
      </c>
      <c r="O1058" s="13">
        <v>0</v>
      </c>
      <c r="P1058" s="13">
        <v>0</v>
      </c>
      <c r="Q1058" s="13">
        <v>2403038</v>
      </c>
      <c r="R1058" s="13">
        <f t="shared" si="114"/>
        <v>2403038</v>
      </c>
      <c r="S1058" s="13">
        <f t="shared" si="115"/>
        <v>0</v>
      </c>
      <c r="T1058" s="13">
        <f t="shared" si="115"/>
        <v>0</v>
      </c>
      <c r="U1058" s="13">
        <f t="shared" si="115"/>
        <v>0</v>
      </c>
      <c r="V1058" s="13">
        <f t="shared" si="116"/>
        <v>2403038</v>
      </c>
      <c r="W1058" s="13">
        <v>1451520</v>
      </c>
      <c r="X1058" s="13">
        <v>1103479.17</v>
      </c>
      <c r="Y1058" s="13">
        <f t="shared" si="117"/>
        <v>348040.83000000007</v>
      </c>
      <c r="Z1058" s="13">
        <f t="shared" si="118"/>
        <v>76.022319361772489</v>
      </c>
      <c r="AA1058" s="13">
        <v>0</v>
      </c>
      <c r="AB1058" s="13">
        <v>0</v>
      </c>
      <c r="AC1058" s="13">
        <v>0</v>
      </c>
      <c r="AD1058" s="13">
        <v>0</v>
      </c>
      <c r="AE1058" s="13">
        <v>0</v>
      </c>
    </row>
    <row r="1059" spans="1:31" s="11" customFormat="1" x14ac:dyDescent="0.2">
      <c r="A1059" s="9" t="s">
        <v>502</v>
      </c>
      <c r="B1059" s="10">
        <v>0</v>
      </c>
      <c r="C1059" s="10">
        <v>0</v>
      </c>
      <c r="D1059" s="10">
        <v>0</v>
      </c>
      <c r="E1059" s="10">
        <v>0</v>
      </c>
      <c r="F1059" s="10">
        <v>638073772</v>
      </c>
      <c r="G1059" s="10">
        <f t="shared" si="112"/>
        <v>638073772</v>
      </c>
      <c r="H1059" s="10">
        <v>0</v>
      </c>
      <c r="I1059" s="10">
        <v>0</v>
      </c>
      <c r="J1059" s="10">
        <v>0</v>
      </c>
      <c r="K1059" s="10">
        <v>410877751</v>
      </c>
      <c r="L1059" s="10">
        <f t="shared" si="113"/>
        <v>410877751</v>
      </c>
      <c r="M1059" s="10">
        <v>0</v>
      </c>
      <c r="N1059" s="10">
        <v>0</v>
      </c>
      <c r="O1059" s="10">
        <v>0</v>
      </c>
      <c r="P1059" s="10">
        <v>0</v>
      </c>
      <c r="Q1059" s="10">
        <v>638084760</v>
      </c>
      <c r="R1059" s="10">
        <f t="shared" si="114"/>
        <v>638084760</v>
      </c>
      <c r="S1059" s="10">
        <f t="shared" si="115"/>
        <v>0</v>
      </c>
      <c r="T1059" s="10">
        <f t="shared" si="115"/>
        <v>0</v>
      </c>
      <c r="U1059" s="10">
        <f t="shared" si="115"/>
        <v>0</v>
      </c>
      <c r="V1059" s="10">
        <f t="shared" si="116"/>
        <v>638084760</v>
      </c>
      <c r="W1059" s="10">
        <v>410877751</v>
      </c>
      <c r="X1059" s="10">
        <v>425914684</v>
      </c>
      <c r="Y1059" s="10">
        <f t="shared" si="117"/>
        <v>-15036933</v>
      </c>
      <c r="Z1059" s="10">
        <f t="shared" si="118"/>
        <v>103.65970972227213</v>
      </c>
      <c r="AA1059" s="10">
        <v>0</v>
      </c>
      <c r="AB1059" s="10">
        <v>0</v>
      </c>
      <c r="AC1059" s="10">
        <v>0</v>
      </c>
      <c r="AD1059" s="10">
        <v>0</v>
      </c>
      <c r="AE1059" s="10">
        <v>0</v>
      </c>
    </row>
    <row r="1060" spans="1:31" ht="25.5" x14ac:dyDescent="0.2">
      <c r="A1060" s="12" t="s">
        <v>503</v>
      </c>
      <c r="B1060" s="13">
        <v>0</v>
      </c>
      <c r="C1060" s="13">
        <v>0</v>
      </c>
      <c r="D1060" s="13">
        <v>0</v>
      </c>
      <c r="E1060" s="13">
        <v>0</v>
      </c>
      <c r="F1060" s="13">
        <v>74446646</v>
      </c>
      <c r="G1060" s="13">
        <f t="shared" si="112"/>
        <v>74446646</v>
      </c>
      <c r="H1060" s="13">
        <v>0</v>
      </c>
      <c r="I1060" s="13">
        <v>0</v>
      </c>
      <c r="J1060" s="13">
        <v>0</v>
      </c>
      <c r="K1060" s="13">
        <v>48422219</v>
      </c>
      <c r="L1060" s="13">
        <f t="shared" si="113"/>
        <v>48422219</v>
      </c>
      <c r="M1060" s="13">
        <v>0</v>
      </c>
      <c r="N1060" s="13">
        <v>0</v>
      </c>
      <c r="O1060" s="13">
        <v>0</v>
      </c>
      <c r="P1060" s="13">
        <v>0</v>
      </c>
      <c r="Q1060" s="13">
        <v>74446646</v>
      </c>
      <c r="R1060" s="13">
        <f t="shared" si="114"/>
        <v>74446646</v>
      </c>
      <c r="S1060" s="13">
        <f t="shared" si="115"/>
        <v>0</v>
      </c>
      <c r="T1060" s="13">
        <f t="shared" si="115"/>
        <v>0</v>
      </c>
      <c r="U1060" s="13">
        <f t="shared" si="115"/>
        <v>0</v>
      </c>
      <c r="V1060" s="13">
        <f t="shared" si="116"/>
        <v>74446646</v>
      </c>
      <c r="W1060" s="13">
        <v>48422219</v>
      </c>
      <c r="X1060" s="13">
        <v>49788261</v>
      </c>
      <c r="Y1060" s="13">
        <f t="shared" si="117"/>
        <v>-1366042</v>
      </c>
      <c r="Z1060" s="13">
        <f t="shared" si="118"/>
        <v>102.82110574073444</v>
      </c>
      <c r="AA1060" s="13">
        <v>0</v>
      </c>
      <c r="AB1060" s="13">
        <v>0</v>
      </c>
      <c r="AC1060" s="13">
        <v>0</v>
      </c>
      <c r="AD1060" s="13">
        <v>0</v>
      </c>
      <c r="AE1060" s="13">
        <v>0</v>
      </c>
    </row>
    <row r="1061" spans="1:31" ht="51" x14ac:dyDescent="0.2">
      <c r="A1061" s="12" t="s">
        <v>504</v>
      </c>
      <c r="B1061" s="13">
        <v>0</v>
      </c>
      <c r="C1061" s="13">
        <v>0</v>
      </c>
      <c r="D1061" s="13">
        <v>0</v>
      </c>
      <c r="E1061" s="13">
        <v>0</v>
      </c>
      <c r="F1061" s="13">
        <v>2041700</v>
      </c>
      <c r="G1061" s="13">
        <f t="shared" si="112"/>
        <v>2041700</v>
      </c>
      <c r="H1061" s="13">
        <v>0</v>
      </c>
      <c r="I1061" s="13">
        <v>0</v>
      </c>
      <c r="J1061" s="13">
        <v>0</v>
      </c>
      <c r="K1061" s="13">
        <v>513172</v>
      </c>
      <c r="L1061" s="13">
        <f t="shared" si="113"/>
        <v>513172</v>
      </c>
      <c r="M1061" s="13">
        <v>0</v>
      </c>
      <c r="N1061" s="13">
        <v>0</v>
      </c>
      <c r="O1061" s="13">
        <v>0</v>
      </c>
      <c r="P1061" s="13">
        <v>0</v>
      </c>
      <c r="Q1061" s="13">
        <v>2052688</v>
      </c>
      <c r="R1061" s="13">
        <f t="shared" si="114"/>
        <v>2052688</v>
      </c>
      <c r="S1061" s="13">
        <f t="shared" si="115"/>
        <v>0</v>
      </c>
      <c r="T1061" s="13">
        <f t="shared" si="115"/>
        <v>0</v>
      </c>
      <c r="U1061" s="13">
        <f t="shared" si="115"/>
        <v>0</v>
      </c>
      <c r="V1061" s="13">
        <f t="shared" si="116"/>
        <v>2052688</v>
      </c>
      <c r="W1061" s="13">
        <v>513172</v>
      </c>
      <c r="X1061" s="13">
        <v>493011</v>
      </c>
      <c r="Y1061" s="13">
        <f t="shared" si="117"/>
        <v>20161</v>
      </c>
      <c r="Z1061" s="13">
        <f t="shared" si="118"/>
        <v>96.07129773253412</v>
      </c>
      <c r="AA1061" s="13">
        <v>0</v>
      </c>
      <c r="AB1061" s="13">
        <v>0</v>
      </c>
      <c r="AC1061" s="13">
        <v>0</v>
      </c>
      <c r="AD1061" s="13">
        <v>0</v>
      </c>
      <c r="AE1061" s="13">
        <v>0</v>
      </c>
    </row>
    <row r="1062" spans="1:31" ht="51" x14ac:dyDescent="0.2">
      <c r="A1062" s="12" t="s">
        <v>505</v>
      </c>
      <c r="B1062" s="13">
        <v>0</v>
      </c>
      <c r="C1062" s="13">
        <v>0</v>
      </c>
      <c r="D1062" s="13">
        <v>0</v>
      </c>
      <c r="E1062" s="13">
        <v>0</v>
      </c>
      <c r="F1062" s="13">
        <v>488230459</v>
      </c>
      <c r="G1062" s="13">
        <f t="shared" si="112"/>
        <v>488230459</v>
      </c>
      <c r="H1062" s="13">
        <v>0</v>
      </c>
      <c r="I1062" s="13">
        <v>0</v>
      </c>
      <c r="J1062" s="13">
        <v>0</v>
      </c>
      <c r="K1062" s="13">
        <v>314621932</v>
      </c>
      <c r="L1062" s="13">
        <f t="shared" si="113"/>
        <v>314621932</v>
      </c>
      <c r="M1062" s="13">
        <v>0</v>
      </c>
      <c r="N1062" s="13">
        <v>0</v>
      </c>
      <c r="O1062" s="13">
        <v>0</v>
      </c>
      <c r="P1062" s="13">
        <v>0</v>
      </c>
      <c r="Q1062" s="13">
        <v>488230459</v>
      </c>
      <c r="R1062" s="13">
        <f t="shared" si="114"/>
        <v>488230459</v>
      </c>
      <c r="S1062" s="13">
        <f t="shared" si="115"/>
        <v>0</v>
      </c>
      <c r="T1062" s="13">
        <f t="shared" si="115"/>
        <v>0</v>
      </c>
      <c r="U1062" s="13">
        <f t="shared" si="115"/>
        <v>0</v>
      </c>
      <c r="V1062" s="13">
        <f t="shared" si="116"/>
        <v>488230459</v>
      </c>
      <c r="W1062" s="13">
        <v>314621932</v>
      </c>
      <c r="X1062" s="13">
        <v>326554661</v>
      </c>
      <c r="Y1062" s="13">
        <f t="shared" si="117"/>
        <v>-11932729</v>
      </c>
      <c r="Z1062" s="13">
        <f t="shared" si="118"/>
        <v>103.79272001927697</v>
      </c>
      <c r="AA1062" s="13">
        <v>0</v>
      </c>
      <c r="AB1062" s="13">
        <v>0</v>
      </c>
      <c r="AC1062" s="13">
        <v>0</v>
      </c>
      <c r="AD1062" s="13">
        <v>0</v>
      </c>
      <c r="AE1062" s="13">
        <v>0</v>
      </c>
    </row>
    <row r="1063" spans="1:31" ht="76.5" x14ac:dyDescent="0.2">
      <c r="A1063" s="12" t="s">
        <v>506</v>
      </c>
      <c r="B1063" s="13">
        <v>0</v>
      </c>
      <c r="C1063" s="13">
        <v>0</v>
      </c>
      <c r="D1063" s="13">
        <v>0</v>
      </c>
      <c r="E1063" s="13">
        <v>0</v>
      </c>
      <c r="F1063" s="13">
        <v>73354967</v>
      </c>
      <c r="G1063" s="13">
        <f t="shared" si="112"/>
        <v>73354967</v>
      </c>
      <c r="H1063" s="13">
        <v>0</v>
      </c>
      <c r="I1063" s="13">
        <v>0</v>
      </c>
      <c r="J1063" s="13">
        <v>0</v>
      </c>
      <c r="K1063" s="13">
        <v>47320428</v>
      </c>
      <c r="L1063" s="13">
        <f t="shared" si="113"/>
        <v>47320428</v>
      </c>
      <c r="M1063" s="13">
        <v>0</v>
      </c>
      <c r="N1063" s="13">
        <v>0</v>
      </c>
      <c r="O1063" s="13">
        <v>0</v>
      </c>
      <c r="P1063" s="13">
        <v>0</v>
      </c>
      <c r="Q1063" s="13">
        <v>73354967</v>
      </c>
      <c r="R1063" s="13">
        <f t="shared" si="114"/>
        <v>73354967</v>
      </c>
      <c r="S1063" s="13">
        <f t="shared" si="115"/>
        <v>0</v>
      </c>
      <c r="T1063" s="13">
        <f t="shared" si="115"/>
        <v>0</v>
      </c>
      <c r="U1063" s="13">
        <f t="shared" si="115"/>
        <v>0</v>
      </c>
      <c r="V1063" s="13">
        <f t="shared" si="116"/>
        <v>73354967</v>
      </c>
      <c r="W1063" s="13">
        <v>47320428</v>
      </c>
      <c r="X1063" s="13">
        <v>49078751</v>
      </c>
      <c r="Y1063" s="13">
        <f t="shared" si="117"/>
        <v>-1758323</v>
      </c>
      <c r="Z1063" s="13">
        <f t="shared" si="118"/>
        <v>103.71578000097547</v>
      </c>
      <c r="AA1063" s="13">
        <v>0</v>
      </c>
      <c r="AB1063" s="13">
        <v>0</v>
      </c>
      <c r="AC1063" s="13">
        <v>0</v>
      </c>
      <c r="AD1063" s="13">
        <v>0</v>
      </c>
      <c r="AE1063" s="13">
        <v>0</v>
      </c>
    </row>
    <row r="1064" spans="1:31" s="11" customFormat="1" x14ac:dyDescent="0.2">
      <c r="A1064" s="9" t="s">
        <v>507</v>
      </c>
      <c r="B1064" s="10">
        <v>0</v>
      </c>
      <c r="C1064" s="10">
        <v>0</v>
      </c>
      <c r="D1064" s="10">
        <v>0</v>
      </c>
      <c r="E1064" s="10">
        <v>0</v>
      </c>
      <c r="F1064" s="10">
        <v>106534905</v>
      </c>
      <c r="G1064" s="10">
        <f t="shared" si="112"/>
        <v>106534905</v>
      </c>
      <c r="H1064" s="10">
        <v>0</v>
      </c>
      <c r="I1064" s="10">
        <v>0</v>
      </c>
      <c r="J1064" s="10">
        <v>0</v>
      </c>
      <c r="K1064" s="10">
        <v>54517453</v>
      </c>
      <c r="L1064" s="10">
        <f t="shared" si="113"/>
        <v>54517453</v>
      </c>
      <c r="M1064" s="10">
        <v>0</v>
      </c>
      <c r="N1064" s="10">
        <v>0</v>
      </c>
      <c r="O1064" s="10">
        <v>0</v>
      </c>
      <c r="P1064" s="10">
        <v>0</v>
      </c>
      <c r="Q1064" s="10">
        <v>106534905</v>
      </c>
      <c r="R1064" s="10">
        <f t="shared" si="114"/>
        <v>106534905</v>
      </c>
      <c r="S1064" s="10">
        <f t="shared" si="115"/>
        <v>0</v>
      </c>
      <c r="T1064" s="10">
        <f t="shared" si="115"/>
        <v>0</v>
      </c>
      <c r="U1064" s="10">
        <f t="shared" si="115"/>
        <v>0</v>
      </c>
      <c r="V1064" s="10">
        <f t="shared" si="116"/>
        <v>106534905</v>
      </c>
      <c r="W1064" s="10">
        <v>54517453</v>
      </c>
      <c r="X1064" s="10">
        <v>54499912</v>
      </c>
      <c r="Y1064" s="10">
        <f t="shared" si="117"/>
        <v>17541</v>
      </c>
      <c r="Z1064" s="10">
        <f t="shared" si="118"/>
        <v>99.96782498257943</v>
      </c>
      <c r="AA1064" s="10">
        <v>0</v>
      </c>
      <c r="AB1064" s="10">
        <v>0</v>
      </c>
      <c r="AC1064" s="10">
        <v>0</v>
      </c>
      <c r="AD1064" s="10">
        <v>0</v>
      </c>
      <c r="AE1064" s="10">
        <v>0</v>
      </c>
    </row>
    <row r="1065" spans="1:31" ht="25.5" x14ac:dyDescent="0.2">
      <c r="A1065" s="12" t="s">
        <v>508</v>
      </c>
      <c r="B1065" s="13">
        <v>0</v>
      </c>
      <c r="C1065" s="13">
        <v>0</v>
      </c>
      <c r="D1065" s="13">
        <v>0</v>
      </c>
      <c r="E1065" s="13">
        <v>0</v>
      </c>
      <c r="F1065" s="13">
        <v>106534905</v>
      </c>
      <c r="G1065" s="13">
        <f t="shared" si="112"/>
        <v>106534905</v>
      </c>
      <c r="H1065" s="13">
        <v>0</v>
      </c>
      <c r="I1065" s="13">
        <v>0</v>
      </c>
      <c r="J1065" s="13">
        <v>0</v>
      </c>
      <c r="K1065" s="13">
        <v>54517453</v>
      </c>
      <c r="L1065" s="13">
        <f t="shared" si="113"/>
        <v>54517453</v>
      </c>
      <c r="M1065" s="13">
        <v>0</v>
      </c>
      <c r="N1065" s="13">
        <v>0</v>
      </c>
      <c r="O1065" s="13">
        <v>0</v>
      </c>
      <c r="P1065" s="13">
        <v>0</v>
      </c>
      <c r="Q1065" s="13">
        <v>106534905</v>
      </c>
      <c r="R1065" s="13">
        <f t="shared" si="114"/>
        <v>106534905</v>
      </c>
      <c r="S1065" s="13">
        <f t="shared" si="115"/>
        <v>0</v>
      </c>
      <c r="T1065" s="13">
        <f t="shared" si="115"/>
        <v>0</v>
      </c>
      <c r="U1065" s="13">
        <f t="shared" si="115"/>
        <v>0</v>
      </c>
      <c r="V1065" s="13">
        <f t="shared" si="116"/>
        <v>106534905</v>
      </c>
      <c r="W1065" s="13">
        <v>54517453</v>
      </c>
      <c r="X1065" s="13">
        <v>54499912</v>
      </c>
      <c r="Y1065" s="13">
        <f t="shared" si="117"/>
        <v>17541</v>
      </c>
      <c r="Z1065" s="13">
        <f t="shared" si="118"/>
        <v>99.96782498257943</v>
      </c>
      <c r="AA1065" s="13">
        <v>0</v>
      </c>
      <c r="AB1065" s="13">
        <v>0</v>
      </c>
      <c r="AC1065" s="13">
        <v>0</v>
      </c>
      <c r="AD1065" s="13">
        <v>0</v>
      </c>
      <c r="AE1065" s="13">
        <v>0</v>
      </c>
    </row>
    <row r="1066" spans="1:31" s="11" customFormat="1" ht="25.5" x14ac:dyDescent="0.2">
      <c r="A1066" s="9" t="s">
        <v>509</v>
      </c>
      <c r="B1066" s="10">
        <v>0</v>
      </c>
      <c r="C1066" s="10">
        <v>0</v>
      </c>
      <c r="D1066" s="10">
        <v>0</v>
      </c>
      <c r="E1066" s="10">
        <v>0</v>
      </c>
      <c r="F1066" s="10">
        <v>364711939</v>
      </c>
      <c r="G1066" s="10">
        <f t="shared" si="112"/>
        <v>364711939</v>
      </c>
      <c r="H1066" s="10">
        <v>0</v>
      </c>
      <c r="I1066" s="10">
        <v>0</v>
      </c>
      <c r="J1066" s="10">
        <v>0</v>
      </c>
      <c r="K1066" s="10">
        <v>0</v>
      </c>
      <c r="L1066" s="10">
        <f t="shared" si="113"/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f t="shared" si="114"/>
        <v>0</v>
      </c>
      <c r="S1066" s="10">
        <f t="shared" si="115"/>
        <v>0</v>
      </c>
      <c r="T1066" s="10">
        <f t="shared" si="115"/>
        <v>0</v>
      </c>
      <c r="U1066" s="10">
        <f t="shared" si="115"/>
        <v>0</v>
      </c>
      <c r="V1066" s="10">
        <f t="shared" si="116"/>
        <v>0</v>
      </c>
      <c r="W1066" s="10">
        <v>0</v>
      </c>
      <c r="X1066" s="10">
        <v>0</v>
      </c>
      <c r="Y1066" s="10">
        <f t="shared" si="117"/>
        <v>0</v>
      </c>
      <c r="Z1066" s="10">
        <f t="shared" si="118"/>
        <v>0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</row>
    <row r="1067" spans="1:31" x14ac:dyDescent="0.2">
      <c r="A1067" s="12" t="s">
        <v>510</v>
      </c>
      <c r="B1067" s="13">
        <v>0</v>
      </c>
      <c r="C1067" s="13">
        <v>0</v>
      </c>
      <c r="D1067" s="13">
        <v>0</v>
      </c>
      <c r="E1067" s="13">
        <v>0</v>
      </c>
      <c r="F1067" s="13">
        <v>57905351</v>
      </c>
      <c r="G1067" s="13">
        <f t="shared" si="112"/>
        <v>57905351</v>
      </c>
      <c r="H1067" s="13">
        <v>0</v>
      </c>
      <c r="I1067" s="13">
        <v>0</v>
      </c>
      <c r="J1067" s="13">
        <v>0</v>
      </c>
      <c r="K1067" s="13">
        <v>0</v>
      </c>
      <c r="L1067" s="13">
        <f t="shared" si="113"/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f t="shared" si="114"/>
        <v>0</v>
      </c>
      <c r="S1067" s="13">
        <f t="shared" si="115"/>
        <v>0</v>
      </c>
      <c r="T1067" s="13">
        <f t="shared" si="115"/>
        <v>0</v>
      </c>
      <c r="U1067" s="13">
        <f t="shared" si="115"/>
        <v>0</v>
      </c>
      <c r="V1067" s="13">
        <f t="shared" si="116"/>
        <v>0</v>
      </c>
      <c r="W1067" s="13">
        <v>0</v>
      </c>
      <c r="X1067" s="13">
        <v>0</v>
      </c>
      <c r="Y1067" s="13">
        <f t="shared" si="117"/>
        <v>0</v>
      </c>
      <c r="Z1067" s="13">
        <f t="shared" si="118"/>
        <v>0</v>
      </c>
      <c r="AA1067" s="13">
        <v>0</v>
      </c>
      <c r="AB1067" s="13">
        <v>0</v>
      </c>
      <c r="AC1067" s="13">
        <v>0</v>
      </c>
      <c r="AD1067" s="13">
        <v>0</v>
      </c>
      <c r="AE1067" s="13">
        <v>0</v>
      </c>
    </row>
    <row r="1068" spans="1:31" x14ac:dyDescent="0.2">
      <c r="A1068" s="12" t="s">
        <v>511</v>
      </c>
      <c r="B1068" s="13">
        <v>0</v>
      </c>
      <c r="C1068" s="13">
        <v>0</v>
      </c>
      <c r="D1068" s="13">
        <v>0</v>
      </c>
      <c r="E1068" s="13">
        <v>0</v>
      </c>
      <c r="F1068" s="13">
        <v>107705668</v>
      </c>
      <c r="G1068" s="13">
        <f t="shared" si="112"/>
        <v>107705668</v>
      </c>
      <c r="H1068" s="13">
        <v>0</v>
      </c>
      <c r="I1068" s="13">
        <v>0</v>
      </c>
      <c r="J1068" s="13">
        <v>0</v>
      </c>
      <c r="K1068" s="13">
        <v>0</v>
      </c>
      <c r="L1068" s="13">
        <f t="shared" si="113"/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f t="shared" si="114"/>
        <v>0</v>
      </c>
      <c r="S1068" s="13">
        <f t="shared" si="115"/>
        <v>0</v>
      </c>
      <c r="T1068" s="13">
        <f t="shared" si="115"/>
        <v>0</v>
      </c>
      <c r="U1068" s="13">
        <f t="shared" si="115"/>
        <v>0</v>
      </c>
      <c r="V1068" s="13">
        <f t="shared" si="116"/>
        <v>0</v>
      </c>
      <c r="W1068" s="13">
        <v>0</v>
      </c>
      <c r="X1068" s="13">
        <v>0</v>
      </c>
      <c r="Y1068" s="13">
        <f t="shared" si="117"/>
        <v>0</v>
      </c>
      <c r="Z1068" s="13">
        <f t="shared" si="118"/>
        <v>0</v>
      </c>
      <c r="AA1068" s="13">
        <v>0</v>
      </c>
      <c r="AB1068" s="13">
        <v>0</v>
      </c>
      <c r="AC1068" s="13">
        <v>0</v>
      </c>
      <c r="AD1068" s="13">
        <v>0</v>
      </c>
      <c r="AE1068" s="13">
        <v>0</v>
      </c>
    </row>
    <row r="1069" spans="1:31" ht="25.5" x14ac:dyDescent="0.2">
      <c r="A1069" s="12" t="s">
        <v>512</v>
      </c>
      <c r="B1069" s="13">
        <v>0</v>
      </c>
      <c r="C1069" s="13">
        <v>0</v>
      </c>
      <c r="D1069" s="13">
        <v>0</v>
      </c>
      <c r="E1069" s="13">
        <v>0</v>
      </c>
      <c r="F1069" s="13">
        <v>55805</v>
      </c>
      <c r="G1069" s="13">
        <f t="shared" si="112"/>
        <v>55805</v>
      </c>
      <c r="H1069" s="13">
        <v>0</v>
      </c>
      <c r="I1069" s="13">
        <v>0</v>
      </c>
      <c r="J1069" s="13">
        <v>0</v>
      </c>
      <c r="K1069" s="13">
        <v>0</v>
      </c>
      <c r="L1069" s="13">
        <f t="shared" si="113"/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f t="shared" si="114"/>
        <v>0</v>
      </c>
      <c r="S1069" s="13">
        <f t="shared" si="115"/>
        <v>0</v>
      </c>
      <c r="T1069" s="13">
        <f t="shared" si="115"/>
        <v>0</v>
      </c>
      <c r="U1069" s="13">
        <f t="shared" si="115"/>
        <v>0</v>
      </c>
      <c r="V1069" s="13">
        <f t="shared" si="116"/>
        <v>0</v>
      </c>
      <c r="W1069" s="13">
        <v>0</v>
      </c>
      <c r="X1069" s="13">
        <v>0</v>
      </c>
      <c r="Y1069" s="13">
        <f t="shared" si="117"/>
        <v>0</v>
      </c>
      <c r="Z1069" s="13">
        <f t="shared" si="118"/>
        <v>0</v>
      </c>
      <c r="AA1069" s="13">
        <v>0</v>
      </c>
      <c r="AB1069" s="13">
        <v>0</v>
      </c>
      <c r="AC1069" s="13">
        <v>0</v>
      </c>
      <c r="AD1069" s="13">
        <v>0</v>
      </c>
      <c r="AE1069" s="13">
        <v>0</v>
      </c>
    </row>
    <row r="1070" spans="1:31" ht="25.5" x14ac:dyDescent="0.2">
      <c r="A1070" s="12" t="s">
        <v>513</v>
      </c>
      <c r="B1070" s="13">
        <v>0</v>
      </c>
      <c r="C1070" s="13">
        <v>0</v>
      </c>
      <c r="D1070" s="13">
        <v>0</v>
      </c>
      <c r="E1070" s="13">
        <v>0</v>
      </c>
      <c r="F1070" s="13">
        <v>739</v>
      </c>
      <c r="G1070" s="13">
        <f t="shared" si="112"/>
        <v>739</v>
      </c>
      <c r="H1070" s="13">
        <v>0</v>
      </c>
      <c r="I1070" s="13">
        <v>0</v>
      </c>
      <c r="J1070" s="13">
        <v>0</v>
      </c>
      <c r="K1070" s="13">
        <v>0</v>
      </c>
      <c r="L1070" s="13">
        <f t="shared" si="113"/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f t="shared" si="114"/>
        <v>0</v>
      </c>
      <c r="S1070" s="13">
        <f t="shared" si="115"/>
        <v>0</v>
      </c>
      <c r="T1070" s="13">
        <f t="shared" si="115"/>
        <v>0</v>
      </c>
      <c r="U1070" s="13">
        <f t="shared" si="115"/>
        <v>0</v>
      </c>
      <c r="V1070" s="13">
        <f t="shared" si="116"/>
        <v>0</v>
      </c>
      <c r="W1070" s="13">
        <v>0</v>
      </c>
      <c r="X1070" s="13">
        <v>0</v>
      </c>
      <c r="Y1070" s="13">
        <f t="shared" si="117"/>
        <v>0</v>
      </c>
      <c r="Z1070" s="13">
        <f t="shared" si="118"/>
        <v>0</v>
      </c>
      <c r="AA1070" s="13">
        <v>0</v>
      </c>
      <c r="AB1070" s="13">
        <v>0</v>
      </c>
      <c r="AC1070" s="13">
        <v>0</v>
      </c>
      <c r="AD1070" s="13">
        <v>0</v>
      </c>
      <c r="AE1070" s="13">
        <v>0</v>
      </c>
    </row>
    <row r="1071" spans="1:31" ht="38.25" x14ac:dyDescent="0.2">
      <c r="A1071" s="12" t="s">
        <v>514</v>
      </c>
      <c r="B1071" s="13">
        <v>0</v>
      </c>
      <c r="C1071" s="13">
        <v>0</v>
      </c>
      <c r="D1071" s="13">
        <v>0</v>
      </c>
      <c r="E1071" s="13">
        <v>0</v>
      </c>
      <c r="F1071" s="13">
        <v>5330508</v>
      </c>
      <c r="G1071" s="13">
        <f t="shared" si="112"/>
        <v>5330508</v>
      </c>
      <c r="H1071" s="13">
        <v>0</v>
      </c>
      <c r="I1071" s="13">
        <v>0</v>
      </c>
      <c r="J1071" s="13">
        <v>0</v>
      </c>
      <c r="K1071" s="13">
        <v>0</v>
      </c>
      <c r="L1071" s="13">
        <f t="shared" si="113"/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f t="shared" si="114"/>
        <v>0</v>
      </c>
      <c r="S1071" s="13">
        <f t="shared" si="115"/>
        <v>0</v>
      </c>
      <c r="T1071" s="13">
        <f t="shared" si="115"/>
        <v>0</v>
      </c>
      <c r="U1071" s="13">
        <f t="shared" si="115"/>
        <v>0</v>
      </c>
      <c r="V1071" s="13">
        <f t="shared" si="116"/>
        <v>0</v>
      </c>
      <c r="W1071" s="13">
        <v>0</v>
      </c>
      <c r="X1071" s="13">
        <v>0</v>
      </c>
      <c r="Y1071" s="13">
        <f t="shared" si="117"/>
        <v>0</v>
      </c>
      <c r="Z1071" s="13">
        <f t="shared" si="118"/>
        <v>0</v>
      </c>
      <c r="AA1071" s="13">
        <v>0</v>
      </c>
      <c r="AB1071" s="13">
        <v>0</v>
      </c>
      <c r="AC1071" s="13">
        <v>0</v>
      </c>
      <c r="AD1071" s="13">
        <v>0</v>
      </c>
      <c r="AE1071" s="13">
        <v>0</v>
      </c>
    </row>
    <row r="1072" spans="1:31" ht="38.25" x14ac:dyDescent="0.2">
      <c r="A1072" s="12" t="s">
        <v>515</v>
      </c>
      <c r="B1072" s="13">
        <v>0</v>
      </c>
      <c r="C1072" s="13">
        <v>0</v>
      </c>
      <c r="D1072" s="13">
        <v>0</v>
      </c>
      <c r="E1072" s="13">
        <v>0</v>
      </c>
      <c r="F1072" s="13">
        <v>46296826</v>
      </c>
      <c r="G1072" s="13">
        <f t="shared" si="112"/>
        <v>46296826</v>
      </c>
      <c r="H1072" s="13">
        <v>0</v>
      </c>
      <c r="I1072" s="13">
        <v>0</v>
      </c>
      <c r="J1072" s="13">
        <v>0</v>
      </c>
      <c r="K1072" s="13">
        <v>0</v>
      </c>
      <c r="L1072" s="13">
        <f t="shared" si="113"/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f t="shared" si="114"/>
        <v>0</v>
      </c>
      <c r="S1072" s="13">
        <f t="shared" si="115"/>
        <v>0</v>
      </c>
      <c r="T1072" s="13">
        <f t="shared" si="115"/>
        <v>0</v>
      </c>
      <c r="U1072" s="13">
        <f t="shared" si="115"/>
        <v>0</v>
      </c>
      <c r="V1072" s="13">
        <f t="shared" si="116"/>
        <v>0</v>
      </c>
      <c r="W1072" s="13">
        <v>0</v>
      </c>
      <c r="X1072" s="13">
        <v>0</v>
      </c>
      <c r="Y1072" s="13">
        <f t="shared" si="117"/>
        <v>0</v>
      </c>
      <c r="Z1072" s="13">
        <f t="shared" si="118"/>
        <v>0</v>
      </c>
      <c r="AA1072" s="13">
        <v>0</v>
      </c>
      <c r="AB1072" s="13">
        <v>0</v>
      </c>
      <c r="AC1072" s="13">
        <v>0</v>
      </c>
      <c r="AD1072" s="13">
        <v>0</v>
      </c>
      <c r="AE1072" s="13">
        <v>0</v>
      </c>
    </row>
    <row r="1073" spans="1:31" ht="25.5" x14ac:dyDescent="0.2">
      <c r="A1073" s="12" t="s">
        <v>516</v>
      </c>
      <c r="B1073" s="13">
        <v>0</v>
      </c>
      <c r="C1073" s="13">
        <v>0</v>
      </c>
      <c r="D1073" s="13">
        <v>0</v>
      </c>
      <c r="E1073" s="13">
        <v>0</v>
      </c>
      <c r="F1073" s="13">
        <v>109779956</v>
      </c>
      <c r="G1073" s="13">
        <f t="shared" si="112"/>
        <v>109779956</v>
      </c>
      <c r="H1073" s="13">
        <v>0</v>
      </c>
      <c r="I1073" s="13">
        <v>0</v>
      </c>
      <c r="J1073" s="13">
        <v>0</v>
      </c>
      <c r="K1073" s="13">
        <v>0</v>
      </c>
      <c r="L1073" s="13">
        <f t="shared" si="113"/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f t="shared" si="114"/>
        <v>0</v>
      </c>
      <c r="S1073" s="13">
        <f t="shared" si="115"/>
        <v>0</v>
      </c>
      <c r="T1073" s="13">
        <f t="shared" si="115"/>
        <v>0</v>
      </c>
      <c r="U1073" s="13">
        <f t="shared" si="115"/>
        <v>0</v>
      </c>
      <c r="V1073" s="13">
        <f t="shared" si="116"/>
        <v>0</v>
      </c>
      <c r="W1073" s="13">
        <v>0</v>
      </c>
      <c r="X1073" s="13">
        <v>0</v>
      </c>
      <c r="Y1073" s="13">
        <f t="shared" si="117"/>
        <v>0</v>
      </c>
      <c r="Z1073" s="13">
        <f t="shared" si="118"/>
        <v>0</v>
      </c>
      <c r="AA1073" s="13">
        <v>0</v>
      </c>
      <c r="AB1073" s="13">
        <v>0</v>
      </c>
      <c r="AC1073" s="13">
        <v>0</v>
      </c>
      <c r="AD1073" s="13">
        <v>0</v>
      </c>
      <c r="AE1073" s="13">
        <v>0</v>
      </c>
    </row>
    <row r="1074" spans="1:31" ht="25.5" x14ac:dyDescent="0.2">
      <c r="A1074" s="12" t="s">
        <v>517</v>
      </c>
      <c r="B1074" s="13">
        <v>0</v>
      </c>
      <c r="C1074" s="13">
        <v>0</v>
      </c>
      <c r="D1074" s="13">
        <v>0</v>
      </c>
      <c r="E1074" s="13">
        <v>0</v>
      </c>
      <c r="F1074" s="13">
        <v>617680</v>
      </c>
      <c r="G1074" s="13">
        <f t="shared" si="112"/>
        <v>617680</v>
      </c>
      <c r="H1074" s="13">
        <v>0</v>
      </c>
      <c r="I1074" s="13">
        <v>0</v>
      </c>
      <c r="J1074" s="13">
        <v>0</v>
      </c>
      <c r="K1074" s="13">
        <v>0</v>
      </c>
      <c r="L1074" s="13">
        <f t="shared" si="113"/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f t="shared" si="114"/>
        <v>0</v>
      </c>
      <c r="S1074" s="13">
        <f t="shared" si="115"/>
        <v>0</v>
      </c>
      <c r="T1074" s="13">
        <f t="shared" si="115"/>
        <v>0</v>
      </c>
      <c r="U1074" s="13">
        <f t="shared" si="115"/>
        <v>0</v>
      </c>
      <c r="V1074" s="13">
        <f t="shared" si="116"/>
        <v>0</v>
      </c>
      <c r="W1074" s="13">
        <v>0</v>
      </c>
      <c r="X1074" s="13">
        <v>0</v>
      </c>
      <c r="Y1074" s="13">
        <f t="shared" si="117"/>
        <v>0</v>
      </c>
      <c r="Z1074" s="13">
        <f t="shared" si="118"/>
        <v>0</v>
      </c>
      <c r="AA1074" s="13">
        <v>0</v>
      </c>
      <c r="AB1074" s="13">
        <v>0</v>
      </c>
      <c r="AC1074" s="13">
        <v>0</v>
      </c>
      <c r="AD1074" s="13">
        <v>0</v>
      </c>
      <c r="AE1074" s="13">
        <v>0</v>
      </c>
    </row>
    <row r="1075" spans="1:31" ht="25.5" x14ac:dyDescent="0.2">
      <c r="A1075" s="12" t="s">
        <v>518</v>
      </c>
      <c r="B1075" s="13">
        <v>0</v>
      </c>
      <c r="C1075" s="13">
        <v>0</v>
      </c>
      <c r="D1075" s="13">
        <v>0</v>
      </c>
      <c r="E1075" s="13">
        <v>0</v>
      </c>
      <c r="F1075" s="13">
        <v>2817413</v>
      </c>
      <c r="G1075" s="13">
        <f t="shared" si="112"/>
        <v>2817413</v>
      </c>
      <c r="H1075" s="13">
        <v>0</v>
      </c>
      <c r="I1075" s="13">
        <v>0</v>
      </c>
      <c r="J1075" s="13">
        <v>0</v>
      </c>
      <c r="K1075" s="13">
        <v>0</v>
      </c>
      <c r="L1075" s="13">
        <f t="shared" si="113"/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f t="shared" si="114"/>
        <v>0</v>
      </c>
      <c r="S1075" s="13">
        <f t="shared" si="115"/>
        <v>0</v>
      </c>
      <c r="T1075" s="13">
        <f t="shared" si="115"/>
        <v>0</v>
      </c>
      <c r="U1075" s="13">
        <f t="shared" si="115"/>
        <v>0</v>
      </c>
      <c r="V1075" s="13">
        <f t="shared" si="116"/>
        <v>0</v>
      </c>
      <c r="W1075" s="13">
        <v>0</v>
      </c>
      <c r="X1075" s="13">
        <v>0</v>
      </c>
      <c r="Y1075" s="13">
        <f t="shared" si="117"/>
        <v>0</v>
      </c>
      <c r="Z1075" s="13">
        <f t="shared" si="118"/>
        <v>0</v>
      </c>
      <c r="AA1075" s="13">
        <v>0</v>
      </c>
      <c r="AB1075" s="13">
        <v>0</v>
      </c>
      <c r="AC1075" s="13">
        <v>0</v>
      </c>
      <c r="AD1075" s="13">
        <v>0</v>
      </c>
      <c r="AE1075" s="13">
        <v>0</v>
      </c>
    </row>
    <row r="1076" spans="1:31" ht="25.5" x14ac:dyDescent="0.2">
      <c r="A1076" s="12" t="s">
        <v>519</v>
      </c>
      <c r="B1076" s="13">
        <v>0</v>
      </c>
      <c r="C1076" s="13">
        <v>0</v>
      </c>
      <c r="D1076" s="13">
        <v>0</v>
      </c>
      <c r="E1076" s="13">
        <v>0</v>
      </c>
      <c r="F1076" s="13">
        <v>3268520</v>
      </c>
      <c r="G1076" s="13">
        <f t="shared" si="112"/>
        <v>3268520</v>
      </c>
      <c r="H1076" s="13">
        <v>0</v>
      </c>
      <c r="I1076" s="13">
        <v>0</v>
      </c>
      <c r="J1076" s="13">
        <v>0</v>
      </c>
      <c r="K1076" s="13">
        <v>0</v>
      </c>
      <c r="L1076" s="13">
        <f t="shared" si="113"/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f t="shared" si="114"/>
        <v>0</v>
      </c>
      <c r="S1076" s="13">
        <f t="shared" si="115"/>
        <v>0</v>
      </c>
      <c r="T1076" s="13">
        <f t="shared" si="115"/>
        <v>0</v>
      </c>
      <c r="U1076" s="13">
        <f t="shared" si="115"/>
        <v>0</v>
      </c>
      <c r="V1076" s="13">
        <f t="shared" si="116"/>
        <v>0</v>
      </c>
      <c r="W1076" s="13">
        <v>0</v>
      </c>
      <c r="X1076" s="13">
        <v>0</v>
      </c>
      <c r="Y1076" s="13">
        <f t="shared" si="117"/>
        <v>0</v>
      </c>
      <c r="Z1076" s="13">
        <f t="shared" si="118"/>
        <v>0</v>
      </c>
      <c r="AA1076" s="13">
        <v>0</v>
      </c>
      <c r="AB1076" s="13">
        <v>0</v>
      </c>
      <c r="AC1076" s="13">
        <v>0</v>
      </c>
      <c r="AD1076" s="13">
        <v>0</v>
      </c>
      <c r="AE1076" s="13">
        <v>0</v>
      </c>
    </row>
    <row r="1077" spans="1:31" ht="25.5" x14ac:dyDescent="0.2">
      <c r="A1077" s="12" t="s">
        <v>520</v>
      </c>
      <c r="B1077" s="13">
        <v>0</v>
      </c>
      <c r="C1077" s="13">
        <v>0</v>
      </c>
      <c r="D1077" s="13">
        <v>0</v>
      </c>
      <c r="E1077" s="13">
        <v>0</v>
      </c>
      <c r="F1077" s="13">
        <v>30933473</v>
      </c>
      <c r="G1077" s="13">
        <f t="shared" si="112"/>
        <v>30933473</v>
      </c>
      <c r="H1077" s="13">
        <v>0</v>
      </c>
      <c r="I1077" s="13">
        <v>0</v>
      </c>
      <c r="J1077" s="13">
        <v>0</v>
      </c>
      <c r="K1077" s="13">
        <v>0</v>
      </c>
      <c r="L1077" s="13">
        <f t="shared" si="113"/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f t="shared" si="114"/>
        <v>0</v>
      </c>
      <c r="S1077" s="13">
        <f t="shared" si="115"/>
        <v>0</v>
      </c>
      <c r="T1077" s="13">
        <f t="shared" si="115"/>
        <v>0</v>
      </c>
      <c r="U1077" s="13">
        <f t="shared" si="115"/>
        <v>0</v>
      </c>
      <c r="V1077" s="13">
        <f t="shared" si="116"/>
        <v>0</v>
      </c>
      <c r="W1077" s="13">
        <v>0</v>
      </c>
      <c r="X1077" s="13">
        <v>0</v>
      </c>
      <c r="Y1077" s="13">
        <f t="shared" si="117"/>
        <v>0</v>
      </c>
      <c r="Z1077" s="13">
        <f t="shared" si="118"/>
        <v>0</v>
      </c>
      <c r="AA1077" s="13">
        <v>0</v>
      </c>
      <c r="AB1077" s="13">
        <v>0</v>
      </c>
      <c r="AC1077" s="13">
        <v>0</v>
      </c>
      <c r="AD1077" s="13">
        <v>0</v>
      </c>
      <c r="AE1077" s="13">
        <v>0</v>
      </c>
    </row>
    <row r="1078" spans="1:31" ht="12.95" customHeight="1" x14ac:dyDescent="0.2">
      <c r="A1078" s="24" t="s">
        <v>527</v>
      </c>
      <c r="B1078" s="24"/>
      <c r="C1078" s="24"/>
      <c r="D1078" s="24"/>
      <c r="E1078" s="24"/>
    </row>
    <row r="1079" spans="1:31" s="11" customFormat="1" x14ac:dyDescent="0.2">
      <c r="A1079" s="9" t="s">
        <v>26</v>
      </c>
      <c r="B1079" s="10">
        <v>3320192.49</v>
      </c>
      <c r="C1079" s="10">
        <v>0</v>
      </c>
      <c r="D1079" s="10">
        <v>455944209</v>
      </c>
      <c r="E1079" s="10">
        <v>11228448</v>
      </c>
      <c r="F1079" s="10">
        <v>2530820243</v>
      </c>
      <c r="G1079" s="10">
        <f t="shared" ref="G1079:G1142" si="119">C1079+D1079+E1079+F1079</f>
        <v>2997992900</v>
      </c>
      <c r="H1079" s="10">
        <v>0</v>
      </c>
      <c r="I1079" s="10">
        <v>174942843</v>
      </c>
      <c r="J1079" s="10">
        <v>4050324</v>
      </c>
      <c r="K1079" s="10">
        <v>697487425</v>
      </c>
      <c r="L1079" s="10">
        <f t="shared" ref="L1079:L1142" si="120">H1079+I1079+J1079+K1079</f>
        <v>876480592</v>
      </c>
      <c r="M1079" s="10">
        <v>0</v>
      </c>
      <c r="N1079" s="10">
        <v>61105.41</v>
      </c>
      <c r="O1079" s="10">
        <v>222635683.00999999</v>
      </c>
      <c r="P1079" s="10">
        <v>6550416.9299999997</v>
      </c>
      <c r="Q1079" s="10">
        <v>2099487617</v>
      </c>
      <c r="R1079" s="10">
        <f t="shared" ref="R1079:R1142" si="121">M1079+N1079+O1079+P1079+Q1079</f>
        <v>2328734822.3499999</v>
      </c>
      <c r="S1079" s="10">
        <f t="shared" ref="S1079:U1142" si="122">H1079-N1079</f>
        <v>-61105.41</v>
      </c>
      <c r="T1079" s="10">
        <f t="shared" si="122"/>
        <v>-47692840.00999999</v>
      </c>
      <c r="U1079" s="10">
        <f t="shared" si="122"/>
        <v>-2500092.9299999997</v>
      </c>
      <c r="V1079" s="10">
        <f t="shared" ref="V1079:V1142" si="123">R1079+B1079</f>
        <v>2332055014.8399997</v>
      </c>
      <c r="W1079" s="10">
        <v>881478790</v>
      </c>
      <c r="X1079" s="10">
        <v>1042546983.1</v>
      </c>
      <c r="Y1079" s="10">
        <f t="shared" ref="Y1079:Y1142" si="124">W1079-X1079</f>
        <v>-161068193.10000002</v>
      </c>
      <c r="Z1079" s="10">
        <f t="shared" ref="Z1079:Z1142" si="125">IF(ISERROR(X1079/W1079*100),0,X1079/W1079*100)</f>
        <v>118.27249786690841</v>
      </c>
      <c r="AA1079" s="10">
        <v>0</v>
      </c>
      <c r="AB1079" s="10">
        <v>0</v>
      </c>
      <c r="AC1079" s="10">
        <v>0</v>
      </c>
      <c r="AD1079" s="10">
        <v>0</v>
      </c>
      <c r="AE1079" s="10">
        <v>0</v>
      </c>
    </row>
    <row r="1080" spans="1:31" s="11" customFormat="1" x14ac:dyDescent="0.2">
      <c r="A1080" s="9" t="s">
        <v>32</v>
      </c>
      <c r="B1080" s="10">
        <v>0</v>
      </c>
      <c r="C1080" s="10">
        <v>0</v>
      </c>
      <c r="D1080" s="10">
        <v>29827</v>
      </c>
      <c r="E1080" s="10">
        <v>280847</v>
      </c>
      <c r="F1080" s="10">
        <v>13846531</v>
      </c>
      <c r="G1080" s="10">
        <f t="shared" si="119"/>
        <v>14157205</v>
      </c>
      <c r="H1080" s="10">
        <v>0</v>
      </c>
      <c r="I1080" s="10">
        <v>14913</v>
      </c>
      <c r="J1080" s="10">
        <v>99362</v>
      </c>
      <c r="K1080" s="10">
        <v>4152850</v>
      </c>
      <c r="L1080" s="10">
        <f t="shared" si="120"/>
        <v>4267125</v>
      </c>
      <c r="M1080" s="10">
        <v>0</v>
      </c>
      <c r="N1080" s="10">
        <v>0</v>
      </c>
      <c r="O1080" s="10">
        <v>15522</v>
      </c>
      <c r="P1080" s="10">
        <v>154411.5</v>
      </c>
      <c r="Q1080" s="10">
        <v>13846531</v>
      </c>
      <c r="R1080" s="10">
        <f t="shared" si="121"/>
        <v>14016464.5</v>
      </c>
      <c r="S1080" s="10">
        <f t="shared" si="122"/>
        <v>0</v>
      </c>
      <c r="T1080" s="10">
        <f t="shared" si="122"/>
        <v>-609</v>
      </c>
      <c r="U1080" s="10">
        <f t="shared" si="122"/>
        <v>-55049.5</v>
      </c>
      <c r="V1080" s="10">
        <f t="shared" si="123"/>
        <v>14016464.5</v>
      </c>
      <c r="W1080" s="10">
        <v>4267125</v>
      </c>
      <c r="X1080" s="10">
        <v>4089511.33</v>
      </c>
      <c r="Y1080" s="10">
        <f t="shared" si="124"/>
        <v>177613.66999999993</v>
      </c>
      <c r="Z1080" s="10">
        <f t="shared" si="125"/>
        <v>95.837626739315112</v>
      </c>
      <c r="AA1080" s="10">
        <v>0</v>
      </c>
      <c r="AB1080" s="10">
        <v>0</v>
      </c>
      <c r="AC1080" s="10">
        <v>0</v>
      </c>
      <c r="AD1080" s="10">
        <v>0</v>
      </c>
      <c r="AE1080" s="10">
        <v>0</v>
      </c>
    </row>
    <row r="1081" spans="1:31" ht="38.25" x14ac:dyDescent="0.2">
      <c r="A1081" s="12" t="s">
        <v>35</v>
      </c>
      <c r="B1081" s="13">
        <v>0</v>
      </c>
      <c r="C1081" s="13">
        <v>0</v>
      </c>
      <c r="D1081" s="13">
        <v>0</v>
      </c>
      <c r="E1081" s="13">
        <v>0</v>
      </c>
      <c r="F1081" s="13">
        <v>360066</v>
      </c>
      <c r="G1081" s="13">
        <f t="shared" si="119"/>
        <v>360066</v>
      </c>
      <c r="H1081" s="13">
        <v>0</v>
      </c>
      <c r="I1081" s="13">
        <v>0</v>
      </c>
      <c r="J1081" s="13">
        <v>0</v>
      </c>
      <c r="K1081" s="13">
        <v>180034</v>
      </c>
      <c r="L1081" s="13">
        <f t="shared" si="120"/>
        <v>180034</v>
      </c>
      <c r="M1081" s="13">
        <v>0</v>
      </c>
      <c r="N1081" s="13">
        <v>0</v>
      </c>
      <c r="O1081" s="13">
        <v>0</v>
      </c>
      <c r="P1081" s="13">
        <v>0</v>
      </c>
      <c r="Q1081" s="13">
        <v>360066</v>
      </c>
      <c r="R1081" s="13">
        <f t="shared" si="121"/>
        <v>360066</v>
      </c>
      <c r="S1081" s="13">
        <f t="shared" si="122"/>
        <v>0</v>
      </c>
      <c r="T1081" s="13">
        <f t="shared" si="122"/>
        <v>0</v>
      </c>
      <c r="U1081" s="13">
        <f t="shared" si="122"/>
        <v>0</v>
      </c>
      <c r="V1081" s="13">
        <f t="shared" si="123"/>
        <v>360066</v>
      </c>
      <c r="W1081" s="13">
        <v>180034</v>
      </c>
      <c r="X1081" s="13">
        <v>112191.71</v>
      </c>
      <c r="Y1081" s="13">
        <f t="shared" si="124"/>
        <v>67842.289999999994</v>
      </c>
      <c r="Z1081" s="13">
        <f t="shared" si="125"/>
        <v>62.31695679704945</v>
      </c>
      <c r="AA1081" s="13">
        <v>0</v>
      </c>
      <c r="AB1081" s="13">
        <v>0</v>
      </c>
      <c r="AC1081" s="13">
        <v>0</v>
      </c>
      <c r="AD1081" s="13">
        <v>0</v>
      </c>
      <c r="AE1081" s="13">
        <v>0</v>
      </c>
    </row>
    <row r="1082" spans="1:31" ht="25.5" x14ac:dyDescent="0.2">
      <c r="A1082" s="14" t="s">
        <v>36</v>
      </c>
      <c r="B1082" s="13">
        <v>0</v>
      </c>
      <c r="C1082" s="13">
        <v>0</v>
      </c>
      <c r="D1082" s="13">
        <v>0</v>
      </c>
      <c r="E1082" s="13">
        <v>0</v>
      </c>
      <c r="F1082" s="13">
        <v>360066</v>
      </c>
      <c r="G1082" s="13">
        <f t="shared" si="119"/>
        <v>360066</v>
      </c>
      <c r="H1082" s="13">
        <v>0</v>
      </c>
      <c r="I1082" s="13">
        <v>0</v>
      </c>
      <c r="J1082" s="13">
        <v>0</v>
      </c>
      <c r="K1082" s="13">
        <v>180034</v>
      </c>
      <c r="L1082" s="13">
        <f t="shared" si="120"/>
        <v>180034</v>
      </c>
      <c r="M1082" s="13">
        <v>0</v>
      </c>
      <c r="N1082" s="13">
        <v>0</v>
      </c>
      <c r="O1082" s="13">
        <v>0</v>
      </c>
      <c r="P1082" s="13">
        <v>0</v>
      </c>
      <c r="Q1082" s="13">
        <v>360066</v>
      </c>
      <c r="R1082" s="13">
        <f t="shared" si="121"/>
        <v>360066</v>
      </c>
      <c r="S1082" s="13">
        <f t="shared" si="122"/>
        <v>0</v>
      </c>
      <c r="T1082" s="13">
        <f t="shared" si="122"/>
        <v>0</v>
      </c>
      <c r="U1082" s="13">
        <f t="shared" si="122"/>
        <v>0</v>
      </c>
      <c r="V1082" s="13">
        <f t="shared" si="123"/>
        <v>360066</v>
      </c>
      <c r="W1082" s="13">
        <v>180034</v>
      </c>
      <c r="X1082" s="13">
        <v>112191.71</v>
      </c>
      <c r="Y1082" s="13">
        <f t="shared" si="124"/>
        <v>67842.289999999994</v>
      </c>
      <c r="Z1082" s="13">
        <f t="shared" si="125"/>
        <v>62.31695679704945</v>
      </c>
      <c r="AA1082" s="13">
        <v>0</v>
      </c>
      <c r="AB1082" s="13">
        <v>0</v>
      </c>
      <c r="AC1082" s="13">
        <v>0</v>
      </c>
      <c r="AD1082" s="13">
        <v>0</v>
      </c>
      <c r="AE1082" s="13">
        <v>0</v>
      </c>
    </row>
    <row r="1083" spans="1:31" ht="25.5" x14ac:dyDescent="0.2">
      <c r="A1083" s="12" t="s">
        <v>37</v>
      </c>
      <c r="B1083" s="13">
        <v>0</v>
      </c>
      <c r="C1083" s="13">
        <v>0</v>
      </c>
      <c r="D1083" s="13">
        <v>0</v>
      </c>
      <c r="E1083" s="13">
        <v>215847</v>
      </c>
      <c r="F1083" s="13">
        <v>4804921</v>
      </c>
      <c r="G1083" s="13">
        <f t="shared" si="119"/>
        <v>5020768</v>
      </c>
      <c r="H1083" s="13">
        <v>0</v>
      </c>
      <c r="I1083" s="13">
        <v>0</v>
      </c>
      <c r="J1083" s="13">
        <v>99362</v>
      </c>
      <c r="K1083" s="13">
        <v>430243</v>
      </c>
      <c r="L1083" s="13">
        <f t="shared" si="120"/>
        <v>529605</v>
      </c>
      <c r="M1083" s="13">
        <v>0</v>
      </c>
      <c r="N1083" s="13">
        <v>0</v>
      </c>
      <c r="O1083" s="13">
        <v>0</v>
      </c>
      <c r="P1083" s="13">
        <v>111596.5</v>
      </c>
      <c r="Q1083" s="13">
        <v>4804921</v>
      </c>
      <c r="R1083" s="13">
        <f t="shared" si="121"/>
        <v>4916517.5</v>
      </c>
      <c r="S1083" s="13">
        <f t="shared" si="122"/>
        <v>0</v>
      </c>
      <c r="T1083" s="13">
        <f t="shared" si="122"/>
        <v>0</v>
      </c>
      <c r="U1083" s="13">
        <f t="shared" si="122"/>
        <v>-12234.5</v>
      </c>
      <c r="V1083" s="13">
        <f t="shared" si="123"/>
        <v>4916517.5</v>
      </c>
      <c r="W1083" s="13">
        <v>529605</v>
      </c>
      <c r="X1083" s="13">
        <v>1738683.46</v>
      </c>
      <c r="Y1083" s="13">
        <f t="shared" si="124"/>
        <v>-1209078.46</v>
      </c>
      <c r="Z1083" s="13">
        <f t="shared" si="125"/>
        <v>328.29815806119655</v>
      </c>
      <c r="AA1083" s="13">
        <v>0</v>
      </c>
      <c r="AB1083" s="13">
        <v>0</v>
      </c>
      <c r="AC1083" s="13">
        <v>0</v>
      </c>
      <c r="AD1083" s="13">
        <v>0</v>
      </c>
      <c r="AE1083" s="13">
        <v>0</v>
      </c>
    </row>
    <row r="1084" spans="1:31" ht="25.5" x14ac:dyDescent="0.2">
      <c r="A1084" s="14" t="s">
        <v>38</v>
      </c>
      <c r="B1084" s="13">
        <v>0</v>
      </c>
      <c r="C1084" s="13">
        <v>0</v>
      </c>
      <c r="D1084" s="13">
        <v>0</v>
      </c>
      <c r="E1084" s="13">
        <v>215847</v>
      </c>
      <c r="F1084" s="13">
        <v>4804921</v>
      </c>
      <c r="G1084" s="13">
        <f t="shared" si="119"/>
        <v>5020768</v>
      </c>
      <c r="H1084" s="13">
        <v>0</v>
      </c>
      <c r="I1084" s="13">
        <v>0</v>
      </c>
      <c r="J1084" s="13">
        <v>99362</v>
      </c>
      <c r="K1084" s="13">
        <v>430243</v>
      </c>
      <c r="L1084" s="13">
        <f t="shared" si="120"/>
        <v>529605</v>
      </c>
      <c r="M1084" s="13">
        <v>0</v>
      </c>
      <c r="N1084" s="13">
        <v>0</v>
      </c>
      <c r="O1084" s="13">
        <v>0</v>
      </c>
      <c r="P1084" s="13">
        <v>111596.5</v>
      </c>
      <c r="Q1084" s="13">
        <v>4804921</v>
      </c>
      <c r="R1084" s="13">
        <f t="shared" si="121"/>
        <v>4916517.5</v>
      </c>
      <c r="S1084" s="13">
        <f t="shared" si="122"/>
        <v>0</v>
      </c>
      <c r="T1084" s="13">
        <f t="shared" si="122"/>
        <v>0</v>
      </c>
      <c r="U1084" s="13">
        <f t="shared" si="122"/>
        <v>-12234.5</v>
      </c>
      <c r="V1084" s="13">
        <f t="shared" si="123"/>
        <v>4916517.5</v>
      </c>
      <c r="W1084" s="13">
        <v>529605</v>
      </c>
      <c r="X1084" s="13">
        <v>1738683.46</v>
      </c>
      <c r="Y1084" s="13">
        <f t="shared" si="124"/>
        <v>-1209078.46</v>
      </c>
      <c r="Z1084" s="13">
        <f t="shared" si="125"/>
        <v>328.29815806119655</v>
      </c>
      <c r="AA1084" s="13">
        <v>0</v>
      </c>
      <c r="AB1084" s="13">
        <v>0</v>
      </c>
      <c r="AC1084" s="13">
        <v>0</v>
      </c>
      <c r="AD1084" s="13">
        <v>0</v>
      </c>
      <c r="AE1084" s="13">
        <v>0</v>
      </c>
    </row>
    <row r="1085" spans="1:31" ht="38.25" x14ac:dyDescent="0.2">
      <c r="A1085" s="12" t="s">
        <v>39</v>
      </c>
      <c r="B1085" s="13">
        <v>0</v>
      </c>
      <c r="C1085" s="13">
        <v>0</v>
      </c>
      <c r="D1085" s="13">
        <v>0</v>
      </c>
      <c r="E1085" s="13">
        <v>65000</v>
      </c>
      <c r="F1085" s="13">
        <v>732997</v>
      </c>
      <c r="G1085" s="13">
        <f t="shared" si="119"/>
        <v>797997</v>
      </c>
      <c r="H1085" s="13">
        <v>0</v>
      </c>
      <c r="I1085" s="13">
        <v>0</v>
      </c>
      <c r="J1085" s="13">
        <v>0</v>
      </c>
      <c r="K1085" s="13">
        <v>388163</v>
      </c>
      <c r="L1085" s="13">
        <f t="shared" si="120"/>
        <v>388163</v>
      </c>
      <c r="M1085" s="13">
        <v>0</v>
      </c>
      <c r="N1085" s="13">
        <v>0</v>
      </c>
      <c r="O1085" s="13">
        <v>0</v>
      </c>
      <c r="P1085" s="13">
        <v>42815</v>
      </c>
      <c r="Q1085" s="13">
        <v>732997</v>
      </c>
      <c r="R1085" s="13">
        <f t="shared" si="121"/>
        <v>775812</v>
      </c>
      <c r="S1085" s="13">
        <f t="shared" si="122"/>
        <v>0</v>
      </c>
      <c r="T1085" s="13">
        <f t="shared" si="122"/>
        <v>0</v>
      </c>
      <c r="U1085" s="13">
        <f t="shared" si="122"/>
        <v>-42815</v>
      </c>
      <c r="V1085" s="13">
        <f t="shared" si="123"/>
        <v>775812</v>
      </c>
      <c r="W1085" s="13">
        <v>388163</v>
      </c>
      <c r="X1085" s="13">
        <v>381904</v>
      </c>
      <c r="Y1085" s="13">
        <f t="shared" si="124"/>
        <v>6259</v>
      </c>
      <c r="Z1085" s="13">
        <f t="shared" si="125"/>
        <v>98.387533072446359</v>
      </c>
      <c r="AA1085" s="13">
        <v>0</v>
      </c>
      <c r="AB1085" s="13">
        <v>0</v>
      </c>
      <c r="AC1085" s="13">
        <v>0</v>
      </c>
      <c r="AD1085" s="13">
        <v>0</v>
      </c>
      <c r="AE1085" s="13">
        <v>0</v>
      </c>
    </row>
    <row r="1086" spans="1:31" ht="63.75" x14ac:dyDescent="0.2">
      <c r="A1086" s="14" t="s">
        <v>40</v>
      </c>
      <c r="B1086" s="13">
        <v>0</v>
      </c>
      <c r="C1086" s="13">
        <v>0</v>
      </c>
      <c r="D1086" s="13">
        <v>0</v>
      </c>
      <c r="E1086" s="13">
        <v>65000</v>
      </c>
      <c r="F1086" s="13">
        <v>0</v>
      </c>
      <c r="G1086" s="13">
        <f t="shared" si="119"/>
        <v>65000</v>
      </c>
      <c r="H1086" s="13">
        <v>0</v>
      </c>
      <c r="I1086" s="13">
        <v>0</v>
      </c>
      <c r="J1086" s="13">
        <v>0</v>
      </c>
      <c r="K1086" s="13">
        <v>0</v>
      </c>
      <c r="L1086" s="13">
        <f t="shared" si="120"/>
        <v>0</v>
      </c>
      <c r="M1086" s="13">
        <v>0</v>
      </c>
      <c r="N1086" s="13">
        <v>0</v>
      </c>
      <c r="O1086" s="13">
        <v>0</v>
      </c>
      <c r="P1086" s="13">
        <v>42815</v>
      </c>
      <c r="Q1086" s="13">
        <v>0</v>
      </c>
      <c r="R1086" s="13">
        <f t="shared" si="121"/>
        <v>42815</v>
      </c>
      <c r="S1086" s="13">
        <f t="shared" si="122"/>
        <v>0</v>
      </c>
      <c r="T1086" s="13">
        <f t="shared" si="122"/>
        <v>0</v>
      </c>
      <c r="U1086" s="13">
        <f t="shared" si="122"/>
        <v>-42815</v>
      </c>
      <c r="V1086" s="13">
        <f t="shared" si="123"/>
        <v>42815</v>
      </c>
      <c r="W1086" s="13">
        <v>0</v>
      </c>
      <c r="X1086" s="13">
        <v>9620.34</v>
      </c>
      <c r="Y1086" s="13">
        <f t="shared" si="124"/>
        <v>-9620.34</v>
      </c>
      <c r="Z1086" s="13">
        <f t="shared" si="125"/>
        <v>0</v>
      </c>
      <c r="AA1086" s="13">
        <v>0</v>
      </c>
      <c r="AB1086" s="13">
        <v>0</v>
      </c>
      <c r="AC1086" s="13">
        <v>0</v>
      </c>
      <c r="AD1086" s="13">
        <v>0</v>
      </c>
      <c r="AE1086" s="13">
        <v>0</v>
      </c>
    </row>
    <row r="1087" spans="1:31" ht="38.25" x14ac:dyDescent="0.2">
      <c r="A1087" s="14" t="s">
        <v>41</v>
      </c>
      <c r="B1087" s="13">
        <v>0</v>
      </c>
      <c r="C1087" s="13">
        <v>0</v>
      </c>
      <c r="D1087" s="13">
        <v>0</v>
      </c>
      <c r="E1087" s="13">
        <v>0</v>
      </c>
      <c r="F1087" s="13">
        <v>732997</v>
      </c>
      <c r="G1087" s="13">
        <f t="shared" si="119"/>
        <v>732997</v>
      </c>
      <c r="H1087" s="13">
        <v>0</v>
      </c>
      <c r="I1087" s="13">
        <v>0</v>
      </c>
      <c r="J1087" s="13">
        <v>0</v>
      </c>
      <c r="K1087" s="13">
        <v>388163</v>
      </c>
      <c r="L1087" s="13">
        <f t="shared" si="120"/>
        <v>388163</v>
      </c>
      <c r="M1087" s="13">
        <v>0</v>
      </c>
      <c r="N1087" s="13">
        <v>0</v>
      </c>
      <c r="O1087" s="13">
        <v>0</v>
      </c>
      <c r="P1087" s="13">
        <v>0</v>
      </c>
      <c r="Q1087" s="13">
        <v>732997</v>
      </c>
      <c r="R1087" s="13">
        <f t="shared" si="121"/>
        <v>732997</v>
      </c>
      <c r="S1087" s="13">
        <f t="shared" si="122"/>
        <v>0</v>
      </c>
      <c r="T1087" s="13">
        <f t="shared" si="122"/>
        <v>0</v>
      </c>
      <c r="U1087" s="13">
        <f t="shared" si="122"/>
        <v>0</v>
      </c>
      <c r="V1087" s="13">
        <f t="shared" si="123"/>
        <v>732997</v>
      </c>
      <c r="W1087" s="13">
        <v>388163</v>
      </c>
      <c r="X1087" s="13">
        <v>372283.66</v>
      </c>
      <c r="Y1087" s="13">
        <f t="shared" si="124"/>
        <v>15879.340000000026</v>
      </c>
      <c r="Z1087" s="13">
        <f t="shared" si="125"/>
        <v>95.909105195497759</v>
      </c>
      <c r="AA1087" s="13">
        <v>0</v>
      </c>
      <c r="AB1087" s="13">
        <v>0</v>
      </c>
      <c r="AC1087" s="13">
        <v>0</v>
      </c>
      <c r="AD1087" s="13">
        <v>0</v>
      </c>
      <c r="AE1087" s="13">
        <v>0</v>
      </c>
    </row>
    <row r="1088" spans="1:31" ht="25.5" x14ac:dyDescent="0.2">
      <c r="A1088" s="12" t="s">
        <v>42</v>
      </c>
      <c r="B1088" s="13">
        <v>0</v>
      </c>
      <c r="C1088" s="13">
        <v>0</v>
      </c>
      <c r="D1088" s="13">
        <v>29827</v>
      </c>
      <c r="E1088" s="13">
        <v>0</v>
      </c>
      <c r="F1088" s="13">
        <v>83828</v>
      </c>
      <c r="G1088" s="13">
        <f t="shared" si="119"/>
        <v>113655</v>
      </c>
      <c r="H1088" s="13">
        <v>0</v>
      </c>
      <c r="I1088" s="13">
        <v>14913</v>
      </c>
      <c r="J1088" s="13">
        <v>0</v>
      </c>
      <c r="K1088" s="13">
        <v>41915</v>
      </c>
      <c r="L1088" s="13">
        <f t="shared" si="120"/>
        <v>56828</v>
      </c>
      <c r="M1088" s="13">
        <v>0</v>
      </c>
      <c r="N1088" s="13">
        <v>0</v>
      </c>
      <c r="O1088" s="13">
        <v>15522</v>
      </c>
      <c r="P1088" s="13">
        <v>0</v>
      </c>
      <c r="Q1088" s="13">
        <v>83828</v>
      </c>
      <c r="R1088" s="13">
        <f t="shared" si="121"/>
        <v>99350</v>
      </c>
      <c r="S1088" s="13">
        <f t="shared" si="122"/>
        <v>0</v>
      </c>
      <c r="T1088" s="13">
        <f t="shared" si="122"/>
        <v>-609</v>
      </c>
      <c r="U1088" s="13">
        <f t="shared" si="122"/>
        <v>0</v>
      </c>
      <c r="V1088" s="13">
        <f t="shared" si="123"/>
        <v>99350</v>
      </c>
      <c r="W1088" s="13">
        <v>56828</v>
      </c>
      <c r="X1088" s="13">
        <v>18040.53</v>
      </c>
      <c r="Y1088" s="13">
        <f t="shared" si="124"/>
        <v>38787.47</v>
      </c>
      <c r="Z1088" s="13">
        <f t="shared" si="125"/>
        <v>31.745847117618077</v>
      </c>
      <c r="AA1088" s="13">
        <v>0</v>
      </c>
      <c r="AB1088" s="13">
        <v>0</v>
      </c>
      <c r="AC1088" s="13">
        <v>0</v>
      </c>
      <c r="AD1088" s="13">
        <v>0</v>
      </c>
      <c r="AE1088" s="13">
        <v>0</v>
      </c>
    </row>
    <row r="1089" spans="1:31" ht="38.25" x14ac:dyDescent="0.2">
      <c r="A1089" s="14" t="s">
        <v>43</v>
      </c>
      <c r="B1089" s="13">
        <v>0</v>
      </c>
      <c r="C1089" s="13">
        <v>0</v>
      </c>
      <c r="D1089" s="13">
        <v>29827</v>
      </c>
      <c r="E1089" s="13">
        <v>0</v>
      </c>
      <c r="F1089" s="13">
        <v>83828</v>
      </c>
      <c r="G1089" s="13">
        <f t="shared" si="119"/>
        <v>113655</v>
      </c>
      <c r="H1089" s="13">
        <v>0</v>
      </c>
      <c r="I1089" s="13">
        <v>14913</v>
      </c>
      <c r="J1089" s="13">
        <v>0</v>
      </c>
      <c r="K1089" s="13">
        <v>41915</v>
      </c>
      <c r="L1089" s="13">
        <f t="shared" si="120"/>
        <v>56828</v>
      </c>
      <c r="M1089" s="13">
        <v>0</v>
      </c>
      <c r="N1089" s="13">
        <v>0</v>
      </c>
      <c r="O1089" s="13">
        <v>15522</v>
      </c>
      <c r="P1089" s="13">
        <v>0</v>
      </c>
      <c r="Q1089" s="13">
        <v>83828</v>
      </c>
      <c r="R1089" s="13">
        <f t="shared" si="121"/>
        <v>99350</v>
      </c>
      <c r="S1089" s="13">
        <f t="shared" si="122"/>
        <v>0</v>
      </c>
      <c r="T1089" s="13">
        <f t="shared" si="122"/>
        <v>-609</v>
      </c>
      <c r="U1089" s="13">
        <f t="shared" si="122"/>
        <v>0</v>
      </c>
      <c r="V1089" s="13">
        <f t="shared" si="123"/>
        <v>99350</v>
      </c>
      <c r="W1089" s="13">
        <v>56828</v>
      </c>
      <c r="X1089" s="13">
        <v>18040.53</v>
      </c>
      <c r="Y1089" s="13">
        <f t="shared" si="124"/>
        <v>38787.47</v>
      </c>
      <c r="Z1089" s="13">
        <f t="shared" si="125"/>
        <v>31.745847117618077</v>
      </c>
      <c r="AA1089" s="13">
        <v>0</v>
      </c>
      <c r="AB1089" s="13">
        <v>0</v>
      </c>
      <c r="AC1089" s="13">
        <v>0</v>
      </c>
      <c r="AD1089" s="13">
        <v>0</v>
      </c>
      <c r="AE1089" s="13">
        <v>0</v>
      </c>
    </row>
    <row r="1090" spans="1:31" ht="38.25" x14ac:dyDescent="0.2">
      <c r="A1090" s="12" t="s">
        <v>44</v>
      </c>
      <c r="B1090" s="13">
        <v>0</v>
      </c>
      <c r="C1090" s="13">
        <v>0</v>
      </c>
      <c r="D1090" s="13">
        <v>0</v>
      </c>
      <c r="E1090" s="13">
        <v>0</v>
      </c>
      <c r="F1090" s="13">
        <v>7864719</v>
      </c>
      <c r="G1090" s="13">
        <f t="shared" si="119"/>
        <v>7864719</v>
      </c>
      <c r="H1090" s="13">
        <v>0</v>
      </c>
      <c r="I1090" s="13">
        <v>0</v>
      </c>
      <c r="J1090" s="13">
        <v>0</v>
      </c>
      <c r="K1090" s="13">
        <v>3112495</v>
      </c>
      <c r="L1090" s="13">
        <f t="shared" si="120"/>
        <v>3112495</v>
      </c>
      <c r="M1090" s="13">
        <v>0</v>
      </c>
      <c r="N1090" s="13">
        <v>0</v>
      </c>
      <c r="O1090" s="13">
        <v>0</v>
      </c>
      <c r="P1090" s="13">
        <v>0</v>
      </c>
      <c r="Q1090" s="13">
        <v>7864719</v>
      </c>
      <c r="R1090" s="13">
        <f t="shared" si="121"/>
        <v>7864719</v>
      </c>
      <c r="S1090" s="13">
        <f t="shared" si="122"/>
        <v>0</v>
      </c>
      <c r="T1090" s="13">
        <f t="shared" si="122"/>
        <v>0</v>
      </c>
      <c r="U1090" s="13">
        <f t="shared" si="122"/>
        <v>0</v>
      </c>
      <c r="V1090" s="13">
        <f t="shared" si="123"/>
        <v>7864719</v>
      </c>
      <c r="W1090" s="13">
        <v>3112495</v>
      </c>
      <c r="X1090" s="13">
        <v>1838691.63</v>
      </c>
      <c r="Y1090" s="13">
        <f t="shared" si="124"/>
        <v>1273803.3700000001</v>
      </c>
      <c r="Z1090" s="13">
        <f t="shared" si="125"/>
        <v>59.074524778353052</v>
      </c>
      <c r="AA1090" s="13">
        <v>0</v>
      </c>
      <c r="AB1090" s="13">
        <v>0</v>
      </c>
      <c r="AC1090" s="13">
        <v>0</v>
      </c>
      <c r="AD1090" s="13">
        <v>0</v>
      </c>
      <c r="AE1090" s="13">
        <v>0</v>
      </c>
    </row>
    <row r="1091" spans="1:31" ht="25.5" x14ac:dyDescent="0.2">
      <c r="A1091" s="14" t="s">
        <v>45</v>
      </c>
      <c r="B1091" s="13">
        <v>0</v>
      </c>
      <c r="C1091" s="13">
        <v>0</v>
      </c>
      <c r="D1091" s="13">
        <v>0</v>
      </c>
      <c r="E1091" s="13">
        <v>0</v>
      </c>
      <c r="F1091" s="13">
        <v>7784719</v>
      </c>
      <c r="G1091" s="13">
        <f t="shared" si="119"/>
        <v>7784719</v>
      </c>
      <c r="H1091" s="13">
        <v>0</v>
      </c>
      <c r="I1091" s="13">
        <v>0</v>
      </c>
      <c r="J1091" s="13">
        <v>0</v>
      </c>
      <c r="K1091" s="13">
        <v>3061495</v>
      </c>
      <c r="L1091" s="13">
        <f t="shared" si="120"/>
        <v>3061495</v>
      </c>
      <c r="M1091" s="13">
        <v>0</v>
      </c>
      <c r="N1091" s="13">
        <v>0</v>
      </c>
      <c r="O1091" s="13">
        <v>0</v>
      </c>
      <c r="P1091" s="13">
        <v>0</v>
      </c>
      <c r="Q1091" s="13">
        <v>7784719</v>
      </c>
      <c r="R1091" s="13">
        <f t="shared" si="121"/>
        <v>7784719</v>
      </c>
      <c r="S1091" s="13">
        <f t="shared" si="122"/>
        <v>0</v>
      </c>
      <c r="T1091" s="13">
        <f t="shared" si="122"/>
        <v>0</v>
      </c>
      <c r="U1091" s="13">
        <f t="shared" si="122"/>
        <v>0</v>
      </c>
      <c r="V1091" s="13">
        <f t="shared" si="123"/>
        <v>7784719</v>
      </c>
      <c r="W1091" s="13">
        <v>3061495</v>
      </c>
      <c r="X1091" s="13">
        <v>1786837.7</v>
      </c>
      <c r="Y1091" s="13">
        <f t="shared" si="124"/>
        <v>1274657.3</v>
      </c>
      <c r="Z1091" s="13">
        <f t="shared" si="125"/>
        <v>58.36487402396542</v>
      </c>
      <c r="AA1091" s="13">
        <v>0</v>
      </c>
      <c r="AB1091" s="13">
        <v>0</v>
      </c>
      <c r="AC1091" s="13">
        <v>0</v>
      </c>
      <c r="AD1091" s="13">
        <v>0</v>
      </c>
      <c r="AE1091" s="13">
        <v>0</v>
      </c>
    </row>
    <row r="1092" spans="1:31" ht="38.25" x14ac:dyDescent="0.2">
      <c r="A1092" s="14" t="s">
        <v>46</v>
      </c>
      <c r="B1092" s="13">
        <v>0</v>
      </c>
      <c r="C1092" s="13">
        <v>0</v>
      </c>
      <c r="D1092" s="13">
        <v>0</v>
      </c>
      <c r="E1092" s="13">
        <v>0</v>
      </c>
      <c r="F1092" s="13">
        <v>80000</v>
      </c>
      <c r="G1092" s="13">
        <f t="shared" si="119"/>
        <v>80000</v>
      </c>
      <c r="H1092" s="13">
        <v>0</v>
      </c>
      <c r="I1092" s="13">
        <v>0</v>
      </c>
      <c r="J1092" s="13">
        <v>0</v>
      </c>
      <c r="K1092" s="13">
        <v>51000</v>
      </c>
      <c r="L1092" s="13">
        <f t="shared" si="120"/>
        <v>51000</v>
      </c>
      <c r="M1092" s="13">
        <v>0</v>
      </c>
      <c r="N1092" s="13">
        <v>0</v>
      </c>
      <c r="O1092" s="13">
        <v>0</v>
      </c>
      <c r="P1092" s="13">
        <v>0</v>
      </c>
      <c r="Q1092" s="13">
        <v>80000</v>
      </c>
      <c r="R1092" s="13">
        <f t="shared" si="121"/>
        <v>80000</v>
      </c>
      <c r="S1092" s="13">
        <f t="shared" si="122"/>
        <v>0</v>
      </c>
      <c r="T1092" s="13">
        <f t="shared" si="122"/>
        <v>0</v>
      </c>
      <c r="U1092" s="13">
        <f t="shared" si="122"/>
        <v>0</v>
      </c>
      <c r="V1092" s="13">
        <f t="shared" si="123"/>
        <v>80000</v>
      </c>
      <c r="W1092" s="13">
        <v>51000</v>
      </c>
      <c r="X1092" s="13">
        <v>51853.93</v>
      </c>
      <c r="Y1092" s="13">
        <f t="shared" si="124"/>
        <v>-853.93000000000029</v>
      </c>
      <c r="Z1092" s="13">
        <f t="shared" si="125"/>
        <v>101.67437254901961</v>
      </c>
      <c r="AA1092" s="13">
        <v>0</v>
      </c>
      <c r="AB1092" s="13">
        <v>0</v>
      </c>
      <c r="AC1092" s="13">
        <v>0</v>
      </c>
      <c r="AD1092" s="13">
        <v>0</v>
      </c>
      <c r="AE1092" s="13">
        <v>0</v>
      </c>
    </row>
    <row r="1093" spans="1:31" s="11" customFormat="1" ht="25.5" x14ac:dyDescent="0.2">
      <c r="A1093" s="9" t="s">
        <v>48</v>
      </c>
      <c r="B1093" s="10">
        <v>0</v>
      </c>
      <c r="C1093" s="10">
        <v>0</v>
      </c>
      <c r="D1093" s="10">
        <v>0</v>
      </c>
      <c r="E1093" s="10">
        <v>63564</v>
      </c>
      <c r="F1093" s="10">
        <v>406901</v>
      </c>
      <c r="G1093" s="10">
        <f t="shared" si="119"/>
        <v>470465</v>
      </c>
      <c r="H1093" s="10">
        <v>0</v>
      </c>
      <c r="I1093" s="10">
        <v>0</v>
      </c>
      <c r="J1093" s="10">
        <v>0</v>
      </c>
      <c r="K1093" s="10">
        <v>0</v>
      </c>
      <c r="L1093" s="10">
        <f t="shared" si="120"/>
        <v>0</v>
      </c>
      <c r="M1093" s="10">
        <v>0</v>
      </c>
      <c r="N1093" s="10">
        <v>0</v>
      </c>
      <c r="O1093" s="10">
        <v>0</v>
      </c>
      <c r="P1093" s="10">
        <v>57207.6</v>
      </c>
      <c r="Q1093" s="10">
        <v>406901</v>
      </c>
      <c r="R1093" s="10">
        <f t="shared" si="121"/>
        <v>464108.6</v>
      </c>
      <c r="S1093" s="10">
        <f t="shared" si="122"/>
        <v>0</v>
      </c>
      <c r="T1093" s="10">
        <f t="shared" si="122"/>
        <v>0</v>
      </c>
      <c r="U1093" s="10">
        <f t="shared" si="122"/>
        <v>-57207.6</v>
      </c>
      <c r="V1093" s="10">
        <f t="shared" si="123"/>
        <v>464108.6</v>
      </c>
      <c r="W1093" s="10">
        <v>0</v>
      </c>
      <c r="X1093" s="10">
        <v>513500.73</v>
      </c>
      <c r="Y1093" s="10">
        <f t="shared" si="124"/>
        <v>-513500.73</v>
      </c>
      <c r="Z1093" s="10">
        <f t="shared" si="125"/>
        <v>0</v>
      </c>
      <c r="AA1093" s="10">
        <v>0</v>
      </c>
      <c r="AB1093" s="10">
        <v>0</v>
      </c>
      <c r="AC1093" s="10">
        <v>0</v>
      </c>
      <c r="AD1093" s="10">
        <v>0</v>
      </c>
      <c r="AE1093" s="10">
        <v>0</v>
      </c>
    </row>
    <row r="1094" spans="1:31" ht="38.25" x14ac:dyDescent="0.2">
      <c r="A1094" s="12" t="s">
        <v>39</v>
      </c>
      <c r="B1094" s="13">
        <v>0</v>
      </c>
      <c r="C1094" s="13">
        <v>0</v>
      </c>
      <c r="D1094" s="13">
        <v>0</v>
      </c>
      <c r="E1094" s="13">
        <v>0</v>
      </c>
      <c r="F1094" s="13">
        <v>406901</v>
      </c>
      <c r="G1094" s="13">
        <f t="shared" si="119"/>
        <v>406901</v>
      </c>
      <c r="H1094" s="13">
        <v>0</v>
      </c>
      <c r="I1094" s="13">
        <v>0</v>
      </c>
      <c r="J1094" s="13">
        <v>0</v>
      </c>
      <c r="K1094" s="13">
        <v>0</v>
      </c>
      <c r="L1094" s="13">
        <f t="shared" si="120"/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406901</v>
      </c>
      <c r="R1094" s="13">
        <f t="shared" si="121"/>
        <v>406901</v>
      </c>
      <c r="S1094" s="13">
        <f t="shared" si="122"/>
        <v>0</v>
      </c>
      <c r="T1094" s="13">
        <f t="shared" si="122"/>
        <v>0</v>
      </c>
      <c r="U1094" s="13">
        <f t="shared" si="122"/>
        <v>0</v>
      </c>
      <c r="V1094" s="13">
        <f t="shared" si="123"/>
        <v>406901</v>
      </c>
      <c r="W1094" s="13">
        <v>0</v>
      </c>
      <c r="X1094" s="13">
        <v>470022.06</v>
      </c>
      <c r="Y1094" s="13">
        <f t="shared" si="124"/>
        <v>-470022.06</v>
      </c>
      <c r="Z1094" s="13">
        <f t="shared" si="125"/>
        <v>0</v>
      </c>
      <c r="AA1094" s="13">
        <v>0</v>
      </c>
      <c r="AB1094" s="13">
        <v>0</v>
      </c>
      <c r="AC1094" s="13">
        <v>0</v>
      </c>
      <c r="AD1094" s="13">
        <v>0</v>
      </c>
      <c r="AE1094" s="13">
        <v>0</v>
      </c>
    </row>
    <row r="1095" spans="1:31" ht="38.25" x14ac:dyDescent="0.2">
      <c r="A1095" s="14" t="s">
        <v>50</v>
      </c>
      <c r="B1095" s="13">
        <v>0</v>
      </c>
      <c r="C1095" s="13">
        <v>0</v>
      </c>
      <c r="D1095" s="13">
        <v>0</v>
      </c>
      <c r="E1095" s="13">
        <v>0</v>
      </c>
      <c r="F1095" s="13">
        <v>406901</v>
      </c>
      <c r="G1095" s="13">
        <f t="shared" si="119"/>
        <v>406901</v>
      </c>
      <c r="H1095" s="13">
        <v>0</v>
      </c>
      <c r="I1095" s="13">
        <v>0</v>
      </c>
      <c r="J1095" s="13">
        <v>0</v>
      </c>
      <c r="K1095" s="13">
        <v>0</v>
      </c>
      <c r="L1095" s="13">
        <f t="shared" si="120"/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406901</v>
      </c>
      <c r="R1095" s="13">
        <f t="shared" si="121"/>
        <v>406901</v>
      </c>
      <c r="S1095" s="13">
        <f t="shared" si="122"/>
        <v>0</v>
      </c>
      <c r="T1095" s="13">
        <f t="shared" si="122"/>
        <v>0</v>
      </c>
      <c r="U1095" s="13">
        <f t="shared" si="122"/>
        <v>0</v>
      </c>
      <c r="V1095" s="13">
        <f t="shared" si="123"/>
        <v>406901</v>
      </c>
      <c r="W1095" s="13">
        <v>0</v>
      </c>
      <c r="X1095" s="13">
        <v>470022.06</v>
      </c>
      <c r="Y1095" s="13">
        <f t="shared" si="124"/>
        <v>-470022.06</v>
      </c>
      <c r="Z1095" s="13">
        <f t="shared" si="125"/>
        <v>0</v>
      </c>
      <c r="AA1095" s="13">
        <v>0</v>
      </c>
      <c r="AB1095" s="13">
        <v>0</v>
      </c>
      <c r="AC1095" s="13">
        <v>0</v>
      </c>
      <c r="AD1095" s="13">
        <v>0</v>
      </c>
      <c r="AE1095" s="13">
        <v>0</v>
      </c>
    </row>
    <row r="1096" spans="1:31" ht="51" x14ac:dyDescent="0.2">
      <c r="A1096" s="12" t="s">
        <v>51</v>
      </c>
      <c r="B1096" s="13">
        <v>0</v>
      </c>
      <c r="C1096" s="13">
        <v>0</v>
      </c>
      <c r="D1096" s="13">
        <v>0</v>
      </c>
      <c r="E1096" s="13">
        <v>63564</v>
      </c>
      <c r="F1096" s="13">
        <v>0</v>
      </c>
      <c r="G1096" s="13">
        <f t="shared" si="119"/>
        <v>63564</v>
      </c>
      <c r="H1096" s="13">
        <v>0</v>
      </c>
      <c r="I1096" s="13">
        <v>0</v>
      </c>
      <c r="J1096" s="13">
        <v>0</v>
      </c>
      <c r="K1096" s="13">
        <v>0</v>
      </c>
      <c r="L1096" s="13">
        <f t="shared" si="120"/>
        <v>0</v>
      </c>
      <c r="M1096" s="13">
        <v>0</v>
      </c>
      <c r="N1096" s="13">
        <v>0</v>
      </c>
      <c r="O1096" s="13">
        <v>0</v>
      </c>
      <c r="P1096" s="13">
        <v>57207.6</v>
      </c>
      <c r="Q1096" s="13">
        <v>0</v>
      </c>
      <c r="R1096" s="13">
        <f t="shared" si="121"/>
        <v>57207.6</v>
      </c>
      <c r="S1096" s="13">
        <f t="shared" si="122"/>
        <v>0</v>
      </c>
      <c r="T1096" s="13">
        <f t="shared" si="122"/>
        <v>0</v>
      </c>
      <c r="U1096" s="13">
        <f t="shared" si="122"/>
        <v>-57207.6</v>
      </c>
      <c r="V1096" s="13">
        <f t="shared" si="123"/>
        <v>57207.6</v>
      </c>
      <c r="W1096" s="13">
        <v>0</v>
      </c>
      <c r="X1096" s="13">
        <v>43478.67</v>
      </c>
      <c r="Y1096" s="13">
        <f t="shared" si="124"/>
        <v>-43478.67</v>
      </c>
      <c r="Z1096" s="13">
        <f t="shared" si="125"/>
        <v>0</v>
      </c>
      <c r="AA1096" s="13">
        <v>0</v>
      </c>
      <c r="AB1096" s="13">
        <v>0</v>
      </c>
      <c r="AC1096" s="13">
        <v>0</v>
      </c>
      <c r="AD1096" s="13">
        <v>0</v>
      </c>
      <c r="AE1096" s="13">
        <v>0</v>
      </c>
    </row>
    <row r="1097" spans="1:31" ht="38.25" x14ac:dyDescent="0.2">
      <c r="A1097" s="14" t="s">
        <v>52</v>
      </c>
      <c r="B1097" s="13">
        <v>0</v>
      </c>
      <c r="C1097" s="13">
        <v>0</v>
      </c>
      <c r="D1097" s="13">
        <v>0</v>
      </c>
      <c r="E1097" s="13">
        <v>63564</v>
      </c>
      <c r="F1097" s="13">
        <v>0</v>
      </c>
      <c r="G1097" s="13">
        <f t="shared" si="119"/>
        <v>63564</v>
      </c>
      <c r="H1097" s="13">
        <v>0</v>
      </c>
      <c r="I1097" s="13">
        <v>0</v>
      </c>
      <c r="J1097" s="13">
        <v>0</v>
      </c>
      <c r="K1097" s="13">
        <v>0</v>
      </c>
      <c r="L1097" s="13">
        <f t="shared" si="120"/>
        <v>0</v>
      </c>
      <c r="M1097" s="13">
        <v>0</v>
      </c>
      <c r="N1097" s="13">
        <v>0</v>
      </c>
      <c r="O1097" s="13">
        <v>0</v>
      </c>
      <c r="P1097" s="13">
        <v>57207.6</v>
      </c>
      <c r="Q1097" s="13">
        <v>0</v>
      </c>
      <c r="R1097" s="13">
        <f t="shared" si="121"/>
        <v>57207.6</v>
      </c>
      <c r="S1097" s="13">
        <f t="shared" si="122"/>
        <v>0</v>
      </c>
      <c r="T1097" s="13">
        <f t="shared" si="122"/>
        <v>0</v>
      </c>
      <c r="U1097" s="13">
        <f t="shared" si="122"/>
        <v>-57207.6</v>
      </c>
      <c r="V1097" s="13">
        <f t="shared" si="123"/>
        <v>57207.6</v>
      </c>
      <c r="W1097" s="13">
        <v>0</v>
      </c>
      <c r="X1097" s="13">
        <v>43478.67</v>
      </c>
      <c r="Y1097" s="13">
        <f t="shared" si="124"/>
        <v>-43478.67</v>
      </c>
      <c r="Z1097" s="13">
        <f t="shared" si="125"/>
        <v>0</v>
      </c>
      <c r="AA1097" s="13">
        <v>0</v>
      </c>
      <c r="AB1097" s="13">
        <v>0</v>
      </c>
      <c r="AC1097" s="13">
        <v>0</v>
      </c>
      <c r="AD1097" s="13">
        <v>0</v>
      </c>
      <c r="AE1097" s="13">
        <v>0</v>
      </c>
    </row>
    <row r="1098" spans="1:31" s="11" customFormat="1" x14ac:dyDescent="0.2">
      <c r="A1098" s="9" t="s">
        <v>53</v>
      </c>
      <c r="B1098" s="10">
        <v>0</v>
      </c>
      <c r="C1098" s="10">
        <v>0</v>
      </c>
      <c r="D1098" s="10">
        <v>0</v>
      </c>
      <c r="E1098" s="10">
        <v>0</v>
      </c>
      <c r="F1098" s="10">
        <v>0</v>
      </c>
      <c r="G1098" s="10">
        <f t="shared" si="119"/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f t="shared" si="120"/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f t="shared" si="121"/>
        <v>0</v>
      </c>
      <c r="S1098" s="10">
        <f t="shared" si="122"/>
        <v>0</v>
      </c>
      <c r="T1098" s="10">
        <f t="shared" si="122"/>
        <v>0</v>
      </c>
      <c r="U1098" s="10">
        <f t="shared" si="122"/>
        <v>0</v>
      </c>
      <c r="V1098" s="10">
        <f t="shared" si="123"/>
        <v>0</v>
      </c>
      <c r="W1098" s="10">
        <v>0</v>
      </c>
      <c r="X1098" s="10">
        <v>3139.25</v>
      </c>
      <c r="Y1098" s="10">
        <f t="shared" si="124"/>
        <v>-3139.25</v>
      </c>
      <c r="Z1098" s="10">
        <f t="shared" si="125"/>
        <v>0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</row>
    <row r="1099" spans="1:31" ht="38.25" x14ac:dyDescent="0.2">
      <c r="A1099" s="12" t="s">
        <v>39</v>
      </c>
      <c r="B1099" s="13">
        <v>0</v>
      </c>
      <c r="C1099" s="13">
        <v>0</v>
      </c>
      <c r="D1099" s="13">
        <v>0</v>
      </c>
      <c r="E1099" s="13">
        <v>0</v>
      </c>
      <c r="F1099" s="13">
        <v>0</v>
      </c>
      <c r="G1099" s="13">
        <f t="shared" si="119"/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f t="shared" si="120"/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f t="shared" si="121"/>
        <v>0</v>
      </c>
      <c r="S1099" s="13">
        <f t="shared" si="122"/>
        <v>0</v>
      </c>
      <c r="T1099" s="13">
        <f t="shared" si="122"/>
        <v>0</v>
      </c>
      <c r="U1099" s="13">
        <f t="shared" si="122"/>
        <v>0</v>
      </c>
      <c r="V1099" s="13">
        <f t="shared" si="123"/>
        <v>0</v>
      </c>
      <c r="W1099" s="13">
        <v>0</v>
      </c>
      <c r="X1099" s="13">
        <v>3139.25</v>
      </c>
      <c r="Y1099" s="13">
        <f t="shared" si="124"/>
        <v>-3139.25</v>
      </c>
      <c r="Z1099" s="13">
        <f t="shared" si="125"/>
        <v>0</v>
      </c>
      <c r="AA1099" s="13">
        <v>0</v>
      </c>
      <c r="AB1099" s="13">
        <v>0</v>
      </c>
      <c r="AC1099" s="13">
        <v>0</v>
      </c>
      <c r="AD1099" s="13">
        <v>0</v>
      </c>
      <c r="AE1099" s="13">
        <v>0</v>
      </c>
    </row>
    <row r="1100" spans="1:31" ht="25.5" x14ac:dyDescent="0.2">
      <c r="A1100" s="14" t="s">
        <v>530</v>
      </c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f t="shared" si="119"/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f t="shared" si="120"/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f t="shared" si="121"/>
        <v>0</v>
      </c>
      <c r="S1100" s="13">
        <f t="shared" si="122"/>
        <v>0</v>
      </c>
      <c r="T1100" s="13">
        <f t="shared" si="122"/>
        <v>0</v>
      </c>
      <c r="U1100" s="13">
        <f t="shared" si="122"/>
        <v>0</v>
      </c>
      <c r="V1100" s="13">
        <f t="shared" si="123"/>
        <v>0</v>
      </c>
      <c r="W1100" s="13">
        <v>0</v>
      </c>
      <c r="X1100" s="13">
        <v>3139.25</v>
      </c>
      <c r="Y1100" s="13">
        <f t="shared" si="124"/>
        <v>-3139.25</v>
      </c>
      <c r="Z1100" s="13">
        <f t="shared" si="125"/>
        <v>0</v>
      </c>
      <c r="AA1100" s="13">
        <v>0</v>
      </c>
      <c r="AB1100" s="13">
        <v>0</v>
      </c>
      <c r="AC1100" s="13">
        <v>0</v>
      </c>
      <c r="AD1100" s="13">
        <v>0</v>
      </c>
      <c r="AE1100" s="13">
        <v>0</v>
      </c>
    </row>
    <row r="1101" spans="1:31" s="11" customFormat="1" x14ac:dyDescent="0.2">
      <c r="A1101" s="9" t="s">
        <v>55</v>
      </c>
      <c r="B1101" s="10">
        <v>0</v>
      </c>
      <c r="C1101" s="10">
        <v>0</v>
      </c>
      <c r="D1101" s="10">
        <v>0</v>
      </c>
      <c r="E1101" s="10">
        <v>1075947</v>
      </c>
      <c r="F1101" s="10">
        <v>14813907</v>
      </c>
      <c r="G1101" s="10">
        <f t="shared" si="119"/>
        <v>15889854</v>
      </c>
      <c r="H1101" s="10">
        <v>0</v>
      </c>
      <c r="I1101" s="10">
        <v>0</v>
      </c>
      <c r="J1101" s="10">
        <v>583287</v>
      </c>
      <c r="K1101" s="10">
        <v>5966410</v>
      </c>
      <c r="L1101" s="10">
        <f t="shared" si="120"/>
        <v>6549697</v>
      </c>
      <c r="M1101" s="10">
        <v>0</v>
      </c>
      <c r="N1101" s="10">
        <v>0</v>
      </c>
      <c r="O1101" s="10">
        <v>0</v>
      </c>
      <c r="P1101" s="10">
        <v>1075947</v>
      </c>
      <c r="Q1101" s="10">
        <v>14813907</v>
      </c>
      <c r="R1101" s="10">
        <f t="shared" si="121"/>
        <v>15889854</v>
      </c>
      <c r="S1101" s="10">
        <f t="shared" si="122"/>
        <v>0</v>
      </c>
      <c r="T1101" s="10">
        <f t="shared" si="122"/>
        <v>0</v>
      </c>
      <c r="U1101" s="10">
        <f t="shared" si="122"/>
        <v>-492660</v>
      </c>
      <c r="V1101" s="10">
        <f t="shared" si="123"/>
        <v>15889854</v>
      </c>
      <c r="W1101" s="10">
        <v>6549697</v>
      </c>
      <c r="X1101" s="10">
        <v>8454722.6799999997</v>
      </c>
      <c r="Y1101" s="10">
        <f t="shared" si="124"/>
        <v>-1905025.6799999997</v>
      </c>
      <c r="Z1101" s="10">
        <f t="shared" si="125"/>
        <v>129.08570701820253</v>
      </c>
      <c r="AA1101" s="10">
        <v>0</v>
      </c>
      <c r="AB1101" s="10">
        <v>0</v>
      </c>
      <c r="AC1101" s="10">
        <v>0</v>
      </c>
      <c r="AD1101" s="10">
        <v>0</v>
      </c>
      <c r="AE1101" s="10">
        <v>0</v>
      </c>
    </row>
    <row r="1102" spans="1:31" ht="25.5" x14ac:dyDescent="0.2">
      <c r="A1102" s="12" t="s">
        <v>37</v>
      </c>
      <c r="B1102" s="13">
        <v>0</v>
      </c>
      <c r="C1102" s="13">
        <v>0</v>
      </c>
      <c r="D1102" s="13">
        <v>0</v>
      </c>
      <c r="E1102" s="13">
        <v>0</v>
      </c>
      <c r="F1102" s="13">
        <v>14236129</v>
      </c>
      <c r="G1102" s="13">
        <f t="shared" si="119"/>
        <v>14236129</v>
      </c>
      <c r="H1102" s="13">
        <v>0</v>
      </c>
      <c r="I1102" s="13">
        <v>0</v>
      </c>
      <c r="J1102" s="13">
        <v>0</v>
      </c>
      <c r="K1102" s="13">
        <v>5717410</v>
      </c>
      <c r="L1102" s="13">
        <f t="shared" si="120"/>
        <v>5717410</v>
      </c>
      <c r="M1102" s="13">
        <v>0</v>
      </c>
      <c r="N1102" s="13">
        <v>0</v>
      </c>
      <c r="O1102" s="13">
        <v>0</v>
      </c>
      <c r="P1102" s="13">
        <v>0</v>
      </c>
      <c r="Q1102" s="13">
        <v>14236129</v>
      </c>
      <c r="R1102" s="13">
        <f t="shared" si="121"/>
        <v>14236129</v>
      </c>
      <c r="S1102" s="13">
        <f t="shared" si="122"/>
        <v>0</v>
      </c>
      <c r="T1102" s="13">
        <f t="shared" si="122"/>
        <v>0</v>
      </c>
      <c r="U1102" s="13">
        <f t="shared" si="122"/>
        <v>0</v>
      </c>
      <c r="V1102" s="13">
        <f t="shared" si="123"/>
        <v>14236129</v>
      </c>
      <c r="W1102" s="13">
        <v>5717410</v>
      </c>
      <c r="X1102" s="13">
        <v>7291983.3099999996</v>
      </c>
      <c r="Y1102" s="13">
        <f t="shared" si="124"/>
        <v>-1574573.3099999996</v>
      </c>
      <c r="Z1102" s="13">
        <f t="shared" si="125"/>
        <v>127.5399754434263</v>
      </c>
      <c r="AA1102" s="13">
        <v>0</v>
      </c>
      <c r="AB1102" s="13">
        <v>0</v>
      </c>
      <c r="AC1102" s="13">
        <v>0</v>
      </c>
      <c r="AD1102" s="13">
        <v>0</v>
      </c>
      <c r="AE1102" s="13">
        <v>0</v>
      </c>
    </row>
    <row r="1103" spans="1:31" ht="38.25" x14ac:dyDescent="0.2">
      <c r="A1103" s="14" t="s">
        <v>60</v>
      </c>
      <c r="B1103" s="13">
        <v>0</v>
      </c>
      <c r="C1103" s="13">
        <v>0</v>
      </c>
      <c r="D1103" s="13">
        <v>0</v>
      </c>
      <c r="E1103" s="13">
        <v>0</v>
      </c>
      <c r="F1103" s="13">
        <v>5424006</v>
      </c>
      <c r="G1103" s="13">
        <f t="shared" si="119"/>
        <v>5424006</v>
      </c>
      <c r="H1103" s="13">
        <v>0</v>
      </c>
      <c r="I1103" s="13">
        <v>0</v>
      </c>
      <c r="J1103" s="13">
        <v>0</v>
      </c>
      <c r="K1103" s="13">
        <v>1328709</v>
      </c>
      <c r="L1103" s="13">
        <f t="shared" si="120"/>
        <v>1328709</v>
      </c>
      <c r="M1103" s="13">
        <v>0</v>
      </c>
      <c r="N1103" s="13">
        <v>0</v>
      </c>
      <c r="O1103" s="13">
        <v>0</v>
      </c>
      <c r="P1103" s="13">
        <v>0</v>
      </c>
      <c r="Q1103" s="13">
        <v>5424006</v>
      </c>
      <c r="R1103" s="13">
        <f t="shared" si="121"/>
        <v>5424006</v>
      </c>
      <c r="S1103" s="13">
        <f t="shared" si="122"/>
        <v>0</v>
      </c>
      <c r="T1103" s="13">
        <f t="shared" si="122"/>
        <v>0</v>
      </c>
      <c r="U1103" s="13">
        <f t="shared" si="122"/>
        <v>0</v>
      </c>
      <c r="V1103" s="13">
        <f t="shared" si="123"/>
        <v>5424006</v>
      </c>
      <c r="W1103" s="13">
        <v>1328709</v>
      </c>
      <c r="X1103" s="13">
        <v>963176.51</v>
      </c>
      <c r="Y1103" s="13">
        <f t="shared" si="124"/>
        <v>365532.49</v>
      </c>
      <c r="Z1103" s="13">
        <f t="shared" si="125"/>
        <v>72.489650480278229</v>
      </c>
      <c r="AA1103" s="13">
        <v>0</v>
      </c>
      <c r="AB1103" s="13">
        <v>0</v>
      </c>
      <c r="AC1103" s="13">
        <v>0</v>
      </c>
      <c r="AD1103" s="13">
        <v>0</v>
      </c>
      <c r="AE1103" s="13">
        <v>0</v>
      </c>
    </row>
    <row r="1104" spans="1:31" ht="51" x14ac:dyDescent="0.2">
      <c r="A1104" s="14" t="s">
        <v>61</v>
      </c>
      <c r="B1104" s="13">
        <v>0</v>
      </c>
      <c r="C1104" s="13">
        <v>0</v>
      </c>
      <c r="D1104" s="13">
        <v>0</v>
      </c>
      <c r="E1104" s="13">
        <v>0</v>
      </c>
      <c r="F1104" s="13">
        <v>8789671</v>
      </c>
      <c r="G1104" s="13">
        <f t="shared" si="119"/>
        <v>8789671</v>
      </c>
      <c r="H1104" s="13">
        <v>0</v>
      </c>
      <c r="I1104" s="13">
        <v>0</v>
      </c>
      <c r="J1104" s="13">
        <v>0</v>
      </c>
      <c r="K1104" s="13">
        <v>4388701</v>
      </c>
      <c r="L1104" s="13">
        <f t="shared" si="120"/>
        <v>4388701</v>
      </c>
      <c r="M1104" s="13">
        <v>0</v>
      </c>
      <c r="N1104" s="13">
        <v>0</v>
      </c>
      <c r="O1104" s="13">
        <v>0</v>
      </c>
      <c r="P1104" s="13">
        <v>0</v>
      </c>
      <c r="Q1104" s="13">
        <v>8789671</v>
      </c>
      <c r="R1104" s="13">
        <f t="shared" si="121"/>
        <v>8789671</v>
      </c>
      <c r="S1104" s="13">
        <f t="shared" si="122"/>
        <v>0</v>
      </c>
      <c r="T1104" s="13">
        <f t="shared" si="122"/>
        <v>0</v>
      </c>
      <c r="U1104" s="13">
        <f t="shared" si="122"/>
        <v>0</v>
      </c>
      <c r="V1104" s="13">
        <f t="shared" si="123"/>
        <v>8789671</v>
      </c>
      <c r="W1104" s="13">
        <v>4388701</v>
      </c>
      <c r="X1104" s="13">
        <v>6305390.1600000001</v>
      </c>
      <c r="Y1104" s="13">
        <f t="shared" si="124"/>
        <v>-1916689.1600000001</v>
      </c>
      <c r="Z1104" s="13">
        <f t="shared" si="125"/>
        <v>143.67326824042013</v>
      </c>
      <c r="AA1104" s="13">
        <v>0</v>
      </c>
      <c r="AB1104" s="13">
        <v>0</v>
      </c>
      <c r="AC1104" s="13">
        <v>0</v>
      </c>
      <c r="AD1104" s="13">
        <v>0</v>
      </c>
      <c r="AE1104" s="13">
        <v>0</v>
      </c>
    </row>
    <row r="1105" spans="1:31" ht="38.25" x14ac:dyDescent="0.2">
      <c r="A1105" s="14" t="s">
        <v>531</v>
      </c>
      <c r="B1105" s="13">
        <v>0</v>
      </c>
      <c r="C1105" s="13">
        <v>0</v>
      </c>
      <c r="D1105" s="13">
        <v>0</v>
      </c>
      <c r="E1105" s="13">
        <v>0</v>
      </c>
      <c r="F1105" s="13">
        <v>22452</v>
      </c>
      <c r="G1105" s="13">
        <f t="shared" si="119"/>
        <v>22452</v>
      </c>
      <c r="H1105" s="13">
        <v>0</v>
      </c>
      <c r="I1105" s="13">
        <v>0</v>
      </c>
      <c r="J1105" s="13">
        <v>0</v>
      </c>
      <c r="K1105" s="13">
        <v>0</v>
      </c>
      <c r="L1105" s="13">
        <f t="shared" si="120"/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22452</v>
      </c>
      <c r="R1105" s="13">
        <f t="shared" si="121"/>
        <v>22452</v>
      </c>
      <c r="S1105" s="13">
        <f t="shared" si="122"/>
        <v>0</v>
      </c>
      <c r="T1105" s="13">
        <f t="shared" si="122"/>
        <v>0</v>
      </c>
      <c r="U1105" s="13">
        <f t="shared" si="122"/>
        <v>0</v>
      </c>
      <c r="V1105" s="13">
        <f t="shared" si="123"/>
        <v>22452</v>
      </c>
      <c r="W1105" s="13">
        <v>0</v>
      </c>
      <c r="X1105" s="13">
        <v>23416.639999999999</v>
      </c>
      <c r="Y1105" s="13">
        <f t="shared" si="124"/>
        <v>-23416.639999999999</v>
      </c>
      <c r="Z1105" s="13">
        <f t="shared" si="125"/>
        <v>0</v>
      </c>
      <c r="AA1105" s="13">
        <v>0</v>
      </c>
      <c r="AB1105" s="13">
        <v>0</v>
      </c>
      <c r="AC1105" s="13">
        <v>0</v>
      </c>
      <c r="AD1105" s="13">
        <v>0</v>
      </c>
      <c r="AE1105" s="13">
        <v>0</v>
      </c>
    </row>
    <row r="1106" spans="1:31" ht="38.25" x14ac:dyDescent="0.2">
      <c r="A1106" s="12" t="s">
        <v>39</v>
      </c>
      <c r="B1106" s="13">
        <v>0</v>
      </c>
      <c r="C1106" s="13">
        <v>0</v>
      </c>
      <c r="D1106" s="13">
        <v>0</v>
      </c>
      <c r="E1106" s="13">
        <v>1053947</v>
      </c>
      <c r="F1106" s="13">
        <v>0</v>
      </c>
      <c r="G1106" s="13">
        <f t="shared" si="119"/>
        <v>1053947</v>
      </c>
      <c r="H1106" s="13">
        <v>0</v>
      </c>
      <c r="I1106" s="13">
        <v>0</v>
      </c>
      <c r="J1106" s="13">
        <v>572237</v>
      </c>
      <c r="K1106" s="13">
        <v>0</v>
      </c>
      <c r="L1106" s="13">
        <f t="shared" si="120"/>
        <v>572237</v>
      </c>
      <c r="M1106" s="13">
        <v>0</v>
      </c>
      <c r="N1106" s="13">
        <v>0</v>
      </c>
      <c r="O1106" s="13">
        <v>0</v>
      </c>
      <c r="P1106" s="13">
        <v>1053947</v>
      </c>
      <c r="Q1106" s="13">
        <v>0</v>
      </c>
      <c r="R1106" s="13">
        <f t="shared" si="121"/>
        <v>1053947</v>
      </c>
      <c r="S1106" s="13">
        <f t="shared" si="122"/>
        <v>0</v>
      </c>
      <c r="T1106" s="13">
        <f t="shared" si="122"/>
        <v>0</v>
      </c>
      <c r="U1106" s="13">
        <f t="shared" si="122"/>
        <v>-481710</v>
      </c>
      <c r="V1106" s="13">
        <f t="shared" si="123"/>
        <v>1053947</v>
      </c>
      <c r="W1106" s="13">
        <v>572237</v>
      </c>
      <c r="X1106" s="13">
        <v>703127.86</v>
      </c>
      <c r="Y1106" s="13">
        <f t="shared" si="124"/>
        <v>-130890.85999999999</v>
      </c>
      <c r="Z1106" s="13">
        <f t="shared" si="125"/>
        <v>122.87354015905996</v>
      </c>
      <c r="AA1106" s="13">
        <v>0</v>
      </c>
      <c r="AB1106" s="13">
        <v>0</v>
      </c>
      <c r="AC1106" s="13">
        <v>0</v>
      </c>
      <c r="AD1106" s="13">
        <v>0</v>
      </c>
      <c r="AE1106" s="13">
        <v>0</v>
      </c>
    </row>
    <row r="1107" spans="1:31" ht="63.75" x14ac:dyDescent="0.2">
      <c r="A1107" s="14" t="s">
        <v>62</v>
      </c>
      <c r="B1107" s="13">
        <v>0</v>
      </c>
      <c r="C1107" s="13">
        <v>0</v>
      </c>
      <c r="D1107" s="13">
        <v>0</v>
      </c>
      <c r="E1107" s="13">
        <v>1053947</v>
      </c>
      <c r="F1107" s="13">
        <v>0</v>
      </c>
      <c r="G1107" s="13">
        <f t="shared" si="119"/>
        <v>1053947</v>
      </c>
      <c r="H1107" s="13">
        <v>0</v>
      </c>
      <c r="I1107" s="13">
        <v>0</v>
      </c>
      <c r="J1107" s="13">
        <v>572237</v>
      </c>
      <c r="K1107" s="13">
        <v>0</v>
      </c>
      <c r="L1107" s="13">
        <f t="shared" si="120"/>
        <v>572237</v>
      </c>
      <c r="M1107" s="13">
        <v>0</v>
      </c>
      <c r="N1107" s="13">
        <v>0</v>
      </c>
      <c r="O1107" s="13">
        <v>0</v>
      </c>
      <c r="P1107" s="13">
        <v>1053947</v>
      </c>
      <c r="Q1107" s="13">
        <v>0</v>
      </c>
      <c r="R1107" s="13">
        <f t="shared" si="121"/>
        <v>1053947</v>
      </c>
      <c r="S1107" s="13">
        <f t="shared" si="122"/>
        <v>0</v>
      </c>
      <c r="T1107" s="13">
        <f t="shared" si="122"/>
        <v>0</v>
      </c>
      <c r="U1107" s="13">
        <f t="shared" si="122"/>
        <v>-481710</v>
      </c>
      <c r="V1107" s="13">
        <f t="shared" si="123"/>
        <v>1053947</v>
      </c>
      <c r="W1107" s="13">
        <v>572237</v>
      </c>
      <c r="X1107" s="13">
        <v>703127.86</v>
      </c>
      <c r="Y1107" s="13">
        <f t="shared" si="124"/>
        <v>-130890.85999999999</v>
      </c>
      <c r="Z1107" s="13">
        <f t="shared" si="125"/>
        <v>122.87354015905996</v>
      </c>
      <c r="AA1107" s="13">
        <v>0</v>
      </c>
      <c r="AB1107" s="13">
        <v>0</v>
      </c>
      <c r="AC1107" s="13">
        <v>0</v>
      </c>
      <c r="AD1107" s="13">
        <v>0</v>
      </c>
      <c r="AE1107" s="13">
        <v>0</v>
      </c>
    </row>
    <row r="1108" spans="1:31" ht="38.25" x14ac:dyDescent="0.2">
      <c r="A1108" s="12" t="s">
        <v>44</v>
      </c>
      <c r="B1108" s="13">
        <v>0</v>
      </c>
      <c r="C1108" s="13">
        <v>0</v>
      </c>
      <c r="D1108" s="13">
        <v>0</v>
      </c>
      <c r="E1108" s="13">
        <v>22000</v>
      </c>
      <c r="F1108" s="13">
        <v>577778</v>
      </c>
      <c r="G1108" s="13">
        <f t="shared" si="119"/>
        <v>599778</v>
      </c>
      <c r="H1108" s="13">
        <v>0</v>
      </c>
      <c r="I1108" s="13">
        <v>0</v>
      </c>
      <c r="J1108" s="13">
        <v>11050</v>
      </c>
      <c r="K1108" s="13">
        <v>249000</v>
      </c>
      <c r="L1108" s="13">
        <f t="shared" si="120"/>
        <v>260050</v>
      </c>
      <c r="M1108" s="13">
        <v>0</v>
      </c>
      <c r="N1108" s="13">
        <v>0</v>
      </c>
      <c r="O1108" s="13">
        <v>0</v>
      </c>
      <c r="P1108" s="13">
        <v>22000</v>
      </c>
      <c r="Q1108" s="13">
        <v>577778</v>
      </c>
      <c r="R1108" s="13">
        <f t="shared" si="121"/>
        <v>599778</v>
      </c>
      <c r="S1108" s="13">
        <f t="shared" si="122"/>
        <v>0</v>
      </c>
      <c r="T1108" s="13">
        <f t="shared" si="122"/>
        <v>0</v>
      </c>
      <c r="U1108" s="13">
        <f t="shared" si="122"/>
        <v>-10950</v>
      </c>
      <c r="V1108" s="13">
        <f t="shared" si="123"/>
        <v>599778</v>
      </c>
      <c r="W1108" s="13">
        <v>260050</v>
      </c>
      <c r="X1108" s="13">
        <v>459611.51</v>
      </c>
      <c r="Y1108" s="13">
        <f t="shared" si="124"/>
        <v>-199561.51</v>
      </c>
      <c r="Z1108" s="13">
        <f t="shared" si="125"/>
        <v>176.73966929436645</v>
      </c>
      <c r="AA1108" s="13">
        <v>0</v>
      </c>
      <c r="AB1108" s="13">
        <v>0</v>
      </c>
      <c r="AC1108" s="13">
        <v>0</v>
      </c>
      <c r="AD1108" s="13">
        <v>0</v>
      </c>
      <c r="AE1108" s="13">
        <v>0</v>
      </c>
    </row>
    <row r="1109" spans="1:31" ht="25.5" x14ac:dyDescent="0.2">
      <c r="A1109" s="14" t="s">
        <v>45</v>
      </c>
      <c r="B1109" s="13">
        <v>0</v>
      </c>
      <c r="C1109" s="13">
        <v>0</v>
      </c>
      <c r="D1109" s="13">
        <v>0</v>
      </c>
      <c r="E1109" s="13">
        <v>0</v>
      </c>
      <c r="F1109" s="13">
        <v>577778</v>
      </c>
      <c r="G1109" s="13">
        <f t="shared" si="119"/>
        <v>577778</v>
      </c>
      <c r="H1109" s="13">
        <v>0</v>
      </c>
      <c r="I1109" s="13">
        <v>0</v>
      </c>
      <c r="J1109" s="13">
        <v>0</v>
      </c>
      <c r="K1109" s="13">
        <v>249000</v>
      </c>
      <c r="L1109" s="13">
        <f t="shared" si="120"/>
        <v>249000</v>
      </c>
      <c r="M1109" s="13">
        <v>0</v>
      </c>
      <c r="N1109" s="13">
        <v>0</v>
      </c>
      <c r="O1109" s="13">
        <v>0</v>
      </c>
      <c r="P1109" s="13">
        <v>0</v>
      </c>
      <c r="Q1109" s="13">
        <v>577778</v>
      </c>
      <c r="R1109" s="13">
        <f t="shared" si="121"/>
        <v>577778</v>
      </c>
      <c r="S1109" s="13">
        <f t="shared" si="122"/>
        <v>0</v>
      </c>
      <c r="T1109" s="13">
        <f t="shared" si="122"/>
        <v>0</v>
      </c>
      <c r="U1109" s="13">
        <f t="shared" si="122"/>
        <v>0</v>
      </c>
      <c r="V1109" s="13">
        <f t="shared" si="123"/>
        <v>577778</v>
      </c>
      <c r="W1109" s="13">
        <v>249000</v>
      </c>
      <c r="X1109" s="13">
        <v>446112.24</v>
      </c>
      <c r="Y1109" s="13">
        <f t="shared" si="124"/>
        <v>-197112.24</v>
      </c>
      <c r="Z1109" s="13">
        <f t="shared" si="125"/>
        <v>179.16154216867471</v>
      </c>
      <c r="AA1109" s="13">
        <v>0</v>
      </c>
      <c r="AB1109" s="13">
        <v>0</v>
      </c>
      <c r="AC1109" s="13">
        <v>0</v>
      </c>
      <c r="AD1109" s="13">
        <v>0</v>
      </c>
      <c r="AE1109" s="13">
        <v>0</v>
      </c>
    </row>
    <row r="1110" spans="1:31" ht="38.25" x14ac:dyDescent="0.2">
      <c r="A1110" s="14" t="s">
        <v>46</v>
      </c>
      <c r="B1110" s="13">
        <v>0</v>
      </c>
      <c r="C1110" s="13">
        <v>0</v>
      </c>
      <c r="D1110" s="13">
        <v>0</v>
      </c>
      <c r="E1110" s="13">
        <v>22000</v>
      </c>
      <c r="F1110" s="13">
        <v>0</v>
      </c>
      <c r="G1110" s="13">
        <f t="shared" si="119"/>
        <v>22000</v>
      </c>
      <c r="H1110" s="13">
        <v>0</v>
      </c>
      <c r="I1110" s="13">
        <v>0</v>
      </c>
      <c r="J1110" s="13">
        <v>11050</v>
      </c>
      <c r="K1110" s="13">
        <v>0</v>
      </c>
      <c r="L1110" s="13">
        <f t="shared" si="120"/>
        <v>11050</v>
      </c>
      <c r="M1110" s="13">
        <v>0</v>
      </c>
      <c r="N1110" s="13">
        <v>0</v>
      </c>
      <c r="O1110" s="13">
        <v>0</v>
      </c>
      <c r="P1110" s="13">
        <v>22000</v>
      </c>
      <c r="Q1110" s="13">
        <v>0</v>
      </c>
      <c r="R1110" s="13">
        <f t="shared" si="121"/>
        <v>22000</v>
      </c>
      <c r="S1110" s="13">
        <f t="shared" si="122"/>
        <v>0</v>
      </c>
      <c r="T1110" s="13">
        <f t="shared" si="122"/>
        <v>0</v>
      </c>
      <c r="U1110" s="13">
        <f t="shared" si="122"/>
        <v>-10950</v>
      </c>
      <c r="V1110" s="13">
        <f t="shared" si="123"/>
        <v>22000</v>
      </c>
      <c r="W1110" s="13">
        <v>11050</v>
      </c>
      <c r="X1110" s="13">
        <v>13499.27</v>
      </c>
      <c r="Y1110" s="13">
        <f t="shared" si="124"/>
        <v>-2449.2700000000004</v>
      </c>
      <c r="Z1110" s="13">
        <f t="shared" si="125"/>
        <v>122.16533936651584</v>
      </c>
      <c r="AA1110" s="13">
        <v>0</v>
      </c>
      <c r="AB1110" s="13">
        <v>0</v>
      </c>
      <c r="AC1110" s="13">
        <v>0</v>
      </c>
      <c r="AD1110" s="13">
        <v>0</v>
      </c>
      <c r="AE1110" s="13">
        <v>0</v>
      </c>
    </row>
    <row r="1111" spans="1:31" s="11" customFormat="1" x14ac:dyDescent="0.2">
      <c r="A1111" s="9" t="s">
        <v>65</v>
      </c>
      <c r="B1111" s="10">
        <v>0</v>
      </c>
      <c r="C1111" s="10">
        <v>0</v>
      </c>
      <c r="D1111" s="10">
        <v>6195184</v>
      </c>
      <c r="E1111" s="10">
        <v>220337</v>
      </c>
      <c r="F1111" s="10">
        <v>3826354</v>
      </c>
      <c r="G1111" s="10">
        <f t="shared" si="119"/>
        <v>10241875</v>
      </c>
      <c r="H1111" s="10">
        <v>0</v>
      </c>
      <c r="I1111" s="10">
        <v>253579</v>
      </c>
      <c r="J1111" s="10">
        <v>38930</v>
      </c>
      <c r="K1111" s="10">
        <v>333142</v>
      </c>
      <c r="L1111" s="10">
        <f t="shared" si="120"/>
        <v>625651</v>
      </c>
      <c r="M1111" s="10">
        <v>0</v>
      </c>
      <c r="N1111" s="10">
        <v>0</v>
      </c>
      <c r="O1111" s="10">
        <v>6851955</v>
      </c>
      <c r="P1111" s="10">
        <v>196765.6</v>
      </c>
      <c r="Q1111" s="10">
        <v>3826354</v>
      </c>
      <c r="R1111" s="10">
        <f t="shared" si="121"/>
        <v>10875074.6</v>
      </c>
      <c r="S1111" s="10">
        <f t="shared" si="122"/>
        <v>0</v>
      </c>
      <c r="T1111" s="10">
        <f t="shared" si="122"/>
        <v>-6598376</v>
      </c>
      <c r="U1111" s="10">
        <f t="shared" si="122"/>
        <v>-157835.6</v>
      </c>
      <c r="V1111" s="10">
        <f t="shared" si="123"/>
        <v>10875074.6</v>
      </c>
      <c r="W1111" s="10">
        <v>625651</v>
      </c>
      <c r="X1111" s="10">
        <v>4988308.17</v>
      </c>
      <c r="Y1111" s="10">
        <f t="shared" si="124"/>
        <v>-4362657.17</v>
      </c>
      <c r="Z1111" s="10">
        <f t="shared" si="125"/>
        <v>797.29884072749826</v>
      </c>
      <c r="AA1111" s="10">
        <v>0</v>
      </c>
      <c r="AB1111" s="10">
        <v>0</v>
      </c>
      <c r="AC1111" s="10">
        <v>0</v>
      </c>
      <c r="AD1111" s="10">
        <v>0</v>
      </c>
      <c r="AE1111" s="10">
        <v>0</v>
      </c>
    </row>
    <row r="1112" spans="1:31" ht="38.25" x14ac:dyDescent="0.2">
      <c r="A1112" s="12" t="s">
        <v>39</v>
      </c>
      <c r="B1112" s="13">
        <v>0</v>
      </c>
      <c r="C1112" s="13">
        <v>0</v>
      </c>
      <c r="D1112" s="13">
        <v>273779</v>
      </c>
      <c r="E1112" s="13">
        <v>220337</v>
      </c>
      <c r="F1112" s="13">
        <v>491292</v>
      </c>
      <c r="G1112" s="13">
        <f t="shared" si="119"/>
        <v>985408</v>
      </c>
      <c r="H1112" s="13">
        <v>0</v>
      </c>
      <c r="I1112" s="13">
        <v>73779</v>
      </c>
      <c r="J1112" s="13">
        <v>38930</v>
      </c>
      <c r="K1112" s="13">
        <v>333142</v>
      </c>
      <c r="L1112" s="13">
        <f t="shared" si="120"/>
        <v>445851</v>
      </c>
      <c r="M1112" s="13">
        <v>0</v>
      </c>
      <c r="N1112" s="13">
        <v>0</v>
      </c>
      <c r="O1112" s="13">
        <v>0</v>
      </c>
      <c r="P1112" s="13">
        <v>196765.6</v>
      </c>
      <c r="Q1112" s="13">
        <v>491292</v>
      </c>
      <c r="R1112" s="13">
        <f t="shared" si="121"/>
        <v>688057.6</v>
      </c>
      <c r="S1112" s="13">
        <f t="shared" si="122"/>
        <v>0</v>
      </c>
      <c r="T1112" s="13">
        <f t="shared" si="122"/>
        <v>73779</v>
      </c>
      <c r="U1112" s="13">
        <f t="shared" si="122"/>
        <v>-157835.6</v>
      </c>
      <c r="V1112" s="13">
        <f t="shared" si="123"/>
        <v>688057.6</v>
      </c>
      <c r="W1112" s="13">
        <v>445851</v>
      </c>
      <c r="X1112" s="13">
        <v>166320.94</v>
      </c>
      <c r="Y1112" s="13">
        <f t="shared" si="124"/>
        <v>279530.06</v>
      </c>
      <c r="Z1112" s="13">
        <f t="shared" si="125"/>
        <v>37.304153181219732</v>
      </c>
      <c r="AA1112" s="13">
        <v>0</v>
      </c>
      <c r="AB1112" s="13">
        <v>0</v>
      </c>
      <c r="AC1112" s="13">
        <v>0</v>
      </c>
      <c r="AD1112" s="13">
        <v>0</v>
      </c>
      <c r="AE1112" s="13">
        <v>0</v>
      </c>
    </row>
    <row r="1113" spans="1:31" ht="38.25" x14ac:dyDescent="0.2">
      <c r="A1113" s="14" t="s">
        <v>76</v>
      </c>
      <c r="B1113" s="13">
        <v>0</v>
      </c>
      <c r="C1113" s="13">
        <v>0</v>
      </c>
      <c r="D1113" s="13">
        <v>273779</v>
      </c>
      <c r="E1113" s="13">
        <v>0</v>
      </c>
      <c r="F1113" s="13">
        <v>491292</v>
      </c>
      <c r="G1113" s="13">
        <f t="shared" si="119"/>
        <v>765071</v>
      </c>
      <c r="H1113" s="13">
        <v>0</v>
      </c>
      <c r="I1113" s="13">
        <v>73779</v>
      </c>
      <c r="J1113" s="13">
        <v>0</v>
      </c>
      <c r="K1113" s="13">
        <v>333142</v>
      </c>
      <c r="L1113" s="13">
        <f t="shared" si="120"/>
        <v>406921</v>
      </c>
      <c r="M1113" s="13">
        <v>0</v>
      </c>
      <c r="N1113" s="13">
        <v>0</v>
      </c>
      <c r="O1113" s="13">
        <v>0</v>
      </c>
      <c r="P1113" s="13">
        <v>0</v>
      </c>
      <c r="Q1113" s="13">
        <v>491292</v>
      </c>
      <c r="R1113" s="13">
        <f t="shared" si="121"/>
        <v>491292</v>
      </c>
      <c r="S1113" s="13">
        <f t="shared" si="122"/>
        <v>0</v>
      </c>
      <c r="T1113" s="13">
        <f t="shared" si="122"/>
        <v>73779</v>
      </c>
      <c r="U1113" s="13">
        <f t="shared" si="122"/>
        <v>0</v>
      </c>
      <c r="V1113" s="13">
        <f t="shared" si="123"/>
        <v>491292</v>
      </c>
      <c r="W1113" s="13">
        <v>406921</v>
      </c>
      <c r="X1113" s="13">
        <v>88354.3</v>
      </c>
      <c r="Y1113" s="13">
        <f t="shared" si="124"/>
        <v>318566.7</v>
      </c>
      <c r="Z1113" s="13">
        <f t="shared" si="125"/>
        <v>21.71288775954055</v>
      </c>
      <c r="AA1113" s="13">
        <v>0</v>
      </c>
      <c r="AB1113" s="13">
        <v>0</v>
      </c>
      <c r="AC1113" s="13">
        <v>0</v>
      </c>
      <c r="AD1113" s="13">
        <v>0</v>
      </c>
      <c r="AE1113" s="13">
        <v>0</v>
      </c>
    </row>
    <row r="1114" spans="1:31" ht="38.25" x14ac:dyDescent="0.2">
      <c r="A1114" s="14" t="s">
        <v>77</v>
      </c>
      <c r="B1114" s="13">
        <v>0</v>
      </c>
      <c r="C1114" s="13">
        <v>0</v>
      </c>
      <c r="D1114" s="13">
        <v>0</v>
      </c>
      <c r="E1114" s="13">
        <v>220337</v>
      </c>
      <c r="F1114" s="13">
        <v>0</v>
      </c>
      <c r="G1114" s="13">
        <f t="shared" si="119"/>
        <v>220337</v>
      </c>
      <c r="H1114" s="13">
        <v>0</v>
      </c>
      <c r="I1114" s="13">
        <v>0</v>
      </c>
      <c r="J1114" s="13">
        <v>38930</v>
      </c>
      <c r="K1114" s="13">
        <v>0</v>
      </c>
      <c r="L1114" s="13">
        <f t="shared" si="120"/>
        <v>38930</v>
      </c>
      <c r="M1114" s="13">
        <v>0</v>
      </c>
      <c r="N1114" s="13">
        <v>0</v>
      </c>
      <c r="O1114" s="13">
        <v>0</v>
      </c>
      <c r="P1114" s="13">
        <v>196765.6</v>
      </c>
      <c r="Q1114" s="13">
        <v>0</v>
      </c>
      <c r="R1114" s="13">
        <f t="shared" si="121"/>
        <v>196765.6</v>
      </c>
      <c r="S1114" s="13">
        <f t="shared" si="122"/>
        <v>0</v>
      </c>
      <c r="T1114" s="13">
        <f t="shared" si="122"/>
        <v>0</v>
      </c>
      <c r="U1114" s="13">
        <f t="shared" si="122"/>
        <v>-157835.6</v>
      </c>
      <c r="V1114" s="13">
        <f t="shared" si="123"/>
        <v>196765.6</v>
      </c>
      <c r="W1114" s="13">
        <v>38930</v>
      </c>
      <c r="X1114" s="13">
        <v>77966.64</v>
      </c>
      <c r="Y1114" s="13">
        <f t="shared" si="124"/>
        <v>-39036.639999999999</v>
      </c>
      <c r="Z1114" s="13">
        <f t="shared" si="125"/>
        <v>200.27392756229131</v>
      </c>
      <c r="AA1114" s="13">
        <v>0</v>
      </c>
      <c r="AB1114" s="13">
        <v>0</v>
      </c>
      <c r="AC1114" s="13">
        <v>0</v>
      </c>
      <c r="AD1114" s="13">
        <v>0</v>
      </c>
      <c r="AE1114" s="13">
        <v>0</v>
      </c>
    </row>
    <row r="1115" spans="1:31" ht="25.5" x14ac:dyDescent="0.2">
      <c r="A1115" s="12" t="s">
        <v>42</v>
      </c>
      <c r="B1115" s="13">
        <v>0</v>
      </c>
      <c r="C1115" s="13">
        <v>0</v>
      </c>
      <c r="D1115" s="13">
        <v>5921405</v>
      </c>
      <c r="E1115" s="13">
        <v>0</v>
      </c>
      <c r="F1115" s="13">
        <v>3335062</v>
      </c>
      <c r="G1115" s="13">
        <f t="shared" si="119"/>
        <v>9256467</v>
      </c>
      <c r="H1115" s="13">
        <v>0</v>
      </c>
      <c r="I1115" s="13">
        <v>179800</v>
      </c>
      <c r="J1115" s="13">
        <v>0</v>
      </c>
      <c r="K1115" s="13">
        <v>0</v>
      </c>
      <c r="L1115" s="13">
        <f t="shared" si="120"/>
        <v>179800</v>
      </c>
      <c r="M1115" s="13">
        <v>0</v>
      </c>
      <c r="N1115" s="13">
        <v>0</v>
      </c>
      <c r="O1115" s="13">
        <v>6851955</v>
      </c>
      <c r="P1115" s="13">
        <v>0</v>
      </c>
      <c r="Q1115" s="13">
        <v>3335062</v>
      </c>
      <c r="R1115" s="13">
        <f t="shared" si="121"/>
        <v>10187017</v>
      </c>
      <c r="S1115" s="13">
        <f t="shared" si="122"/>
        <v>0</v>
      </c>
      <c r="T1115" s="13">
        <f t="shared" si="122"/>
        <v>-6672155</v>
      </c>
      <c r="U1115" s="13">
        <f t="shared" si="122"/>
        <v>0</v>
      </c>
      <c r="V1115" s="13">
        <f t="shared" si="123"/>
        <v>10187017</v>
      </c>
      <c r="W1115" s="13">
        <v>179800</v>
      </c>
      <c r="X1115" s="13">
        <v>4821987.2300000004</v>
      </c>
      <c r="Y1115" s="13">
        <f t="shared" si="124"/>
        <v>-4642187.2300000004</v>
      </c>
      <c r="Z1115" s="13">
        <f t="shared" si="125"/>
        <v>2681.8616407119025</v>
      </c>
      <c r="AA1115" s="13">
        <v>0</v>
      </c>
      <c r="AB1115" s="13">
        <v>0</v>
      </c>
      <c r="AC1115" s="13">
        <v>0</v>
      </c>
      <c r="AD1115" s="13">
        <v>0</v>
      </c>
      <c r="AE1115" s="13">
        <v>0</v>
      </c>
    </row>
    <row r="1116" spans="1:31" ht="38.25" x14ac:dyDescent="0.2">
      <c r="A1116" s="14" t="s">
        <v>151</v>
      </c>
      <c r="B1116" s="13">
        <v>0</v>
      </c>
      <c r="C1116" s="13">
        <v>0</v>
      </c>
      <c r="D1116" s="13">
        <v>4551955</v>
      </c>
      <c r="E1116" s="13">
        <v>0</v>
      </c>
      <c r="F1116" s="13">
        <v>0</v>
      </c>
      <c r="G1116" s="13">
        <f t="shared" si="119"/>
        <v>4551955</v>
      </c>
      <c r="H1116" s="13">
        <v>0</v>
      </c>
      <c r="I1116" s="13">
        <v>0</v>
      </c>
      <c r="J1116" s="13">
        <v>0</v>
      </c>
      <c r="K1116" s="13">
        <v>0</v>
      </c>
      <c r="L1116" s="13">
        <f t="shared" si="120"/>
        <v>0</v>
      </c>
      <c r="M1116" s="13">
        <v>0</v>
      </c>
      <c r="N1116" s="13">
        <v>0</v>
      </c>
      <c r="O1116" s="13">
        <v>4551955</v>
      </c>
      <c r="P1116" s="13">
        <v>0</v>
      </c>
      <c r="Q1116" s="13">
        <v>0</v>
      </c>
      <c r="R1116" s="13">
        <f t="shared" si="121"/>
        <v>4551955</v>
      </c>
      <c r="S1116" s="13">
        <f t="shared" si="122"/>
        <v>0</v>
      </c>
      <c r="T1116" s="13">
        <f t="shared" si="122"/>
        <v>-4551955</v>
      </c>
      <c r="U1116" s="13">
        <f t="shared" si="122"/>
        <v>0</v>
      </c>
      <c r="V1116" s="13">
        <f t="shared" si="123"/>
        <v>4551955</v>
      </c>
      <c r="W1116" s="13">
        <v>0</v>
      </c>
      <c r="X1116" s="13">
        <v>4551955</v>
      </c>
      <c r="Y1116" s="13">
        <f t="shared" si="124"/>
        <v>-4551955</v>
      </c>
      <c r="Z1116" s="13">
        <f t="shared" si="125"/>
        <v>0</v>
      </c>
      <c r="AA1116" s="13">
        <v>0</v>
      </c>
      <c r="AB1116" s="13">
        <v>0</v>
      </c>
      <c r="AC1116" s="13">
        <v>0</v>
      </c>
      <c r="AD1116" s="13">
        <v>0</v>
      </c>
      <c r="AE1116" s="13">
        <v>0</v>
      </c>
    </row>
    <row r="1117" spans="1:31" x14ac:dyDescent="0.2">
      <c r="A1117" s="14" t="s">
        <v>78</v>
      </c>
      <c r="B1117" s="13">
        <v>0</v>
      </c>
      <c r="C1117" s="13">
        <v>0</v>
      </c>
      <c r="D1117" s="13">
        <v>1369450</v>
      </c>
      <c r="E1117" s="13">
        <v>0</v>
      </c>
      <c r="F1117" s="13">
        <v>3335062</v>
      </c>
      <c r="G1117" s="13">
        <f t="shared" si="119"/>
        <v>4704512</v>
      </c>
      <c r="H1117" s="13">
        <v>0</v>
      </c>
      <c r="I1117" s="13">
        <v>179800</v>
      </c>
      <c r="J1117" s="13">
        <v>0</v>
      </c>
      <c r="K1117" s="13">
        <v>0</v>
      </c>
      <c r="L1117" s="13">
        <f t="shared" si="120"/>
        <v>179800</v>
      </c>
      <c r="M1117" s="13">
        <v>0</v>
      </c>
      <c r="N1117" s="13">
        <v>0</v>
      </c>
      <c r="O1117" s="13">
        <v>2300000</v>
      </c>
      <c r="P1117" s="13">
        <v>0</v>
      </c>
      <c r="Q1117" s="13">
        <v>3335062</v>
      </c>
      <c r="R1117" s="13">
        <f t="shared" si="121"/>
        <v>5635062</v>
      </c>
      <c r="S1117" s="13">
        <f t="shared" si="122"/>
        <v>0</v>
      </c>
      <c r="T1117" s="13">
        <f t="shared" si="122"/>
        <v>-2120200</v>
      </c>
      <c r="U1117" s="13">
        <f t="shared" si="122"/>
        <v>0</v>
      </c>
      <c r="V1117" s="13">
        <f t="shared" si="123"/>
        <v>5635062</v>
      </c>
      <c r="W1117" s="13">
        <v>179800</v>
      </c>
      <c r="X1117" s="13">
        <v>270032.23</v>
      </c>
      <c r="Y1117" s="13">
        <f t="shared" si="124"/>
        <v>-90232.229999999981</v>
      </c>
      <c r="Z1117" s="13">
        <f t="shared" si="125"/>
        <v>150.18477753058954</v>
      </c>
      <c r="AA1117" s="13">
        <v>0</v>
      </c>
      <c r="AB1117" s="13">
        <v>0</v>
      </c>
      <c r="AC1117" s="13">
        <v>0</v>
      </c>
      <c r="AD1117" s="13">
        <v>0</v>
      </c>
      <c r="AE1117" s="13">
        <v>0</v>
      </c>
    </row>
    <row r="1118" spans="1:31" s="11" customFormat="1" x14ac:dyDescent="0.2">
      <c r="A1118" s="9" t="s">
        <v>80</v>
      </c>
      <c r="B1118" s="10">
        <v>0</v>
      </c>
      <c r="C1118" s="10">
        <v>0</v>
      </c>
      <c r="D1118" s="10">
        <v>959527</v>
      </c>
      <c r="E1118" s="10">
        <v>5654</v>
      </c>
      <c r="F1118" s="10">
        <v>150000</v>
      </c>
      <c r="G1118" s="10">
        <f t="shared" si="119"/>
        <v>1115181</v>
      </c>
      <c r="H1118" s="10">
        <v>0</v>
      </c>
      <c r="I1118" s="10">
        <v>479762</v>
      </c>
      <c r="J1118" s="10">
        <v>0</v>
      </c>
      <c r="K1118" s="10">
        <v>150000</v>
      </c>
      <c r="L1118" s="10">
        <f t="shared" si="120"/>
        <v>629762</v>
      </c>
      <c r="M1118" s="10">
        <v>0</v>
      </c>
      <c r="N1118" s="10">
        <v>0</v>
      </c>
      <c r="O1118" s="10">
        <v>331514</v>
      </c>
      <c r="P1118" s="10">
        <v>5653.12</v>
      </c>
      <c r="Q1118" s="10">
        <v>150000</v>
      </c>
      <c r="R1118" s="10">
        <f t="shared" si="121"/>
        <v>487167.12</v>
      </c>
      <c r="S1118" s="10">
        <f t="shared" si="122"/>
        <v>0</v>
      </c>
      <c r="T1118" s="10">
        <f t="shared" si="122"/>
        <v>148248</v>
      </c>
      <c r="U1118" s="10">
        <f t="shared" si="122"/>
        <v>-5653.12</v>
      </c>
      <c r="V1118" s="10">
        <f t="shared" si="123"/>
        <v>487167.12</v>
      </c>
      <c r="W1118" s="10">
        <v>629762</v>
      </c>
      <c r="X1118" s="10">
        <v>590988.46</v>
      </c>
      <c r="Y1118" s="10">
        <f t="shared" si="124"/>
        <v>38773.540000000037</v>
      </c>
      <c r="Z1118" s="10">
        <f t="shared" si="125"/>
        <v>93.843143917861028</v>
      </c>
      <c r="AA1118" s="10">
        <v>0</v>
      </c>
      <c r="AB1118" s="10">
        <v>0</v>
      </c>
      <c r="AC1118" s="10">
        <v>0</v>
      </c>
      <c r="AD1118" s="10">
        <v>0</v>
      </c>
      <c r="AE1118" s="10">
        <v>0</v>
      </c>
    </row>
    <row r="1119" spans="1:31" ht="38.25" x14ac:dyDescent="0.2">
      <c r="A1119" s="12" t="s">
        <v>39</v>
      </c>
      <c r="B1119" s="13">
        <v>0</v>
      </c>
      <c r="C1119" s="13">
        <v>0</v>
      </c>
      <c r="D1119" s="13">
        <v>959527</v>
      </c>
      <c r="E1119" s="13">
        <v>5654</v>
      </c>
      <c r="F1119" s="13">
        <v>150000</v>
      </c>
      <c r="G1119" s="13">
        <f t="shared" si="119"/>
        <v>1115181</v>
      </c>
      <c r="H1119" s="13">
        <v>0</v>
      </c>
      <c r="I1119" s="13">
        <v>479762</v>
      </c>
      <c r="J1119" s="13">
        <v>0</v>
      </c>
      <c r="K1119" s="13">
        <v>150000</v>
      </c>
      <c r="L1119" s="13">
        <f t="shared" si="120"/>
        <v>629762</v>
      </c>
      <c r="M1119" s="13">
        <v>0</v>
      </c>
      <c r="N1119" s="13">
        <v>0</v>
      </c>
      <c r="O1119" s="13">
        <v>331514</v>
      </c>
      <c r="P1119" s="13">
        <v>5653.12</v>
      </c>
      <c r="Q1119" s="13">
        <v>150000</v>
      </c>
      <c r="R1119" s="13">
        <f t="shared" si="121"/>
        <v>487167.12</v>
      </c>
      <c r="S1119" s="13">
        <f t="shared" si="122"/>
        <v>0</v>
      </c>
      <c r="T1119" s="13">
        <f t="shared" si="122"/>
        <v>148248</v>
      </c>
      <c r="U1119" s="13">
        <f t="shared" si="122"/>
        <v>-5653.12</v>
      </c>
      <c r="V1119" s="13">
        <f t="shared" si="123"/>
        <v>487167.12</v>
      </c>
      <c r="W1119" s="13">
        <v>629762</v>
      </c>
      <c r="X1119" s="13">
        <v>590988.46</v>
      </c>
      <c r="Y1119" s="13">
        <f t="shared" si="124"/>
        <v>38773.540000000037</v>
      </c>
      <c r="Z1119" s="13">
        <f t="shared" si="125"/>
        <v>93.843143917861028</v>
      </c>
      <c r="AA1119" s="13">
        <v>0</v>
      </c>
      <c r="AB1119" s="13">
        <v>0</v>
      </c>
      <c r="AC1119" s="13">
        <v>0</v>
      </c>
      <c r="AD1119" s="13">
        <v>0</v>
      </c>
      <c r="AE1119" s="13">
        <v>0</v>
      </c>
    </row>
    <row r="1120" spans="1:31" ht="63.75" x14ac:dyDescent="0.2">
      <c r="A1120" s="14" t="s">
        <v>82</v>
      </c>
      <c r="B1120" s="13">
        <v>0</v>
      </c>
      <c r="C1120" s="13">
        <v>0</v>
      </c>
      <c r="D1120" s="13">
        <v>959527</v>
      </c>
      <c r="E1120" s="13">
        <v>5654</v>
      </c>
      <c r="F1120" s="13">
        <v>0</v>
      </c>
      <c r="G1120" s="13">
        <f t="shared" si="119"/>
        <v>965181</v>
      </c>
      <c r="H1120" s="13">
        <v>0</v>
      </c>
      <c r="I1120" s="13">
        <v>479762</v>
      </c>
      <c r="J1120" s="13">
        <v>0</v>
      </c>
      <c r="K1120" s="13">
        <v>0</v>
      </c>
      <c r="L1120" s="13">
        <f t="shared" si="120"/>
        <v>479762</v>
      </c>
      <c r="M1120" s="13">
        <v>0</v>
      </c>
      <c r="N1120" s="13">
        <v>0</v>
      </c>
      <c r="O1120" s="13">
        <v>331514</v>
      </c>
      <c r="P1120" s="13">
        <v>5653.12</v>
      </c>
      <c r="Q1120" s="13">
        <v>0</v>
      </c>
      <c r="R1120" s="13">
        <f t="shared" si="121"/>
        <v>337167.12</v>
      </c>
      <c r="S1120" s="13">
        <f t="shared" si="122"/>
        <v>0</v>
      </c>
      <c r="T1120" s="13">
        <f t="shared" si="122"/>
        <v>148248</v>
      </c>
      <c r="U1120" s="13">
        <f t="shared" si="122"/>
        <v>-5653.12</v>
      </c>
      <c r="V1120" s="13">
        <f t="shared" si="123"/>
        <v>337167.12</v>
      </c>
      <c r="W1120" s="13">
        <v>479762</v>
      </c>
      <c r="X1120" s="13">
        <v>552685.38</v>
      </c>
      <c r="Y1120" s="13">
        <f t="shared" si="124"/>
        <v>-72923.38</v>
      </c>
      <c r="Z1120" s="13">
        <f t="shared" si="125"/>
        <v>115.19990745411266</v>
      </c>
      <c r="AA1120" s="13">
        <v>0</v>
      </c>
      <c r="AB1120" s="13">
        <v>0</v>
      </c>
      <c r="AC1120" s="13">
        <v>0</v>
      </c>
      <c r="AD1120" s="13">
        <v>0</v>
      </c>
      <c r="AE1120" s="13">
        <v>0</v>
      </c>
    </row>
    <row r="1121" spans="1:31" ht="63.75" x14ac:dyDescent="0.2">
      <c r="A1121" s="14" t="s">
        <v>62</v>
      </c>
      <c r="B1121" s="13">
        <v>0</v>
      </c>
      <c r="C1121" s="13">
        <v>0</v>
      </c>
      <c r="D1121" s="13">
        <v>0</v>
      </c>
      <c r="E1121" s="13">
        <v>0</v>
      </c>
      <c r="F1121" s="13">
        <v>150000</v>
      </c>
      <c r="G1121" s="13">
        <f t="shared" si="119"/>
        <v>150000</v>
      </c>
      <c r="H1121" s="13">
        <v>0</v>
      </c>
      <c r="I1121" s="13">
        <v>0</v>
      </c>
      <c r="J1121" s="13">
        <v>0</v>
      </c>
      <c r="K1121" s="13">
        <v>150000</v>
      </c>
      <c r="L1121" s="13">
        <f t="shared" si="120"/>
        <v>150000</v>
      </c>
      <c r="M1121" s="13">
        <v>0</v>
      </c>
      <c r="N1121" s="13">
        <v>0</v>
      </c>
      <c r="O1121" s="13">
        <v>0</v>
      </c>
      <c r="P1121" s="13">
        <v>0</v>
      </c>
      <c r="Q1121" s="13">
        <v>150000</v>
      </c>
      <c r="R1121" s="13">
        <f t="shared" si="121"/>
        <v>150000</v>
      </c>
      <c r="S1121" s="13">
        <f t="shared" si="122"/>
        <v>0</v>
      </c>
      <c r="T1121" s="13">
        <f t="shared" si="122"/>
        <v>0</v>
      </c>
      <c r="U1121" s="13">
        <f t="shared" si="122"/>
        <v>0</v>
      </c>
      <c r="V1121" s="13">
        <f t="shared" si="123"/>
        <v>150000</v>
      </c>
      <c r="W1121" s="13">
        <v>150000</v>
      </c>
      <c r="X1121" s="13">
        <v>38303.08</v>
      </c>
      <c r="Y1121" s="13">
        <f t="shared" si="124"/>
        <v>111696.92</v>
      </c>
      <c r="Z1121" s="13">
        <f t="shared" si="125"/>
        <v>25.535386666666664</v>
      </c>
      <c r="AA1121" s="13">
        <v>0</v>
      </c>
      <c r="AB1121" s="13">
        <v>0</v>
      </c>
      <c r="AC1121" s="13">
        <v>0</v>
      </c>
      <c r="AD1121" s="13">
        <v>0</v>
      </c>
      <c r="AE1121" s="13">
        <v>0</v>
      </c>
    </row>
    <row r="1122" spans="1:31" s="11" customFormat="1" x14ac:dyDescent="0.2">
      <c r="A1122" s="9" t="s">
        <v>86</v>
      </c>
      <c r="B1122" s="10">
        <v>0</v>
      </c>
      <c r="C1122" s="10">
        <v>0</v>
      </c>
      <c r="D1122" s="10">
        <v>3615654</v>
      </c>
      <c r="E1122" s="10">
        <v>244157</v>
      </c>
      <c r="F1122" s="10">
        <v>113795570</v>
      </c>
      <c r="G1122" s="10">
        <f t="shared" si="119"/>
        <v>117655381</v>
      </c>
      <c r="H1122" s="10">
        <v>0</v>
      </c>
      <c r="I1122" s="10">
        <v>1064093</v>
      </c>
      <c r="J1122" s="10">
        <v>12500</v>
      </c>
      <c r="K1122" s="10">
        <v>22576947</v>
      </c>
      <c r="L1122" s="10">
        <f t="shared" si="120"/>
        <v>23653540</v>
      </c>
      <c r="M1122" s="10">
        <v>0</v>
      </c>
      <c r="N1122" s="10">
        <v>21860.6</v>
      </c>
      <c r="O1122" s="10">
        <v>3260319.38</v>
      </c>
      <c r="P1122" s="10">
        <v>219308.54</v>
      </c>
      <c r="Q1122" s="10">
        <v>113795570</v>
      </c>
      <c r="R1122" s="10">
        <f t="shared" si="121"/>
        <v>117297058.52</v>
      </c>
      <c r="S1122" s="10">
        <f t="shared" si="122"/>
        <v>-21860.6</v>
      </c>
      <c r="T1122" s="10">
        <f t="shared" si="122"/>
        <v>-2196226.38</v>
      </c>
      <c r="U1122" s="10">
        <f t="shared" si="122"/>
        <v>-206808.54</v>
      </c>
      <c r="V1122" s="10">
        <f t="shared" si="123"/>
        <v>117297058.52</v>
      </c>
      <c r="W1122" s="10">
        <v>23714211</v>
      </c>
      <c r="X1122" s="10">
        <v>81310340.75</v>
      </c>
      <c r="Y1122" s="10">
        <f t="shared" si="124"/>
        <v>-57596129.75</v>
      </c>
      <c r="Z1122" s="10">
        <f t="shared" si="125"/>
        <v>342.87601113948091</v>
      </c>
      <c r="AA1122" s="10">
        <v>0</v>
      </c>
      <c r="AB1122" s="10">
        <v>0</v>
      </c>
      <c r="AC1122" s="10">
        <v>0</v>
      </c>
      <c r="AD1122" s="10">
        <v>0</v>
      </c>
      <c r="AE1122" s="10">
        <v>0</v>
      </c>
    </row>
    <row r="1123" spans="1:31" ht="76.5" x14ac:dyDescent="0.2">
      <c r="A1123" s="12" t="s">
        <v>104</v>
      </c>
      <c r="B1123" s="13">
        <v>0</v>
      </c>
      <c r="C1123" s="13">
        <v>0</v>
      </c>
      <c r="D1123" s="13">
        <v>3050000</v>
      </c>
      <c r="E1123" s="13">
        <v>0</v>
      </c>
      <c r="F1123" s="13">
        <v>3050000</v>
      </c>
      <c r="G1123" s="13">
        <f t="shared" si="119"/>
        <v>6100000</v>
      </c>
      <c r="H1123" s="13">
        <v>0</v>
      </c>
      <c r="I1123" s="13">
        <v>1025000</v>
      </c>
      <c r="J1123" s="13">
        <v>0</v>
      </c>
      <c r="K1123" s="13">
        <v>1025000</v>
      </c>
      <c r="L1123" s="13">
        <f t="shared" si="120"/>
        <v>2050000</v>
      </c>
      <c r="M1123" s="13">
        <v>0</v>
      </c>
      <c r="N1123" s="13">
        <v>0</v>
      </c>
      <c r="O1123" s="13">
        <v>3050000</v>
      </c>
      <c r="P1123" s="13">
        <v>0</v>
      </c>
      <c r="Q1123" s="13">
        <v>3050000</v>
      </c>
      <c r="R1123" s="13">
        <f t="shared" si="121"/>
        <v>6100000</v>
      </c>
      <c r="S1123" s="13">
        <f t="shared" si="122"/>
        <v>0</v>
      </c>
      <c r="T1123" s="13">
        <f t="shared" si="122"/>
        <v>-2025000</v>
      </c>
      <c r="U1123" s="13">
        <f t="shared" si="122"/>
        <v>0</v>
      </c>
      <c r="V1123" s="13">
        <f t="shared" si="123"/>
        <v>6100000</v>
      </c>
      <c r="W1123" s="13">
        <v>2050000</v>
      </c>
      <c r="X1123" s="13">
        <v>145294.26999999999</v>
      </c>
      <c r="Y1123" s="13">
        <f t="shared" si="124"/>
        <v>1904705.73</v>
      </c>
      <c r="Z1123" s="13">
        <f t="shared" si="125"/>
        <v>7.0875253658536588</v>
      </c>
      <c r="AA1123" s="13">
        <v>0</v>
      </c>
      <c r="AB1123" s="13">
        <v>0</v>
      </c>
      <c r="AC1123" s="13">
        <v>0</v>
      </c>
      <c r="AD1123" s="13">
        <v>0</v>
      </c>
      <c r="AE1123" s="13">
        <v>0</v>
      </c>
    </row>
    <row r="1124" spans="1:31" ht="38.25" x14ac:dyDescent="0.2">
      <c r="A1124" s="14" t="s">
        <v>105</v>
      </c>
      <c r="B1124" s="13">
        <v>0</v>
      </c>
      <c r="C1124" s="13">
        <v>0</v>
      </c>
      <c r="D1124" s="13">
        <v>3050000</v>
      </c>
      <c r="E1124" s="13">
        <v>0</v>
      </c>
      <c r="F1124" s="13">
        <v>3050000</v>
      </c>
      <c r="G1124" s="13">
        <f t="shared" si="119"/>
        <v>6100000</v>
      </c>
      <c r="H1124" s="13">
        <v>0</v>
      </c>
      <c r="I1124" s="13">
        <v>1025000</v>
      </c>
      <c r="J1124" s="13">
        <v>0</v>
      </c>
      <c r="K1124" s="13">
        <v>1025000</v>
      </c>
      <c r="L1124" s="13">
        <f t="shared" si="120"/>
        <v>2050000</v>
      </c>
      <c r="M1124" s="13">
        <v>0</v>
      </c>
      <c r="N1124" s="13">
        <v>0</v>
      </c>
      <c r="O1124" s="13">
        <v>3050000</v>
      </c>
      <c r="P1124" s="13">
        <v>0</v>
      </c>
      <c r="Q1124" s="13">
        <v>3050000</v>
      </c>
      <c r="R1124" s="13">
        <f t="shared" si="121"/>
        <v>6100000</v>
      </c>
      <c r="S1124" s="13">
        <f t="shared" si="122"/>
        <v>0</v>
      </c>
      <c r="T1124" s="13">
        <f t="shared" si="122"/>
        <v>-2025000</v>
      </c>
      <c r="U1124" s="13">
        <f t="shared" si="122"/>
        <v>0</v>
      </c>
      <c r="V1124" s="13">
        <f t="shared" si="123"/>
        <v>6100000</v>
      </c>
      <c r="W1124" s="13">
        <v>2050000</v>
      </c>
      <c r="X1124" s="13">
        <v>145294.26999999999</v>
      </c>
      <c r="Y1124" s="13">
        <f t="shared" si="124"/>
        <v>1904705.73</v>
      </c>
      <c r="Z1124" s="13">
        <f t="shared" si="125"/>
        <v>7.0875253658536588</v>
      </c>
      <c r="AA1124" s="13">
        <v>0</v>
      </c>
      <c r="AB1124" s="13">
        <v>0</v>
      </c>
      <c r="AC1124" s="13">
        <v>0</v>
      </c>
      <c r="AD1124" s="13">
        <v>0</v>
      </c>
      <c r="AE1124" s="13">
        <v>0</v>
      </c>
    </row>
    <row r="1125" spans="1:31" ht="38.25" x14ac:dyDescent="0.2">
      <c r="A1125" s="12" t="s">
        <v>35</v>
      </c>
      <c r="B1125" s="13">
        <v>0</v>
      </c>
      <c r="C1125" s="13">
        <v>0</v>
      </c>
      <c r="D1125" s="13">
        <v>0</v>
      </c>
      <c r="E1125" s="13">
        <v>0</v>
      </c>
      <c r="F1125" s="13">
        <v>24347747</v>
      </c>
      <c r="G1125" s="13">
        <f t="shared" si="119"/>
        <v>24347747</v>
      </c>
      <c r="H1125" s="13">
        <v>0</v>
      </c>
      <c r="I1125" s="13">
        <v>0</v>
      </c>
      <c r="J1125" s="13">
        <v>0</v>
      </c>
      <c r="K1125" s="13">
        <v>11795106</v>
      </c>
      <c r="L1125" s="13">
        <f t="shared" si="120"/>
        <v>11795106</v>
      </c>
      <c r="M1125" s="13">
        <v>0</v>
      </c>
      <c r="N1125" s="13">
        <v>395</v>
      </c>
      <c r="O1125" s="13">
        <v>0</v>
      </c>
      <c r="P1125" s="13">
        <v>0</v>
      </c>
      <c r="Q1125" s="13">
        <v>24347747</v>
      </c>
      <c r="R1125" s="13">
        <f t="shared" si="121"/>
        <v>24348142</v>
      </c>
      <c r="S1125" s="13">
        <f t="shared" si="122"/>
        <v>-395</v>
      </c>
      <c r="T1125" s="13">
        <f t="shared" si="122"/>
        <v>0</v>
      </c>
      <c r="U1125" s="13">
        <f t="shared" si="122"/>
        <v>0</v>
      </c>
      <c r="V1125" s="13">
        <f t="shared" si="123"/>
        <v>24348142</v>
      </c>
      <c r="W1125" s="13">
        <v>11795106</v>
      </c>
      <c r="X1125" s="13">
        <v>6626388.1200000001</v>
      </c>
      <c r="Y1125" s="13">
        <f t="shared" si="124"/>
        <v>5168717.88</v>
      </c>
      <c r="Z1125" s="13">
        <f t="shared" si="125"/>
        <v>56.179131582200284</v>
      </c>
      <c r="AA1125" s="13">
        <v>0</v>
      </c>
      <c r="AB1125" s="13">
        <v>0</v>
      </c>
      <c r="AC1125" s="13">
        <v>0</v>
      </c>
      <c r="AD1125" s="13">
        <v>0</v>
      </c>
      <c r="AE1125" s="13">
        <v>0</v>
      </c>
    </row>
    <row r="1126" spans="1:31" ht="25.5" x14ac:dyDescent="0.2">
      <c r="A1126" s="14" t="s">
        <v>106</v>
      </c>
      <c r="B1126" s="13">
        <v>0</v>
      </c>
      <c r="C1126" s="13">
        <v>0</v>
      </c>
      <c r="D1126" s="13">
        <v>0</v>
      </c>
      <c r="E1126" s="13">
        <v>0</v>
      </c>
      <c r="F1126" s="13">
        <v>24347747</v>
      </c>
      <c r="G1126" s="13">
        <f t="shared" si="119"/>
        <v>24347747</v>
      </c>
      <c r="H1126" s="13">
        <v>0</v>
      </c>
      <c r="I1126" s="13">
        <v>0</v>
      </c>
      <c r="J1126" s="13">
        <v>0</v>
      </c>
      <c r="K1126" s="13">
        <v>11795106</v>
      </c>
      <c r="L1126" s="13">
        <f t="shared" si="120"/>
        <v>11795106</v>
      </c>
      <c r="M1126" s="13">
        <v>0</v>
      </c>
      <c r="N1126" s="13">
        <v>395</v>
      </c>
      <c r="O1126" s="13">
        <v>0</v>
      </c>
      <c r="P1126" s="13">
        <v>0</v>
      </c>
      <c r="Q1126" s="13">
        <v>24347747</v>
      </c>
      <c r="R1126" s="13">
        <f t="shared" si="121"/>
        <v>24348142</v>
      </c>
      <c r="S1126" s="13">
        <f t="shared" si="122"/>
        <v>-395</v>
      </c>
      <c r="T1126" s="13">
        <f t="shared" si="122"/>
        <v>0</v>
      </c>
      <c r="U1126" s="13">
        <f t="shared" si="122"/>
        <v>0</v>
      </c>
      <c r="V1126" s="13">
        <f t="shared" si="123"/>
        <v>24348142</v>
      </c>
      <c r="W1126" s="13">
        <v>11795106</v>
      </c>
      <c r="X1126" s="13">
        <v>6626388.1200000001</v>
      </c>
      <c r="Y1126" s="13">
        <f t="shared" si="124"/>
        <v>5168717.88</v>
      </c>
      <c r="Z1126" s="13">
        <f t="shared" si="125"/>
        <v>56.179131582200284</v>
      </c>
      <c r="AA1126" s="13">
        <v>0</v>
      </c>
      <c r="AB1126" s="13">
        <v>0</v>
      </c>
      <c r="AC1126" s="13">
        <v>0</v>
      </c>
      <c r="AD1126" s="13">
        <v>0</v>
      </c>
      <c r="AE1126" s="13">
        <v>0</v>
      </c>
    </row>
    <row r="1127" spans="1:31" ht="25.5" x14ac:dyDescent="0.2">
      <c r="A1127" s="12" t="s">
        <v>37</v>
      </c>
      <c r="B1127" s="13">
        <v>0</v>
      </c>
      <c r="C1127" s="13">
        <v>0</v>
      </c>
      <c r="D1127" s="13">
        <v>0</v>
      </c>
      <c r="E1127" s="13">
        <v>25000</v>
      </c>
      <c r="F1127" s="13">
        <v>0</v>
      </c>
      <c r="G1127" s="13">
        <f t="shared" si="119"/>
        <v>25000</v>
      </c>
      <c r="H1127" s="13">
        <v>0</v>
      </c>
      <c r="I1127" s="13">
        <v>0</v>
      </c>
      <c r="J1127" s="13">
        <v>12500</v>
      </c>
      <c r="K1127" s="13">
        <v>0</v>
      </c>
      <c r="L1127" s="13">
        <f t="shared" si="120"/>
        <v>12500</v>
      </c>
      <c r="M1127" s="13">
        <v>0</v>
      </c>
      <c r="N1127" s="13">
        <v>0</v>
      </c>
      <c r="O1127" s="13">
        <v>0</v>
      </c>
      <c r="P1127" s="13">
        <v>25000</v>
      </c>
      <c r="Q1127" s="13">
        <v>0</v>
      </c>
      <c r="R1127" s="13">
        <f t="shared" si="121"/>
        <v>25000</v>
      </c>
      <c r="S1127" s="13">
        <f t="shared" si="122"/>
        <v>0</v>
      </c>
      <c r="T1127" s="13">
        <f t="shared" si="122"/>
        <v>0</v>
      </c>
      <c r="U1127" s="13">
        <f t="shared" si="122"/>
        <v>-12500</v>
      </c>
      <c r="V1127" s="13">
        <f t="shared" si="123"/>
        <v>25000</v>
      </c>
      <c r="W1127" s="13">
        <v>12500</v>
      </c>
      <c r="X1127" s="13">
        <v>9632.9</v>
      </c>
      <c r="Y1127" s="13">
        <f t="shared" si="124"/>
        <v>2867.1000000000004</v>
      </c>
      <c r="Z1127" s="13">
        <f t="shared" si="125"/>
        <v>77.063199999999995</v>
      </c>
      <c r="AA1127" s="13">
        <v>0</v>
      </c>
      <c r="AB1127" s="13">
        <v>0</v>
      </c>
      <c r="AC1127" s="13">
        <v>0</v>
      </c>
      <c r="AD1127" s="13">
        <v>0</v>
      </c>
      <c r="AE1127" s="13">
        <v>0</v>
      </c>
    </row>
    <row r="1128" spans="1:31" ht="38.25" x14ac:dyDescent="0.2">
      <c r="A1128" s="14" t="s">
        <v>107</v>
      </c>
      <c r="B1128" s="13">
        <v>0</v>
      </c>
      <c r="C1128" s="13">
        <v>0</v>
      </c>
      <c r="D1128" s="13">
        <v>0</v>
      </c>
      <c r="E1128" s="13">
        <v>25000</v>
      </c>
      <c r="F1128" s="13">
        <v>0</v>
      </c>
      <c r="G1128" s="13">
        <f t="shared" si="119"/>
        <v>25000</v>
      </c>
      <c r="H1128" s="13">
        <v>0</v>
      </c>
      <c r="I1128" s="13">
        <v>0</v>
      </c>
      <c r="J1128" s="13">
        <v>12500</v>
      </c>
      <c r="K1128" s="13">
        <v>0</v>
      </c>
      <c r="L1128" s="13">
        <f t="shared" si="120"/>
        <v>12500</v>
      </c>
      <c r="M1128" s="13">
        <v>0</v>
      </c>
      <c r="N1128" s="13">
        <v>0</v>
      </c>
      <c r="O1128" s="13">
        <v>0</v>
      </c>
      <c r="P1128" s="13">
        <v>25000</v>
      </c>
      <c r="Q1128" s="13">
        <v>0</v>
      </c>
      <c r="R1128" s="13">
        <f t="shared" si="121"/>
        <v>25000</v>
      </c>
      <c r="S1128" s="13">
        <f t="shared" si="122"/>
        <v>0</v>
      </c>
      <c r="T1128" s="13">
        <f t="shared" si="122"/>
        <v>0</v>
      </c>
      <c r="U1128" s="13">
        <f t="shared" si="122"/>
        <v>-12500</v>
      </c>
      <c r="V1128" s="13">
        <f t="shared" si="123"/>
        <v>25000</v>
      </c>
      <c r="W1128" s="13">
        <v>12500</v>
      </c>
      <c r="X1128" s="13">
        <v>9632.9</v>
      </c>
      <c r="Y1128" s="13">
        <f t="shared" si="124"/>
        <v>2867.1000000000004</v>
      </c>
      <c r="Z1128" s="13">
        <f t="shared" si="125"/>
        <v>77.063199999999995</v>
      </c>
      <c r="AA1128" s="13">
        <v>0</v>
      </c>
      <c r="AB1128" s="13">
        <v>0</v>
      </c>
      <c r="AC1128" s="13">
        <v>0</v>
      </c>
      <c r="AD1128" s="13">
        <v>0</v>
      </c>
      <c r="AE1128" s="13">
        <v>0</v>
      </c>
    </row>
    <row r="1129" spans="1:31" ht="25.5" x14ac:dyDescent="0.2">
      <c r="A1129" s="12" t="s">
        <v>108</v>
      </c>
      <c r="B1129" s="13">
        <v>0</v>
      </c>
      <c r="C1129" s="13">
        <v>0</v>
      </c>
      <c r="D1129" s="13">
        <v>378751</v>
      </c>
      <c r="E1129" s="13">
        <v>0</v>
      </c>
      <c r="F1129" s="13">
        <v>1944766</v>
      </c>
      <c r="G1129" s="13">
        <f t="shared" si="119"/>
        <v>2323517</v>
      </c>
      <c r="H1129" s="13">
        <v>0</v>
      </c>
      <c r="I1129" s="13">
        <v>39093</v>
      </c>
      <c r="J1129" s="13">
        <v>0</v>
      </c>
      <c r="K1129" s="13">
        <v>676919</v>
      </c>
      <c r="L1129" s="13">
        <f t="shared" si="120"/>
        <v>716012</v>
      </c>
      <c r="M1129" s="13">
        <v>0</v>
      </c>
      <c r="N1129" s="13">
        <v>0</v>
      </c>
      <c r="O1129" s="13">
        <v>35416.54</v>
      </c>
      <c r="P1129" s="13">
        <v>0</v>
      </c>
      <c r="Q1129" s="13">
        <v>1944766</v>
      </c>
      <c r="R1129" s="13">
        <f t="shared" si="121"/>
        <v>1980182.54</v>
      </c>
      <c r="S1129" s="13">
        <f t="shared" si="122"/>
        <v>0</v>
      </c>
      <c r="T1129" s="13">
        <f t="shared" si="122"/>
        <v>3676.4599999999991</v>
      </c>
      <c r="U1129" s="13">
        <f t="shared" si="122"/>
        <v>0</v>
      </c>
      <c r="V1129" s="13">
        <f t="shared" si="123"/>
        <v>1980182.54</v>
      </c>
      <c r="W1129" s="13">
        <v>776683</v>
      </c>
      <c r="X1129" s="13">
        <v>877906.9</v>
      </c>
      <c r="Y1129" s="13">
        <f t="shared" si="124"/>
        <v>-101223.90000000002</v>
      </c>
      <c r="Z1129" s="13">
        <f t="shared" si="125"/>
        <v>113.03284609036119</v>
      </c>
      <c r="AA1129" s="13">
        <v>0</v>
      </c>
      <c r="AB1129" s="13">
        <v>0</v>
      </c>
      <c r="AC1129" s="13">
        <v>0</v>
      </c>
      <c r="AD1129" s="13">
        <v>0</v>
      </c>
      <c r="AE1129" s="13">
        <v>0</v>
      </c>
    </row>
    <row r="1130" spans="1:31" ht="38.25" x14ac:dyDescent="0.2">
      <c r="A1130" s="14" t="s">
        <v>109</v>
      </c>
      <c r="B1130" s="13">
        <v>0</v>
      </c>
      <c r="C1130" s="13">
        <v>0</v>
      </c>
      <c r="D1130" s="13">
        <v>56088</v>
      </c>
      <c r="E1130" s="13">
        <v>0</v>
      </c>
      <c r="F1130" s="13">
        <v>0</v>
      </c>
      <c r="G1130" s="13">
        <f t="shared" si="119"/>
        <v>56088</v>
      </c>
      <c r="H1130" s="13">
        <v>0</v>
      </c>
      <c r="I1130" s="13">
        <v>0</v>
      </c>
      <c r="J1130" s="13">
        <v>0</v>
      </c>
      <c r="K1130" s="13">
        <v>0</v>
      </c>
      <c r="L1130" s="13">
        <f t="shared" si="120"/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f t="shared" si="121"/>
        <v>0</v>
      </c>
      <c r="S1130" s="13">
        <f t="shared" si="122"/>
        <v>0</v>
      </c>
      <c r="T1130" s="13">
        <f t="shared" si="122"/>
        <v>0</v>
      </c>
      <c r="U1130" s="13">
        <f t="shared" si="122"/>
        <v>0</v>
      </c>
      <c r="V1130" s="13">
        <f t="shared" si="123"/>
        <v>0</v>
      </c>
      <c r="W1130" s="13">
        <v>0</v>
      </c>
      <c r="X1130" s="13">
        <v>0</v>
      </c>
      <c r="Y1130" s="13">
        <f t="shared" si="124"/>
        <v>0</v>
      </c>
      <c r="Z1130" s="13">
        <f t="shared" si="125"/>
        <v>0</v>
      </c>
      <c r="AA1130" s="13">
        <v>0</v>
      </c>
      <c r="AB1130" s="13">
        <v>0</v>
      </c>
      <c r="AC1130" s="13">
        <v>0</v>
      </c>
      <c r="AD1130" s="13">
        <v>0</v>
      </c>
      <c r="AE1130" s="13">
        <v>0</v>
      </c>
    </row>
    <row r="1131" spans="1:31" ht="25.5" x14ac:dyDescent="0.2">
      <c r="A1131" s="14" t="s">
        <v>110</v>
      </c>
      <c r="B1131" s="13">
        <v>0</v>
      </c>
      <c r="C1131" s="13">
        <v>0</v>
      </c>
      <c r="D1131" s="13">
        <v>322663</v>
      </c>
      <c r="E1131" s="13">
        <v>0</v>
      </c>
      <c r="F1131" s="13">
        <v>1944766</v>
      </c>
      <c r="G1131" s="13">
        <f t="shared" si="119"/>
        <v>2267429</v>
      </c>
      <c r="H1131" s="13">
        <v>0</v>
      </c>
      <c r="I1131" s="13">
        <v>39093</v>
      </c>
      <c r="J1131" s="13">
        <v>0</v>
      </c>
      <c r="K1131" s="13">
        <v>676919</v>
      </c>
      <c r="L1131" s="13">
        <f t="shared" si="120"/>
        <v>716012</v>
      </c>
      <c r="M1131" s="13">
        <v>0</v>
      </c>
      <c r="N1131" s="13">
        <v>0</v>
      </c>
      <c r="O1131" s="13">
        <v>35416.54</v>
      </c>
      <c r="P1131" s="13">
        <v>0</v>
      </c>
      <c r="Q1131" s="13">
        <v>1944766</v>
      </c>
      <c r="R1131" s="13">
        <f t="shared" si="121"/>
        <v>1980182.54</v>
      </c>
      <c r="S1131" s="13">
        <f t="shared" si="122"/>
        <v>0</v>
      </c>
      <c r="T1131" s="13">
        <f t="shared" si="122"/>
        <v>3676.4599999999991</v>
      </c>
      <c r="U1131" s="13">
        <f t="shared" si="122"/>
        <v>0</v>
      </c>
      <c r="V1131" s="13">
        <f t="shared" si="123"/>
        <v>1980182.54</v>
      </c>
      <c r="W1131" s="13">
        <v>776683</v>
      </c>
      <c r="X1131" s="13">
        <v>877906.9</v>
      </c>
      <c r="Y1131" s="13">
        <f t="shared" si="124"/>
        <v>-101223.90000000002</v>
      </c>
      <c r="Z1131" s="13">
        <f t="shared" si="125"/>
        <v>113.03284609036119</v>
      </c>
      <c r="AA1131" s="13">
        <v>0</v>
      </c>
      <c r="AB1131" s="13">
        <v>0</v>
      </c>
      <c r="AC1131" s="13">
        <v>0</v>
      </c>
      <c r="AD1131" s="13">
        <v>0</v>
      </c>
      <c r="AE1131" s="13">
        <v>0</v>
      </c>
    </row>
    <row r="1132" spans="1:31" ht="51" x14ac:dyDescent="0.2">
      <c r="A1132" s="12" t="s">
        <v>111</v>
      </c>
      <c r="B1132" s="13">
        <v>0</v>
      </c>
      <c r="C1132" s="13">
        <v>0</v>
      </c>
      <c r="D1132" s="13">
        <v>12775</v>
      </c>
      <c r="E1132" s="13">
        <v>0</v>
      </c>
      <c r="F1132" s="13">
        <v>147758</v>
      </c>
      <c r="G1132" s="13">
        <f t="shared" si="119"/>
        <v>160533</v>
      </c>
      <c r="H1132" s="13">
        <v>0</v>
      </c>
      <c r="I1132" s="13">
        <v>0</v>
      </c>
      <c r="J1132" s="13">
        <v>0</v>
      </c>
      <c r="K1132" s="13">
        <v>52746</v>
      </c>
      <c r="L1132" s="13">
        <f t="shared" si="120"/>
        <v>52746</v>
      </c>
      <c r="M1132" s="13">
        <v>0</v>
      </c>
      <c r="N1132" s="13">
        <v>21465.599999999999</v>
      </c>
      <c r="O1132" s="13">
        <v>12774.92</v>
      </c>
      <c r="P1132" s="13">
        <v>0</v>
      </c>
      <c r="Q1132" s="13">
        <v>147758</v>
      </c>
      <c r="R1132" s="13">
        <f t="shared" si="121"/>
        <v>181998.52</v>
      </c>
      <c r="S1132" s="13">
        <f t="shared" si="122"/>
        <v>-21465.599999999999</v>
      </c>
      <c r="T1132" s="13">
        <f t="shared" si="122"/>
        <v>-12774.92</v>
      </c>
      <c r="U1132" s="13">
        <f t="shared" si="122"/>
        <v>0</v>
      </c>
      <c r="V1132" s="13">
        <f t="shared" si="123"/>
        <v>181998.52</v>
      </c>
      <c r="W1132" s="13">
        <v>52746</v>
      </c>
      <c r="X1132" s="13">
        <v>44973.1</v>
      </c>
      <c r="Y1132" s="13">
        <f t="shared" si="124"/>
        <v>7772.9000000000015</v>
      </c>
      <c r="Z1132" s="13">
        <f t="shared" si="125"/>
        <v>85.263527092101768</v>
      </c>
      <c r="AA1132" s="13">
        <v>0</v>
      </c>
      <c r="AB1132" s="13">
        <v>0</v>
      </c>
      <c r="AC1132" s="13">
        <v>0</v>
      </c>
      <c r="AD1132" s="13">
        <v>0</v>
      </c>
      <c r="AE1132" s="13">
        <v>0</v>
      </c>
    </row>
    <row r="1133" spans="1:31" ht="51" x14ac:dyDescent="0.2">
      <c r="A1133" s="14" t="s">
        <v>112</v>
      </c>
      <c r="B1133" s="13">
        <v>0</v>
      </c>
      <c r="C1133" s="13">
        <v>0</v>
      </c>
      <c r="D1133" s="13">
        <v>12775</v>
      </c>
      <c r="E1133" s="13">
        <v>0</v>
      </c>
      <c r="F1133" s="13">
        <v>0</v>
      </c>
      <c r="G1133" s="13">
        <f t="shared" si="119"/>
        <v>12775</v>
      </c>
      <c r="H1133" s="13">
        <v>0</v>
      </c>
      <c r="I1133" s="13">
        <v>0</v>
      </c>
      <c r="J1133" s="13">
        <v>0</v>
      </c>
      <c r="K1133" s="13">
        <v>0</v>
      </c>
      <c r="L1133" s="13">
        <f t="shared" si="120"/>
        <v>0</v>
      </c>
      <c r="M1133" s="13">
        <v>0</v>
      </c>
      <c r="N1133" s="13">
        <v>0</v>
      </c>
      <c r="O1133" s="13">
        <v>12774.92</v>
      </c>
      <c r="P1133" s="13">
        <v>0</v>
      </c>
      <c r="Q1133" s="13">
        <v>0</v>
      </c>
      <c r="R1133" s="13">
        <f t="shared" si="121"/>
        <v>12774.92</v>
      </c>
      <c r="S1133" s="13">
        <f t="shared" si="122"/>
        <v>0</v>
      </c>
      <c r="T1133" s="13">
        <f t="shared" si="122"/>
        <v>-12774.92</v>
      </c>
      <c r="U1133" s="13">
        <f t="shared" si="122"/>
        <v>0</v>
      </c>
      <c r="V1133" s="13">
        <f t="shared" si="123"/>
        <v>12774.92</v>
      </c>
      <c r="W1133" s="13">
        <v>0</v>
      </c>
      <c r="X1133" s="13">
        <v>12774.92</v>
      </c>
      <c r="Y1133" s="13">
        <f t="shared" si="124"/>
        <v>-12774.92</v>
      </c>
      <c r="Z1133" s="13">
        <f t="shared" si="125"/>
        <v>0</v>
      </c>
      <c r="AA1133" s="13">
        <v>0</v>
      </c>
      <c r="AB1133" s="13">
        <v>0</v>
      </c>
      <c r="AC1133" s="13">
        <v>0</v>
      </c>
      <c r="AD1133" s="13">
        <v>0</v>
      </c>
      <c r="AE1133" s="13">
        <v>0</v>
      </c>
    </row>
    <row r="1134" spans="1:31" ht="38.25" x14ac:dyDescent="0.2">
      <c r="A1134" s="14" t="s">
        <v>113</v>
      </c>
      <c r="B1134" s="13">
        <v>0</v>
      </c>
      <c r="C1134" s="13">
        <v>0</v>
      </c>
      <c r="D1134" s="13">
        <v>0</v>
      </c>
      <c r="E1134" s="13">
        <v>0</v>
      </c>
      <c r="F1134" s="13">
        <v>147758</v>
      </c>
      <c r="G1134" s="13">
        <f t="shared" si="119"/>
        <v>147758</v>
      </c>
      <c r="H1134" s="13">
        <v>0</v>
      </c>
      <c r="I1134" s="13">
        <v>0</v>
      </c>
      <c r="J1134" s="13">
        <v>0</v>
      </c>
      <c r="K1134" s="13">
        <v>52746</v>
      </c>
      <c r="L1134" s="13">
        <f t="shared" si="120"/>
        <v>52746</v>
      </c>
      <c r="M1134" s="13">
        <v>0</v>
      </c>
      <c r="N1134" s="13">
        <v>21465.599999999999</v>
      </c>
      <c r="O1134" s="13">
        <v>0</v>
      </c>
      <c r="P1134" s="13">
        <v>0</v>
      </c>
      <c r="Q1134" s="13">
        <v>147758</v>
      </c>
      <c r="R1134" s="13">
        <f t="shared" si="121"/>
        <v>169223.6</v>
      </c>
      <c r="S1134" s="13">
        <f t="shared" si="122"/>
        <v>-21465.599999999999</v>
      </c>
      <c r="T1134" s="13">
        <f t="shared" si="122"/>
        <v>0</v>
      </c>
      <c r="U1134" s="13">
        <f t="shared" si="122"/>
        <v>0</v>
      </c>
      <c r="V1134" s="13">
        <f t="shared" si="123"/>
        <v>169223.6</v>
      </c>
      <c r="W1134" s="13">
        <v>52746</v>
      </c>
      <c r="X1134" s="13">
        <v>32198.18</v>
      </c>
      <c r="Y1134" s="13">
        <f t="shared" si="124"/>
        <v>20547.82</v>
      </c>
      <c r="Z1134" s="13">
        <f t="shared" si="125"/>
        <v>61.043832707693483</v>
      </c>
      <c r="AA1134" s="13">
        <v>0</v>
      </c>
      <c r="AB1134" s="13">
        <v>0</v>
      </c>
      <c r="AC1134" s="13">
        <v>0</v>
      </c>
      <c r="AD1134" s="13">
        <v>0</v>
      </c>
      <c r="AE1134" s="13">
        <v>0</v>
      </c>
    </row>
    <row r="1135" spans="1:31" ht="38.25" x14ac:dyDescent="0.2">
      <c r="A1135" s="12" t="s">
        <v>39</v>
      </c>
      <c r="B1135" s="13">
        <v>0</v>
      </c>
      <c r="C1135" s="13">
        <v>0</v>
      </c>
      <c r="D1135" s="13">
        <v>174128</v>
      </c>
      <c r="E1135" s="13">
        <v>103723</v>
      </c>
      <c r="F1135" s="13">
        <v>1240000</v>
      </c>
      <c r="G1135" s="13">
        <f t="shared" si="119"/>
        <v>1517851</v>
      </c>
      <c r="H1135" s="13">
        <v>0</v>
      </c>
      <c r="I1135" s="13">
        <v>0</v>
      </c>
      <c r="J1135" s="13">
        <v>0</v>
      </c>
      <c r="K1135" s="13">
        <v>576710</v>
      </c>
      <c r="L1135" s="13">
        <f t="shared" si="120"/>
        <v>576710</v>
      </c>
      <c r="M1135" s="13">
        <v>0</v>
      </c>
      <c r="N1135" s="13">
        <v>0</v>
      </c>
      <c r="O1135" s="13">
        <v>162127.92000000001</v>
      </c>
      <c r="P1135" s="13">
        <v>78874.539999999994</v>
      </c>
      <c r="Q1135" s="13">
        <v>1240000</v>
      </c>
      <c r="R1135" s="13">
        <f t="shared" si="121"/>
        <v>1481002.46</v>
      </c>
      <c r="S1135" s="13">
        <f t="shared" si="122"/>
        <v>0</v>
      </c>
      <c r="T1135" s="13">
        <f t="shared" si="122"/>
        <v>-162127.92000000001</v>
      </c>
      <c r="U1135" s="13">
        <f t="shared" si="122"/>
        <v>-78874.539999999994</v>
      </c>
      <c r="V1135" s="13">
        <f t="shared" si="123"/>
        <v>1481002.46</v>
      </c>
      <c r="W1135" s="13">
        <v>576710</v>
      </c>
      <c r="X1135" s="13">
        <v>368541.47</v>
      </c>
      <c r="Y1135" s="13">
        <f t="shared" si="124"/>
        <v>208168.53000000003</v>
      </c>
      <c r="Z1135" s="13">
        <f t="shared" si="125"/>
        <v>63.904123389571879</v>
      </c>
      <c r="AA1135" s="13">
        <v>0</v>
      </c>
      <c r="AB1135" s="13">
        <v>0</v>
      </c>
      <c r="AC1135" s="13">
        <v>0</v>
      </c>
      <c r="AD1135" s="13">
        <v>0</v>
      </c>
      <c r="AE1135" s="13">
        <v>0</v>
      </c>
    </row>
    <row r="1136" spans="1:31" ht="51" x14ac:dyDescent="0.2">
      <c r="A1136" s="14" t="s">
        <v>114</v>
      </c>
      <c r="B1136" s="13">
        <v>0</v>
      </c>
      <c r="C1136" s="13">
        <v>0</v>
      </c>
      <c r="D1136" s="13">
        <v>12000</v>
      </c>
      <c r="E1136" s="13">
        <v>0</v>
      </c>
      <c r="F1136" s="13">
        <v>0</v>
      </c>
      <c r="G1136" s="13">
        <f t="shared" si="119"/>
        <v>12000</v>
      </c>
      <c r="H1136" s="13">
        <v>0</v>
      </c>
      <c r="I1136" s="13">
        <v>0</v>
      </c>
      <c r="J1136" s="13">
        <v>0</v>
      </c>
      <c r="K1136" s="13">
        <v>0</v>
      </c>
      <c r="L1136" s="13">
        <f t="shared" si="120"/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f t="shared" si="121"/>
        <v>0</v>
      </c>
      <c r="S1136" s="13">
        <f t="shared" si="122"/>
        <v>0</v>
      </c>
      <c r="T1136" s="13">
        <f t="shared" si="122"/>
        <v>0</v>
      </c>
      <c r="U1136" s="13">
        <f t="shared" si="122"/>
        <v>0</v>
      </c>
      <c r="V1136" s="13">
        <f t="shared" si="123"/>
        <v>0</v>
      </c>
      <c r="W1136" s="13">
        <v>0</v>
      </c>
      <c r="X1136" s="13">
        <v>0</v>
      </c>
      <c r="Y1136" s="13">
        <f t="shared" si="124"/>
        <v>0</v>
      </c>
      <c r="Z1136" s="13">
        <f t="shared" si="125"/>
        <v>0</v>
      </c>
      <c r="AA1136" s="13">
        <v>0</v>
      </c>
      <c r="AB1136" s="13">
        <v>0</v>
      </c>
      <c r="AC1136" s="13">
        <v>0</v>
      </c>
      <c r="AD1136" s="13">
        <v>0</v>
      </c>
      <c r="AE1136" s="13">
        <v>0</v>
      </c>
    </row>
    <row r="1137" spans="1:31" ht="63.75" x14ac:dyDescent="0.2">
      <c r="A1137" s="14" t="s">
        <v>82</v>
      </c>
      <c r="B1137" s="13">
        <v>0</v>
      </c>
      <c r="C1137" s="13">
        <v>0</v>
      </c>
      <c r="D1137" s="13">
        <v>0</v>
      </c>
      <c r="E1137" s="13">
        <v>72802</v>
      </c>
      <c r="F1137" s="13">
        <v>0</v>
      </c>
      <c r="G1137" s="13">
        <f t="shared" si="119"/>
        <v>72802</v>
      </c>
      <c r="H1137" s="13">
        <v>0</v>
      </c>
      <c r="I1137" s="13">
        <v>0</v>
      </c>
      <c r="J1137" s="13">
        <v>0</v>
      </c>
      <c r="K1137" s="13">
        <v>0</v>
      </c>
      <c r="L1137" s="13">
        <f t="shared" si="120"/>
        <v>0</v>
      </c>
      <c r="M1137" s="13">
        <v>0</v>
      </c>
      <c r="N1137" s="13">
        <v>0</v>
      </c>
      <c r="O1137" s="13">
        <v>0</v>
      </c>
      <c r="P1137" s="13">
        <v>47954</v>
      </c>
      <c r="Q1137" s="13">
        <v>0</v>
      </c>
      <c r="R1137" s="13">
        <f t="shared" si="121"/>
        <v>47954</v>
      </c>
      <c r="S1137" s="13">
        <f t="shared" si="122"/>
        <v>0</v>
      </c>
      <c r="T1137" s="13">
        <f t="shared" si="122"/>
        <v>0</v>
      </c>
      <c r="U1137" s="13">
        <f t="shared" si="122"/>
        <v>-47954</v>
      </c>
      <c r="V1137" s="13">
        <f t="shared" si="123"/>
        <v>47954</v>
      </c>
      <c r="W1137" s="13">
        <v>0</v>
      </c>
      <c r="X1137" s="13">
        <v>16439.310000000001</v>
      </c>
      <c r="Y1137" s="13">
        <f t="shared" si="124"/>
        <v>-16439.310000000001</v>
      </c>
      <c r="Z1137" s="13">
        <f t="shared" si="125"/>
        <v>0</v>
      </c>
      <c r="AA1137" s="13">
        <v>0</v>
      </c>
      <c r="AB1137" s="13">
        <v>0</v>
      </c>
      <c r="AC1137" s="13">
        <v>0</v>
      </c>
      <c r="AD1137" s="13">
        <v>0</v>
      </c>
      <c r="AE1137" s="13">
        <v>0</v>
      </c>
    </row>
    <row r="1138" spans="1:31" x14ac:dyDescent="0.2">
      <c r="A1138" s="14" t="s">
        <v>115</v>
      </c>
      <c r="B1138" s="13">
        <v>0</v>
      </c>
      <c r="C1138" s="13">
        <v>0</v>
      </c>
      <c r="D1138" s="13">
        <v>0</v>
      </c>
      <c r="E1138" s="13">
        <v>30921</v>
      </c>
      <c r="F1138" s="13">
        <v>55581</v>
      </c>
      <c r="G1138" s="13">
        <f t="shared" si="119"/>
        <v>86502</v>
      </c>
      <c r="H1138" s="13">
        <v>0</v>
      </c>
      <c r="I1138" s="13">
        <v>0</v>
      </c>
      <c r="J1138" s="13">
        <v>0</v>
      </c>
      <c r="K1138" s="13">
        <v>0</v>
      </c>
      <c r="L1138" s="13">
        <f t="shared" si="120"/>
        <v>0</v>
      </c>
      <c r="M1138" s="13">
        <v>0</v>
      </c>
      <c r="N1138" s="13">
        <v>0</v>
      </c>
      <c r="O1138" s="13">
        <v>0</v>
      </c>
      <c r="P1138" s="13">
        <v>30920.54</v>
      </c>
      <c r="Q1138" s="13">
        <v>55581</v>
      </c>
      <c r="R1138" s="13">
        <f t="shared" si="121"/>
        <v>86501.540000000008</v>
      </c>
      <c r="S1138" s="13">
        <f t="shared" si="122"/>
        <v>0</v>
      </c>
      <c r="T1138" s="13">
        <f t="shared" si="122"/>
        <v>0</v>
      </c>
      <c r="U1138" s="13">
        <f t="shared" si="122"/>
        <v>-30920.54</v>
      </c>
      <c r="V1138" s="13">
        <f t="shared" si="123"/>
        <v>86501.540000000008</v>
      </c>
      <c r="W1138" s="13">
        <v>0</v>
      </c>
      <c r="X1138" s="13">
        <v>18311</v>
      </c>
      <c r="Y1138" s="13">
        <f t="shared" si="124"/>
        <v>-18311</v>
      </c>
      <c r="Z1138" s="13">
        <f t="shared" si="125"/>
        <v>0</v>
      </c>
      <c r="AA1138" s="13">
        <v>0</v>
      </c>
      <c r="AB1138" s="13">
        <v>0</v>
      </c>
      <c r="AC1138" s="13">
        <v>0</v>
      </c>
      <c r="AD1138" s="13">
        <v>0</v>
      </c>
      <c r="AE1138" s="13">
        <v>0</v>
      </c>
    </row>
    <row r="1139" spans="1:31" ht="51" x14ac:dyDescent="0.2">
      <c r="A1139" s="14" t="s">
        <v>116</v>
      </c>
      <c r="B1139" s="13">
        <v>0</v>
      </c>
      <c r="C1139" s="13">
        <v>0</v>
      </c>
      <c r="D1139" s="13">
        <v>162128</v>
      </c>
      <c r="E1139" s="13">
        <v>0</v>
      </c>
      <c r="F1139" s="13">
        <v>31000</v>
      </c>
      <c r="G1139" s="13">
        <f t="shared" si="119"/>
        <v>193128</v>
      </c>
      <c r="H1139" s="13">
        <v>0</v>
      </c>
      <c r="I1139" s="13">
        <v>0</v>
      </c>
      <c r="J1139" s="13">
        <v>0</v>
      </c>
      <c r="K1139" s="13">
        <v>0</v>
      </c>
      <c r="L1139" s="13">
        <f t="shared" si="120"/>
        <v>0</v>
      </c>
      <c r="M1139" s="13">
        <v>0</v>
      </c>
      <c r="N1139" s="13">
        <v>0</v>
      </c>
      <c r="O1139" s="13">
        <v>162127.92000000001</v>
      </c>
      <c r="P1139" s="13">
        <v>0</v>
      </c>
      <c r="Q1139" s="13">
        <v>31000</v>
      </c>
      <c r="R1139" s="13">
        <f t="shared" si="121"/>
        <v>193127.92</v>
      </c>
      <c r="S1139" s="13">
        <f t="shared" si="122"/>
        <v>0</v>
      </c>
      <c r="T1139" s="13">
        <f t="shared" si="122"/>
        <v>-162127.92000000001</v>
      </c>
      <c r="U1139" s="13">
        <f t="shared" si="122"/>
        <v>0</v>
      </c>
      <c r="V1139" s="13">
        <f t="shared" si="123"/>
        <v>193127.92</v>
      </c>
      <c r="W1139" s="13">
        <v>0</v>
      </c>
      <c r="X1139" s="13">
        <v>5272.24</v>
      </c>
      <c r="Y1139" s="13">
        <f t="shared" si="124"/>
        <v>-5272.24</v>
      </c>
      <c r="Z1139" s="13">
        <f t="shared" si="125"/>
        <v>0</v>
      </c>
      <c r="AA1139" s="13">
        <v>0</v>
      </c>
      <c r="AB1139" s="13">
        <v>0</v>
      </c>
      <c r="AC1139" s="13">
        <v>0</v>
      </c>
      <c r="AD1139" s="13">
        <v>0</v>
      </c>
      <c r="AE1139" s="13">
        <v>0</v>
      </c>
    </row>
    <row r="1140" spans="1:31" ht="38.25" x14ac:dyDescent="0.2">
      <c r="A1140" s="14" t="s">
        <v>41</v>
      </c>
      <c r="B1140" s="13">
        <v>0</v>
      </c>
      <c r="C1140" s="13">
        <v>0</v>
      </c>
      <c r="D1140" s="13">
        <v>0</v>
      </c>
      <c r="E1140" s="13">
        <v>0</v>
      </c>
      <c r="F1140" s="13">
        <v>1153419</v>
      </c>
      <c r="G1140" s="13">
        <f t="shared" si="119"/>
        <v>1153419</v>
      </c>
      <c r="H1140" s="13">
        <v>0</v>
      </c>
      <c r="I1140" s="13">
        <v>0</v>
      </c>
      <c r="J1140" s="13">
        <v>0</v>
      </c>
      <c r="K1140" s="13">
        <v>576710</v>
      </c>
      <c r="L1140" s="13">
        <f t="shared" si="120"/>
        <v>576710</v>
      </c>
      <c r="M1140" s="13">
        <v>0</v>
      </c>
      <c r="N1140" s="13">
        <v>0</v>
      </c>
      <c r="O1140" s="13">
        <v>0</v>
      </c>
      <c r="P1140" s="13">
        <v>0</v>
      </c>
      <c r="Q1140" s="13">
        <v>1153419</v>
      </c>
      <c r="R1140" s="13">
        <f t="shared" si="121"/>
        <v>1153419</v>
      </c>
      <c r="S1140" s="13">
        <f t="shared" si="122"/>
        <v>0</v>
      </c>
      <c r="T1140" s="13">
        <f t="shared" si="122"/>
        <v>0</v>
      </c>
      <c r="U1140" s="13">
        <f t="shared" si="122"/>
        <v>0</v>
      </c>
      <c r="V1140" s="13">
        <f t="shared" si="123"/>
        <v>1153419</v>
      </c>
      <c r="W1140" s="13">
        <v>576710</v>
      </c>
      <c r="X1140" s="13">
        <v>328518.92</v>
      </c>
      <c r="Y1140" s="13">
        <f t="shared" si="124"/>
        <v>248191.08000000002</v>
      </c>
      <c r="Z1140" s="13">
        <f t="shared" si="125"/>
        <v>56.964318288221115</v>
      </c>
      <c r="AA1140" s="13">
        <v>0</v>
      </c>
      <c r="AB1140" s="13">
        <v>0</v>
      </c>
      <c r="AC1140" s="13">
        <v>0</v>
      </c>
      <c r="AD1140" s="13">
        <v>0</v>
      </c>
      <c r="AE1140" s="13">
        <v>0</v>
      </c>
    </row>
    <row r="1141" spans="1:31" ht="51" x14ac:dyDescent="0.2">
      <c r="A1141" s="12" t="s">
        <v>51</v>
      </c>
      <c r="B1141" s="13">
        <v>0</v>
      </c>
      <c r="C1141" s="13">
        <v>0</v>
      </c>
      <c r="D1141" s="13">
        <v>0</v>
      </c>
      <c r="E1141" s="13">
        <v>0</v>
      </c>
      <c r="F1141" s="13">
        <v>297640</v>
      </c>
      <c r="G1141" s="13">
        <f t="shared" si="119"/>
        <v>297640</v>
      </c>
      <c r="H1141" s="13">
        <v>0</v>
      </c>
      <c r="I1141" s="13">
        <v>0</v>
      </c>
      <c r="J1141" s="13">
        <v>0</v>
      </c>
      <c r="K1141" s="13">
        <v>0</v>
      </c>
      <c r="L1141" s="13">
        <f t="shared" si="120"/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297640</v>
      </c>
      <c r="R1141" s="13">
        <f t="shared" si="121"/>
        <v>297640</v>
      </c>
      <c r="S1141" s="13">
        <f t="shared" si="122"/>
        <v>0</v>
      </c>
      <c r="T1141" s="13">
        <f t="shared" si="122"/>
        <v>0</v>
      </c>
      <c r="U1141" s="13">
        <f t="shared" si="122"/>
        <v>0</v>
      </c>
      <c r="V1141" s="13">
        <f t="shared" si="123"/>
        <v>297640</v>
      </c>
      <c r="W1141" s="13">
        <v>0</v>
      </c>
      <c r="X1141" s="13">
        <v>174873.36</v>
      </c>
      <c r="Y1141" s="13">
        <f t="shared" si="124"/>
        <v>-174873.36</v>
      </c>
      <c r="Z1141" s="13">
        <f t="shared" si="125"/>
        <v>0</v>
      </c>
      <c r="AA1141" s="13">
        <v>0</v>
      </c>
      <c r="AB1141" s="13">
        <v>0</v>
      </c>
      <c r="AC1141" s="13">
        <v>0</v>
      </c>
      <c r="AD1141" s="13">
        <v>0</v>
      </c>
      <c r="AE1141" s="13">
        <v>0</v>
      </c>
    </row>
    <row r="1142" spans="1:31" ht="38.25" x14ac:dyDescent="0.2">
      <c r="A1142" s="14" t="s">
        <v>52</v>
      </c>
      <c r="B1142" s="13">
        <v>0</v>
      </c>
      <c r="C1142" s="13">
        <v>0</v>
      </c>
      <c r="D1142" s="13">
        <v>0</v>
      </c>
      <c r="E1142" s="13">
        <v>0</v>
      </c>
      <c r="F1142" s="13">
        <v>297640</v>
      </c>
      <c r="G1142" s="13">
        <f t="shared" si="119"/>
        <v>297640</v>
      </c>
      <c r="H1142" s="13">
        <v>0</v>
      </c>
      <c r="I1142" s="13">
        <v>0</v>
      </c>
      <c r="J1142" s="13">
        <v>0</v>
      </c>
      <c r="K1142" s="13">
        <v>0</v>
      </c>
      <c r="L1142" s="13">
        <f t="shared" si="120"/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297640</v>
      </c>
      <c r="R1142" s="13">
        <f t="shared" si="121"/>
        <v>297640</v>
      </c>
      <c r="S1142" s="13">
        <f t="shared" si="122"/>
        <v>0</v>
      </c>
      <c r="T1142" s="13">
        <f t="shared" si="122"/>
        <v>0</v>
      </c>
      <c r="U1142" s="13">
        <f t="shared" si="122"/>
        <v>0</v>
      </c>
      <c r="V1142" s="13">
        <f t="shared" si="123"/>
        <v>297640</v>
      </c>
      <c r="W1142" s="13">
        <v>0</v>
      </c>
      <c r="X1142" s="13">
        <v>174873.36</v>
      </c>
      <c r="Y1142" s="13">
        <f t="shared" si="124"/>
        <v>-174873.36</v>
      </c>
      <c r="Z1142" s="13">
        <f t="shared" si="125"/>
        <v>0</v>
      </c>
      <c r="AA1142" s="13">
        <v>0</v>
      </c>
      <c r="AB1142" s="13">
        <v>0</v>
      </c>
      <c r="AC1142" s="13">
        <v>0</v>
      </c>
      <c r="AD1142" s="13">
        <v>0</v>
      </c>
      <c r="AE1142" s="13">
        <v>0</v>
      </c>
    </row>
    <row r="1143" spans="1:31" ht="38.25" x14ac:dyDescent="0.2">
      <c r="A1143" s="12" t="s">
        <v>44</v>
      </c>
      <c r="B1143" s="13">
        <v>0</v>
      </c>
      <c r="C1143" s="13">
        <v>0</v>
      </c>
      <c r="D1143" s="13">
        <v>0</v>
      </c>
      <c r="E1143" s="13">
        <v>115434</v>
      </c>
      <c r="F1143" s="13">
        <v>82767659</v>
      </c>
      <c r="G1143" s="13">
        <f t="shared" ref="G1143:G1206" si="126">C1143+D1143+E1143+F1143</f>
        <v>82883093</v>
      </c>
      <c r="H1143" s="13">
        <v>0</v>
      </c>
      <c r="I1143" s="13">
        <v>0</v>
      </c>
      <c r="J1143" s="13">
        <v>0</v>
      </c>
      <c r="K1143" s="13">
        <v>8450466</v>
      </c>
      <c r="L1143" s="13">
        <f t="shared" ref="L1143:L1206" si="127">H1143+I1143+J1143+K1143</f>
        <v>8450466</v>
      </c>
      <c r="M1143" s="13">
        <v>0</v>
      </c>
      <c r="N1143" s="13">
        <v>0</v>
      </c>
      <c r="O1143" s="13">
        <v>0</v>
      </c>
      <c r="P1143" s="13">
        <v>115434</v>
      </c>
      <c r="Q1143" s="13">
        <v>82767659</v>
      </c>
      <c r="R1143" s="13">
        <f t="shared" ref="R1143:R1206" si="128">M1143+N1143+O1143+P1143+Q1143</f>
        <v>82883093</v>
      </c>
      <c r="S1143" s="13">
        <f t="shared" ref="S1143:U1206" si="129">H1143-N1143</f>
        <v>0</v>
      </c>
      <c r="T1143" s="13">
        <f t="shared" si="129"/>
        <v>0</v>
      </c>
      <c r="U1143" s="13">
        <f t="shared" si="129"/>
        <v>-115434</v>
      </c>
      <c r="V1143" s="13">
        <f t="shared" ref="V1143:V1206" si="130">R1143+B1143</f>
        <v>82883093</v>
      </c>
      <c r="W1143" s="13">
        <v>8450466</v>
      </c>
      <c r="X1143" s="13">
        <v>73062730.629999995</v>
      </c>
      <c r="Y1143" s="13">
        <f t="shared" ref="Y1143:Y1206" si="131">W1143-X1143</f>
        <v>-64612264.629999995</v>
      </c>
      <c r="Z1143" s="13">
        <f t="shared" ref="Z1143:Z1206" si="132">IF(ISERROR(X1143/W1143*100),0,X1143/W1143*100)</f>
        <v>864.600018862865</v>
      </c>
      <c r="AA1143" s="13">
        <v>0</v>
      </c>
      <c r="AB1143" s="13">
        <v>0</v>
      </c>
      <c r="AC1143" s="13">
        <v>0</v>
      </c>
      <c r="AD1143" s="13">
        <v>0</v>
      </c>
      <c r="AE1143" s="13">
        <v>0</v>
      </c>
    </row>
    <row r="1144" spans="1:31" ht="25.5" x14ac:dyDescent="0.2">
      <c r="A1144" s="14" t="s">
        <v>45</v>
      </c>
      <c r="B1144" s="13">
        <v>0</v>
      </c>
      <c r="C1144" s="13">
        <v>0</v>
      </c>
      <c r="D1144" s="13">
        <v>0</v>
      </c>
      <c r="E1144" s="13">
        <v>115434</v>
      </c>
      <c r="F1144" s="13">
        <v>82398115</v>
      </c>
      <c r="G1144" s="13">
        <f t="shared" si="126"/>
        <v>82513549</v>
      </c>
      <c r="H1144" s="13">
        <v>0</v>
      </c>
      <c r="I1144" s="13">
        <v>0</v>
      </c>
      <c r="J1144" s="13">
        <v>0</v>
      </c>
      <c r="K1144" s="13">
        <v>8265694</v>
      </c>
      <c r="L1144" s="13">
        <f t="shared" si="127"/>
        <v>8265694</v>
      </c>
      <c r="M1144" s="13">
        <v>0</v>
      </c>
      <c r="N1144" s="13">
        <v>0</v>
      </c>
      <c r="O1144" s="13">
        <v>0</v>
      </c>
      <c r="P1144" s="13">
        <v>115434</v>
      </c>
      <c r="Q1144" s="13">
        <v>82398115</v>
      </c>
      <c r="R1144" s="13">
        <f t="shared" si="128"/>
        <v>82513549</v>
      </c>
      <c r="S1144" s="13">
        <f t="shared" si="129"/>
        <v>0</v>
      </c>
      <c r="T1144" s="13">
        <f t="shared" si="129"/>
        <v>0</v>
      </c>
      <c r="U1144" s="13">
        <f t="shared" si="129"/>
        <v>-115434</v>
      </c>
      <c r="V1144" s="13">
        <f t="shared" si="130"/>
        <v>82513549</v>
      </c>
      <c r="W1144" s="13">
        <v>8265694</v>
      </c>
      <c r="X1144" s="13">
        <v>72914794.989999995</v>
      </c>
      <c r="Y1144" s="13">
        <f t="shared" si="131"/>
        <v>-64649100.989999995</v>
      </c>
      <c r="Z1144" s="13">
        <f t="shared" si="132"/>
        <v>882.13760381160978</v>
      </c>
      <c r="AA1144" s="13">
        <v>0</v>
      </c>
      <c r="AB1144" s="13">
        <v>0</v>
      </c>
      <c r="AC1144" s="13">
        <v>0</v>
      </c>
      <c r="AD1144" s="13">
        <v>0</v>
      </c>
      <c r="AE1144" s="13">
        <v>0</v>
      </c>
    </row>
    <row r="1145" spans="1:31" ht="38.25" x14ac:dyDescent="0.2">
      <c r="A1145" s="14" t="s">
        <v>46</v>
      </c>
      <c r="B1145" s="13">
        <v>0</v>
      </c>
      <c r="C1145" s="13">
        <v>0</v>
      </c>
      <c r="D1145" s="13">
        <v>0</v>
      </c>
      <c r="E1145" s="13">
        <v>0</v>
      </c>
      <c r="F1145" s="13">
        <v>369544</v>
      </c>
      <c r="G1145" s="13">
        <f t="shared" si="126"/>
        <v>369544</v>
      </c>
      <c r="H1145" s="13">
        <v>0</v>
      </c>
      <c r="I1145" s="13">
        <v>0</v>
      </c>
      <c r="J1145" s="13">
        <v>0</v>
      </c>
      <c r="K1145" s="13">
        <v>184772</v>
      </c>
      <c r="L1145" s="13">
        <f t="shared" si="127"/>
        <v>184772</v>
      </c>
      <c r="M1145" s="13">
        <v>0</v>
      </c>
      <c r="N1145" s="13">
        <v>0</v>
      </c>
      <c r="O1145" s="13">
        <v>0</v>
      </c>
      <c r="P1145" s="13">
        <v>0</v>
      </c>
      <c r="Q1145" s="13">
        <v>369544</v>
      </c>
      <c r="R1145" s="13">
        <f t="shared" si="128"/>
        <v>369544</v>
      </c>
      <c r="S1145" s="13">
        <f t="shared" si="129"/>
        <v>0</v>
      </c>
      <c r="T1145" s="13">
        <f t="shared" si="129"/>
        <v>0</v>
      </c>
      <c r="U1145" s="13">
        <f t="shared" si="129"/>
        <v>0</v>
      </c>
      <c r="V1145" s="13">
        <f t="shared" si="130"/>
        <v>369544</v>
      </c>
      <c r="W1145" s="13">
        <v>184772</v>
      </c>
      <c r="X1145" s="13">
        <v>147935.64000000001</v>
      </c>
      <c r="Y1145" s="13">
        <f t="shared" si="131"/>
        <v>36836.359999999986</v>
      </c>
      <c r="Z1145" s="13">
        <f t="shared" si="132"/>
        <v>80.063884138289353</v>
      </c>
      <c r="AA1145" s="13">
        <v>0</v>
      </c>
      <c r="AB1145" s="13">
        <v>0</v>
      </c>
      <c r="AC1145" s="13">
        <v>0</v>
      </c>
      <c r="AD1145" s="13">
        <v>0</v>
      </c>
      <c r="AE1145" s="13">
        <v>0</v>
      </c>
    </row>
    <row r="1146" spans="1:31" s="11" customFormat="1" x14ac:dyDescent="0.2">
      <c r="A1146" s="9" t="s">
        <v>117</v>
      </c>
      <c r="B1146" s="10">
        <v>0</v>
      </c>
      <c r="C1146" s="10">
        <v>0</v>
      </c>
      <c r="D1146" s="10">
        <v>4622630</v>
      </c>
      <c r="E1146" s="10">
        <v>246936</v>
      </c>
      <c r="F1146" s="10">
        <v>666567282</v>
      </c>
      <c r="G1146" s="10">
        <f t="shared" si="126"/>
        <v>671436848</v>
      </c>
      <c r="H1146" s="10">
        <v>0</v>
      </c>
      <c r="I1146" s="10">
        <v>3083673</v>
      </c>
      <c r="J1146" s="10">
        <v>40555</v>
      </c>
      <c r="K1146" s="10">
        <v>213353390</v>
      </c>
      <c r="L1146" s="10">
        <f t="shared" si="127"/>
        <v>216477618</v>
      </c>
      <c r="M1146" s="10">
        <v>0</v>
      </c>
      <c r="N1146" s="10">
        <v>0</v>
      </c>
      <c r="O1146" s="10">
        <v>4277438.0599999996</v>
      </c>
      <c r="P1146" s="10">
        <v>212676.1</v>
      </c>
      <c r="Q1146" s="10">
        <v>666567282</v>
      </c>
      <c r="R1146" s="10">
        <f t="shared" si="128"/>
        <v>671057396.15999997</v>
      </c>
      <c r="S1146" s="10">
        <f t="shared" si="129"/>
        <v>0</v>
      </c>
      <c r="T1146" s="10">
        <f t="shared" si="129"/>
        <v>-1193765.0599999996</v>
      </c>
      <c r="U1146" s="10">
        <f t="shared" si="129"/>
        <v>-172121.1</v>
      </c>
      <c r="V1146" s="10">
        <f t="shared" si="130"/>
        <v>671057396.15999997</v>
      </c>
      <c r="W1146" s="10">
        <v>216514017</v>
      </c>
      <c r="X1146" s="10">
        <v>433015786.14999998</v>
      </c>
      <c r="Y1146" s="10">
        <f t="shared" si="131"/>
        <v>-216501769.14999998</v>
      </c>
      <c r="Z1146" s="10">
        <f t="shared" si="132"/>
        <v>199.99434316070167</v>
      </c>
      <c r="AA1146" s="10">
        <v>0</v>
      </c>
      <c r="AB1146" s="10">
        <v>0</v>
      </c>
      <c r="AC1146" s="10">
        <v>0</v>
      </c>
      <c r="AD1146" s="10">
        <v>0</v>
      </c>
      <c r="AE1146" s="10">
        <v>0</v>
      </c>
    </row>
    <row r="1147" spans="1:31" ht="25.5" x14ac:dyDescent="0.2">
      <c r="A1147" s="12" t="s">
        <v>136</v>
      </c>
      <c r="B1147" s="13">
        <v>0</v>
      </c>
      <c r="C1147" s="13">
        <v>0</v>
      </c>
      <c r="D1147" s="13">
        <v>0</v>
      </c>
      <c r="E1147" s="13">
        <v>0</v>
      </c>
      <c r="F1147" s="13">
        <v>48069190</v>
      </c>
      <c r="G1147" s="13">
        <f t="shared" si="126"/>
        <v>48069190</v>
      </c>
      <c r="H1147" s="13">
        <v>0</v>
      </c>
      <c r="I1147" s="13">
        <v>0</v>
      </c>
      <c r="J1147" s="13">
        <v>0</v>
      </c>
      <c r="K1147" s="13">
        <v>0</v>
      </c>
      <c r="L1147" s="13">
        <f t="shared" si="127"/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48069190</v>
      </c>
      <c r="R1147" s="13">
        <f t="shared" si="128"/>
        <v>48069190</v>
      </c>
      <c r="S1147" s="13">
        <f t="shared" si="129"/>
        <v>0</v>
      </c>
      <c r="T1147" s="13">
        <f t="shared" si="129"/>
        <v>0</v>
      </c>
      <c r="U1147" s="13">
        <f t="shared" si="129"/>
        <v>0</v>
      </c>
      <c r="V1147" s="13">
        <f t="shared" si="130"/>
        <v>48069190</v>
      </c>
      <c r="W1147" s="13">
        <v>0</v>
      </c>
      <c r="X1147" s="13">
        <v>31186762.829999998</v>
      </c>
      <c r="Y1147" s="13">
        <f t="shared" si="131"/>
        <v>-31186762.829999998</v>
      </c>
      <c r="Z1147" s="13">
        <f t="shared" si="132"/>
        <v>0</v>
      </c>
      <c r="AA1147" s="13">
        <v>0</v>
      </c>
      <c r="AB1147" s="13">
        <v>0</v>
      </c>
      <c r="AC1147" s="13">
        <v>0</v>
      </c>
      <c r="AD1147" s="13">
        <v>0</v>
      </c>
      <c r="AE1147" s="13">
        <v>0</v>
      </c>
    </row>
    <row r="1148" spans="1:31" ht="38.25" x14ac:dyDescent="0.2">
      <c r="A1148" s="14" t="s">
        <v>534</v>
      </c>
      <c r="B1148" s="13">
        <v>0</v>
      </c>
      <c r="C1148" s="13">
        <v>0</v>
      </c>
      <c r="D1148" s="13">
        <v>0</v>
      </c>
      <c r="E1148" s="13">
        <v>0</v>
      </c>
      <c r="F1148" s="13">
        <v>1000000</v>
      </c>
      <c r="G1148" s="13">
        <f t="shared" si="126"/>
        <v>1000000</v>
      </c>
      <c r="H1148" s="13">
        <v>0</v>
      </c>
      <c r="I1148" s="13">
        <v>0</v>
      </c>
      <c r="J1148" s="13">
        <v>0</v>
      </c>
      <c r="K1148" s="13">
        <v>0</v>
      </c>
      <c r="L1148" s="13">
        <f t="shared" si="127"/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1000000</v>
      </c>
      <c r="R1148" s="13">
        <f t="shared" si="128"/>
        <v>1000000</v>
      </c>
      <c r="S1148" s="13">
        <f t="shared" si="129"/>
        <v>0</v>
      </c>
      <c r="T1148" s="13">
        <f t="shared" si="129"/>
        <v>0</v>
      </c>
      <c r="U1148" s="13">
        <f t="shared" si="129"/>
        <v>0</v>
      </c>
      <c r="V1148" s="13">
        <f t="shared" si="130"/>
        <v>1000000</v>
      </c>
      <c r="W1148" s="13">
        <v>0</v>
      </c>
      <c r="X1148" s="13">
        <v>1000000</v>
      </c>
      <c r="Y1148" s="13">
        <f t="shared" si="131"/>
        <v>-1000000</v>
      </c>
      <c r="Z1148" s="13">
        <f t="shared" si="132"/>
        <v>0</v>
      </c>
      <c r="AA1148" s="13">
        <v>0</v>
      </c>
      <c r="AB1148" s="13">
        <v>0</v>
      </c>
      <c r="AC1148" s="13">
        <v>0</v>
      </c>
      <c r="AD1148" s="13">
        <v>0</v>
      </c>
      <c r="AE1148" s="13">
        <v>0</v>
      </c>
    </row>
    <row r="1149" spans="1:31" ht="38.25" x14ac:dyDescent="0.2">
      <c r="A1149" s="14" t="s">
        <v>137</v>
      </c>
      <c r="B1149" s="13">
        <v>0</v>
      </c>
      <c r="C1149" s="13">
        <v>0</v>
      </c>
      <c r="D1149" s="13">
        <v>0</v>
      </c>
      <c r="E1149" s="13">
        <v>0</v>
      </c>
      <c r="F1149" s="13">
        <v>47069190</v>
      </c>
      <c r="G1149" s="13">
        <f t="shared" si="126"/>
        <v>47069190</v>
      </c>
      <c r="H1149" s="13">
        <v>0</v>
      </c>
      <c r="I1149" s="13">
        <v>0</v>
      </c>
      <c r="J1149" s="13">
        <v>0</v>
      </c>
      <c r="K1149" s="13">
        <v>0</v>
      </c>
      <c r="L1149" s="13">
        <f t="shared" si="127"/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47069190</v>
      </c>
      <c r="R1149" s="13">
        <f t="shared" si="128"/>
        <v>47069190</v>
      </c>
      <c r="S1149" s="13">
        <f t="shared" si="129"/>
        <v>0</v>
      </c>
      <c r="T1149" s="13">
        <f t="shared" si="129"/>
        <v>0</v>
      </c>
      <c r="U1149" s="13">
        <f t="shared" si="129"/>
        <v>0</v>
      </c>
      <c r="V1149" s="13">
        <f t="shared" si="130"/>
        <v>47069190</v>
      </c>
      <c r="W1149" s="13">
        <v>0</v>
      </c>
      <c r="X1149" s="13">
        <v>30186762.829999998</v>
      </c>
      <c r="Y1149" s="13">
        <f t="shared" si="131"/>
        <v>-30186762.829999998</v>
      </c>
      <c r="Z1149" s="13">
        <f t="shared" si="132"/>
        <v>0</v>
      </c>
      <c r="AA1149" s="13">
        <v>0</v>
      </c>
      <c r="AB1149" s="13">
        <v>0</v>
      </c>
      <c r="AC1149" s="13">
        <v>0</v>
      </c>
      <c r="AD1149" s="13">
        <v>0</v>
      </c>
      <c r="AE1149" s="13">
        <v>0</v>
      </c>
    </row>
    <row r="1150" spans="1:31" ht="38.25" x14ac:dyDescent="0.2">
      <c r="A1150" s="12" t="s">
        <v>35</v>
      </c>
      <c r="B1150" s="13">
        <v>0</v>
      </c>
      <c r="C1150" s="13">
        <v>0</v>
      </c>
      <c r="D1150" s="13">
        <v>0</v>
      </c>
      <c r="E1150" s="13">
        <v>28174</v>
      </c>
      <c r="F1150" s="13">
        <v>207444695</v>
      </c>
      <c r="G1150" s="13">
        <f t="shared" si="126"/>
        <v>207472869</v>
      </c>
      <c r="H1150" s="13">
        <v>0</v>
      </c>
      <c r="I1150" s="13">
        <v>0</v>
      </c>
      <c r="J1150" s="13">
        <v>13246</v>
      </c>
      <c r="K1150" s="13">
        <v>59779810</v>
      </c>
      <c r="L1150" s="13">
        <f t="shared" si="127"/>
        <v>59793056</v>
      </c>
      <c r="M1150" s="13">
        <v>0</v>
      </c>
      <c r="N1150" s="13">
        <v>0</v>
      </c>
      <c r="O1150" s="13">
        <v>0</v>
      </c>
      <c r="P1150" s="13">
        <v>28174</v>
      </c>
      <c r="Q1150" s="13">
        <v>207444695</v>
      </c>
      <c r="R1150" s="13">
        <f t="shared" si="128"/>
        <v>207472869</v>
      </c>
      <c r="S1150" s="13">
        <f t="shared" si="129"/>
        <v>0</v>
      </c>
      <c r="T1150" s="13">
        <f t="shared" si="129"/>
        <v>0</v>
      </c>
      <c r="U1150" s="13">
        <f t="shared" si="129"/>
        <v>-14928</v>
      </c>
      <c r="V1150" s="13">
        <f t="shared" si="130"/>
        <v>207472869</v>
      </c>
      <c r="W1150" s="13">
        <v>59793056</v>
      </c>
      <c r="X1150" s="13">
        <v>168306515.84999999</v>
      </c>
      <c r="Y1150" s="13">
        <f t="shared" si="131"/>
        <v>-108513459.84999999</v>
      </c>
      <c r="Z1150" s="13">
        <f t="shared" si="132"/>
        <v>281.48170892954522</v>
      </c>
      <c r="AA1150" s="13">
        <v>0</v>
      </c>
      <c r="AB1150" s="13">
        <v>0</v>
      </c>
      <c r="AC1150" s="13">
        <v>0</v>
      </c>
      <c r="AD1150" s="13">
        <v>0</v>
      </c>
      <c r="AE1150" s="13">
        <v>0</v>
      </c>
    </row>
    <row r="1151" spans="1:31" ht="51" x14ac:dyDescent="0.2">
      <c r="A1151" s="14" t="s">
        <v>535</v>
      </c>
      <c r="B1151" s="13">
        <v>0</v>
      </c>
      <c r="C1151" s="13">
        <v>0</v>
      </c>
      <c r="D1151" s="13">
        <v>0</v>
      </c>
      <c r="E1151" s="13">
        <v>0</v>
      </c>
      <c r="F1151" s="13">
        <v>232309</v>
      </c>
      <c r="G1151" s="13">
        <f t="shared" si="126"/>
        <v>232309</v>
      </c>
      <c r="H1151" s="13">
        <v>0</v>
      </c>
      <c r="I1151" s="13">
        <v>0</v>
      </c>
      <c r="J1151" s="13">
        <v>0</v>
      </c>
      <c r="K1151" s="13">
        <v>0</v>
      </c>
      <c r="L1151" s="13">
        <f t="shared" si="127"/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232309</v>
      </c>
      <c r="R1151" s="13">
        <f t="shared" si="128"/>
        <v>232309</v>
      </c>
      <c r="S1151" s="13">
        <f t="shared" si="129"/>
        <v>0</v>
      </c>
      <c r="T1151" s="13">
        <f t="shared" si="129"/>
        <v>0</v>
      </c>
      <c r="U1151" s="13">
        <f t="shared" si="129"/>
        <v>0</v>
      </c>
      <c r="V1151" s="13">
        <f t="shared" si="130"/>
        <v>232309</v>
      </c>
      <c r="W1151" s="13">
        <v>0</v>
      </c>
      <c r="X1151" s="13">
        <v>232308.87</v>
      </c>
      <c r="Y1151" s="13">
        <f t="shared" si="131"/>
        <v>-232308.87</v>
      </c>
      <c r="Z1151" s="13">
        <f t="shared" si="132"/>
        <v>0</v>
      </c>
      <c r="AA1151" s="13">
        <v>0</v>
      </c>
      <c r="AB1151" s="13">
        <v>0</v>
      </c>
      <c r="AC1151" s="13">
        <v>0</v>
      </c>
      <c r="AD1151" s="13">
        <v>0</v>
      </c>
      <c r="AE1151" s="13">
        <v>0</v>
      </c>
    </row>
    <row r="1152" spans="1:31" ht="51" x14ac:dyDescent="0.2">
      <c r="A1152" s="14" t="s">
        <v>138</v>
      </c>
      <c r="B1152" s="13">
        <v>0</v>
      </c>
      <c r="C1152" s="13">
        <v>0</v>
      </c>
      <c r="D1152" s="13">
        <v>0</v>
      </c>
      <c r="E1152" s="13">
        <v>0</v>
      </c>
      <c r="F1152" s="13">
        <v>207212386</v>
      </c>
      <c r="G1152" s="13">
        <f t="shared" si="126"/>
        <v>207212386</v>
      </c>
      <c r="H1152" s="13">
        <v>0</v>
      </c>
      <c r="I1152" s="13">
        <v>0</v>
      </c>
      <c r="J1152" s="13">
        <v>0</v>
      </c>
      <c r="K1152" s="13">
        <v>59779810</v>
      </c>
      <c r="L1152" s="13">
        <f t="shared" si="127"/>
        <v>59779810</v>
      </c>
      <c r="M1152" s="13">
        <v>0</v>
      </c>
      <c r="N1152" s="13">
        <v>0</v>
      </c>
      <c r="O1152" s="13">
        <v>0</v>
      </c>
      <c r="P1152" s="13">
        <v>0</v>
      </c>
      <c r="Q1152" s="13">
        <v>207212386</v>
      </c>
      <c r="R1152" s="13">
        <f t="shared" si="128"/>
        <v>207212386</v>
      </c>
      <c r="S1152" s="13">
        <f t="shared" si="129"/>
        <v>0</v>
      </c>
      <c r="T1152" s="13">
        <f t="shared" si="129"/>
        <v>0</v>
      </c>
      <c r="U1152" s="13">
        <f t="shared" si="129"/>
        <v>0</v>
      </c>
      <c r="V1152" s="13">
        <f t="shared" si="130"/>
        <v>207212386</v>
      </c>
      <c r="W1152" s="13">
        <v>59779810</v>
      </c>
      <c r="X1152" s="13">
        <v>168062695.87</v>
      </c>
      <c r="Y1152" s="13">
        <f t="shared" si="131"/>
        <v>-108282885.87</v>
      </c>
      <c r="Z1152" s="13">
        <f t="shared" si="132"/>
        <v>281.13621617398923</v>
      </c>
      <c r="AA1152" s="13">
        <v>0</v>
      </c>
      <c r="AB1152" s="13">
        <v>0</v>
      </c>
      <c r="AC1152" s="13">
        <v>0</v>
      </c>
      <c r="AD1152" s="13">
        <v>0</v>
      </c>
      <c r="AE1152" s="13">
        <v>0</v>
      </c>
    </row>
    <row r="1153" spans="1:31" ht="25.5" x14ac:dyDescent="0.2">
      <c r="A1153" s="14" t="s">
        <v>139</v>
      </c>
      <c r="B1153" s="13">
        <v>0</v>
      </c>
      <c r="C1153" s="13">
        <v>0</v>
      </c>
      <c r="D1153" s="13">
        <v>0</v>
      </c>
      <c r="E1153" s="13">
        <v>28174</v>
      </c>
      <c r="F1153" s="13">
        <v>0</v>
      </c>
      <c r="G1153" s="13">
        <f t="shared" si="126"/>
        <v>28174</v>
      </c>
      <c r="H1153" s="13">
        <v>0</v>
      </c>
      <c r="I1153" s="13">
        <v>0</v>
      </c>
      <c r="J1153" s="13">
        <v>13246</v>
      </c>
      <c r="K1153" s="13">
        <v>0</v>
      </c>
      <c r="L1153" s="13">
        <f t="shared" si="127"/>
        <v>13246</v>
      </c>
      <c r="M1153" s="13">
        <v>0</v>
      </c>
      <c r="N1153" s="13">
        <v>0</v>
      </c>
      <c r="O1153" s="13">
        <v>0</v>
      </c>
      <c r="P1153" s="13">
        <v>28174</v>
      </c>
      <c r="Q1153" s="13">
        <v>0</v>
      </c>
      <c r="R1153" s="13">
        <f t="shared" si="128"/>
        <v>28174</v>
      </c>
      <c r="S1153" s="13">
        <f t="shared" si="129"/>
        <v>0</v>
      </c>
      <c r="T1153" s="13">
        <f t="shared" si="129"/>
        <v>0</v>
      </c>
      <c r="U1153" s="13">
        <f t="shared" si="129"/>
        <v>-14928</v>
      </c>
      <c r="V1153" s="13">
        <f t="shared" si="130"/>
        <v>28174</v>
      </c>
      <c r="W1153" s="13">
        <v>13246</v>
      </c>
      <c r="X1153" s="13">
        <v>11511.11</v>
      </c>
      <c r="Y1153" s="13">
        <f t="shared" si="131"/>
        <v>1734.8899999999994</v>
      </c>
      <c r="Z1153" s="13">
        <f t="shared" si="132"/>
        <v>86.902536614827113</v>
      </c>
      <c r="AA1153" s="13">
        <v>0</v>
      </c>
      <c r="AB1153" s="13">
        <v>0</v>
      </c>
      <c r="AC1153" s="13">
        <v>0</v>
      </c>
      <c r="AD1153" s="13">
        <v>0</v>
      </c>
      <c r="AE1153" s="13">
        <v>0</v>
      </c>
    </row>
    <row r="1154" spans="1:31" ht="25.5" x14ac:dyDescent="0.2">
      <c r="A1154" s="12" t="s">
        <v>37</v>
      </c>
      <c r="B1154" s="13">
        <v>0</v>
      </c>
      <c r="C1154" s="13">
        <v>0</v>
      </c>
      <c r="D1154" s="13">
        <v>0</v>
      </c>
      <c r="E1154" s="13">
        <v>0</v>
      </c>
      <c r="F1154" s="13">
        <v>10950039</v>
      </c>
      <c r="G1154" s="13">
        <f t="shared" si="126"/>
        <v>10950039</v>
      </c>
      <c r="H1154" s="13">
        <v>0</v>
      </c>
      <c r="I1154" s="13">
        <v>0</v>
      </c>
      <c r="J1154" s="13">
        <v>0</v>
      </c>
      <c r="K1154" s="13">
        <v>3490546</v>
      </c>
      <c r="L1154" s="13">
        <f t="shared" si="127"/>
        <v>3490546</v>
      </c>
      <c r="M1154" s="13">
        <v>0</v>
      </c>
      <c r="N1154" s="13">
        <v>0</v>
      </c>
      <c r="O1154" s="13">
        <v>0</v>
      </c>
      <c r="P1154" s="13">
        <v>0</v>
      </c>
      <c r="Q1154" s="13">
        <v>10950039</v>
      </c>
      <c r="R1154" s="13">
        <f t="shared" si="128"/>
        <v>10950039</v>
      </c>
      <c r="S1154" s="13">
        <f t="shared" si="129"/>
        <v>0</v>
      </c>
      <c r="T1154" s="13">
        <f t="shared" si="129"/>
        <v>0</v>
      </c>
      <c r="U1154" s="13">
        <f t="shared" si="129"/>
        <v>0</v>
      </c>
      <c r="V1154" s="13">
        <f t="shared" si="130"/>
        <v>10950039</v>
      </c>
      <c r="W1154" s="13">
        <v>3490546</v>
      </c>
      <c r="X1154" s="13">
        <v>5658340.46</v>
      </c>
      <c r="Y1154" s="13">
        <f t="shared" si="131"/>
        <v>-2167794.46</v>
      </c>
      <c r="Z1154" s="13">
        <f t="shared" si="132"/>
        <v>162.10473834179524</v>
      </c>
      <c r="AA1154" s="13">
        <v>0</v>
      </c>
      <c r="AB1154" s="13">
        <v>0</v>
      </c>
      <c r="AC1154" s="13">
        <v>0</v>
      </c>
      <c r="AD1154" s="13">
        <v>0</v>
      </c>
      <c r="AE1154" s="13">
        <v>0</v>
      </c>
    </row>
    <row r="1155" spans="1:31" ht="38.25" x14ac:dyDescent="0.2">
      <c r="A1155" s="14" t="s">
        <v>140</v>
      </c>
      <c r="B1155" s="13">
        <v>0</v>
      </c>
      <c r="C1155" s="13">
        <v>0</v>
      </c>
      <c r="D1155" s="13">
        <v>0</v>
      </c>
      <c r="E1155" s="13">
        <v>0</v>
      </c>
      <c r="F1155" s="13">
        <v>3078</v>
      </c>
      <c r="G1155" s="13">
        <f t="shared" si="126"/>
        <v>3078</v>
      </c>
      <c r="H1155" s="13">
        <v>0</v>
      </c>
      <c r="I1155" s="13">
        <v>0</v>
      </c>
      <c r="J1155" s="13">
        <v>0</v>
      </c>
      <c r="K1155" s="13">
        <v>0</v>
      </c>
      <c r="L1155" s="13">
        <f t="shared" si="127"/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3078</v>
      </c>
      <c r="R1155" s="13">
        <f t="shared" si="128"/>
        <v>3078</v>
      </c>
      <c r="S1155" s="13">
        <f t="shared" si="129"/>
        <v>0</v>
      </c>
      <c r="T1155" s="13">
        <f t="shared" si="129"/>
        <v>0</v>
      </c>
      <c r="U1155" s="13">
        <f t="shared" si="129"/>
        <v>0</v>
      </c>
      <c r="V1155" s="13">
        <f t="shared" si="130"/>
        <v>3078</v>
      </c>
      <c r="W1155" s="13">
        <v>0</v>
      </c>
      <c r="X1155" s="13">
        <v>3077.86</v>
      </c>
      <c r="Y1155" s="13">
        <f t="shared" si="131"/>
        <v>-3077.86</v>
      </c>
      <c r="Z1155" s="13">
        <f t="shared" si="132"/>
        <v>0</v>
      </c>
      <c r="AA1155" s="13">
        <v>0</v>
      </c>
      <c r="AB1155" s="13">
        <v>0</v>
      </c>
      <c r="AC1155" s="13">
        <v>0</v>
      </c>
      <c r="AD1155" s="13">
        <v>0</v>
      </c>
      <c r="AE1155" s="13">
        <v>0</v>
      </c>
    </row>
    <row r="1156" spans="1:31" ht="38.25" x14ac:dyDescent="0.2">
      <c r="A1156" s="14" t="s">
        <v>141</v>
      </c>
      <c r="B1156" s="13">
        <v>0</v>
      </c>
      <c r="C1156" s="13">
        <v>0</v>
      </c>
      <c r="D1156" s="13">
        <v>0</v>
      </c>
      <c r="E1156" s="13">
        <v>0</v>
      </c>
      <c r="F1156" s="13">
        <v>10869127</v>
      </c>
      <c r="G1156" s="13">
        <f t="shared" si="126"/>
        <v>10869127</v>
      </c>
      <c r="H1156" s="13">
        <v>0</v>
      </c>
      <c r="I1156" s="13">
        <v>0</v>
      </c>
      <c r="J1156" s="13">
        <v>0</v>
      </c>
      <c r="K1156" s="13">
        <v>3479696</v>
      </c>
      <c r="L1156" s="13">
        <f t="shared" si="127"/>
        <v>3479696</v>
      </c>
      <c r="M1156" s="13">
        <v>0</v>
      </c>
      <c r="N1156" s="13">
        <v>0</v>
      </c>
      <c r="O1156" s="13">
        <v>0</v>
      </c>
      <c r="P1156" s="13">
        <v>0</v>
      </c>
      <c r="Q1156" s="13">
        <v>10869127</v>
      </c>
      <c r="R1156" s="13">
        <f t="shared" si="128"/>
        <v>10869127</v>
      </c>
      <c r="S1156" s="13">
        <f t="shared" si="129"/>
        <v>0</v>
      </c>
      <c r="T1156" s="13">
        <f t="shared" si="129"/>
        <v>0</v>
      </c>
      <c r="U1156" s="13">
        <f t="shared" si="129"/>
        <v>0</v>
      </c>
      <c r="V1156" s="13">
        <f t="shared" si="130"/>
        <v>10869127</v>
      </c>
      <c r="W1156" s="13">
        <v>3479696</v>
      </c>
      <c r="X1156" s="13">
        <v>5625797.5999999996</v>
      </c>
      <c r="Y1156" s="13">
        <f t="shared" si="131"/>
        <v>-2146101.5999999996</v>
      </c>
      <c r="Z1156" s="13">
        <f t="shared" si="132"/>
        <v>161.67497390576645</v>
      </c>
      <c r="AA1156" s="13">
        <v>0</v>
      </c>
      <c r="AB1156" s="13">
        <v>0</v>
      </c>
      <c r="AC1156" s="13">
        <v>0</v>
      </c>
      <c r="AD1156" s="13">
        <v>0</v>
      </c>
      <c r="AE1156" s="13">
        <v>0</v>
      </c>
    </row>
    <row r="1157" spans="1:31" ht="51" x14ac:dyDescent="0.2">
      <c r="A1157" s="14" t="s">
        <v>142</v>
      </c>
      <c r="B1157" s="13">
        <v>0</v>
      </c>
      <c r="C1157" s="13">
        <v>0</v>
      </c>
      <c r="D1157" s="13">
        <v>0</v>
      </c>
      <c r="E1157" s="13">
        <v>0</v>
      </c>
      <c r="F1157" s="13">
        <v>32400</v>
      </c>
      <c r="G1157" s="13">
        <f t="shared" si="126"/>
        <v>32400</v>
      </c>
      <c r="H1157" s="13">
        <v>0</v>
      </c>
      <c r="I1157" s="13">
        <v>0</v>
      </c>
      <c r="J1157" s="13">
        <v>0</v>
      </c>
      <c r="K1157" s="13">
        <v>10850</v>
      </c>
      <c r="L1157" s="13">
        <f t="shared" si="127"/>
        <v>10850</v>
      </c>
      <c r="M1157" s="13">
        <v>0</v>
      </c>
      <c r="N1157" s="13">
        <v>0</v>
      </c>
      <c r="O1157" s="13">
        <v>0</v>
      </c>
      <c r="P1157" s="13">
        <v>0</v>
      </c>
      <c r="Q1157" s="13">
        <v>32400</v>
      </c>
      <c r="R1157" s="13">
        <f t="shared" si="128"/>
        <v>32400</v>
      </c>
      <c r="S1157" s="13">
        <f t="shared" si="129"/>
        <v>0</v>
      </c>
      <c r="T1157" s="13">
        <f t="shared" si="129"/>
        <v>0</v>
      </c>
      <c r="U1157" s="13">
        <f t="shared" si="129"/>
        <v>0</v>
      </c>
      <c r="V1157" s="13">
        <f t="shared" si="130"/>
        <v>32400</v>
      </c>
      <c r="W1157" s="13">
        <v>10850</v>
      </c>
      <c r="X1157" s="13">
        <v>14356.87</v>
      </c>
      <c r="Y1157" s="13">
        <f t="shared" si="131"/>
        <v>-3506.8700000000008</v>
      </c>
      <c r="Z1157" s="13">
        <f t="shared" si="132"/>
        <v>132.32138248847926</v>
      </c>
      <c r="AA1157" s="13">
        <v>0</v>
      </c>
      <c r="AB1157" s="13">
        <v>0</v>
      </c>
      <c r="AC1157" s="13">
        <v>0</v>
      </c>
      <c r="AD1157" s="13">
        <v>0</v>
      </c>
      <c r="AE1157" s="13">
        <v>0</v>
      </c>
    </row>
    <row r="1158" spans="1:31" ht="38.25" x14ac:dyDescent="0.2">
      <c r="A1158" s="14" t="s">
        <v>143</v>
      </c>
      <c r="B1158" s="13">
        <v>0</v>
      </c>
      <c r="C1158" s="13">
        <v>0</v>
      </c>
      <c r="D1158" s="13">
        <v>0</v>
      </c>
      <c r="E1158" s="13">
        <v>0</v>
      </c>
      <c r="F1158" s="13">
        <v>45434</v>
      </c>
      <c r="G1158" s="13">
        <f t="shared" si="126"/>
        <v>45434</v>
      </c>
      <c r="H1158" s="13">
        <v>0</v>
      </c>
      <c r="I1158" s="13">
        <v>0</v>
      </c>
      <c r="J1158" s="13">
        <v>0</v>
      </c>
      <c r="K1158" s="13">
        <v>0</v>
      </c>
      <c r="L1158" s="13">
        <f t="shared" si="127"/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45434</v>
      </c>
      <c r="R1158" s="13">
        <f t="shared" si="128"/>
        <v>45434</v>
      </c>
      <c r="S1158" s="13">
        <f t="shared" si="129"/>
        <v>0</v>
      </c>
      <c r="T1158" s="13">
        <f t="shared" si="129"/>
        <v>0</v>
      </c>
      <c r="U1158" s="13">
        <f t="shared" si="129"/>
        <v>0</v>
      </c>
      <c r="V1158" s="13">
        <f t="shared" si="130"/>
        <v>45434</v>
      </c>
      <c r="W1158" s="13">
        <v>0</v>
      </c>
      <c r="X1158" s="13">
        <v>15108.13</v>
      </c>
      <c r="Y1158" s="13">
        <f t="shared" si="131"/>
        <v>-15108.13</v>
      </c>
      <c r="Z1158" s="13">
        <f t="shared" si="132"/>
        <v>0</v>
      </c>
      <c r="AA1158" s="13">
        <v>0</v>
      </c>
      <c r="AB1158" s="13">
        <v>0</v>
      </c>
      <c r="AC1158" s="13">
        <v>0</v>
      </c>
      <c r="AD1158" s="13">
        <v>0</v>
      </c>
      <c r="AE1158" s="13">
        <v>0</v>
      </c>
    </row>
    <row r="1159" spans="1:31" ht="25.5" x14ac:dyDescent="0.2">
      <c r="A1159" s="12" t="s">
        <v>108</v>
      </c>
      <c r="B1159" s="13">
        <v>0</v>
      </c>
      <c r="C1159" s="13">
        <v>0</v>
      </c>
      <c r="D1159" s="13">
        <v>30000</v>
      </c>
      <c r="E1159" s="13">
        <v>0</v>
      </c>
      <c r="F1159" s="13">
        <v>0</v>
      </c>
      <c r="G1159" s="13">
        <f t="shared" si="126"/>
        <v>30000</v>
      </c>
      <c r="H1159" s="13">
        <v>0</v>
      </c>
      <c r="I1159" s="13">
        <v>0</v>
      </c>
      <c r="J1159" s="13">
        <v>0</v>
      </c>
      <c r="K1159" s="13">
        <v>0</v>
      </c>
      <c r="L1159" s="13">
        <f t="shared" si="127"/>
        <v>0</v>
      </c>
      <c r="M1159" s="13">
        <v>0</v>
      </c>
      <c r="N1159" s="13">
        <v>0</v>
      </c>
      <c r="O1159" s="13">
        <v>15000</v>
      </c>
      <c r="P1159" s="13">
        <v>0</v>
      </c>
      <c r="Q1159" s="13">
        <v>0</v>
      </c>
      <c r="R1159" s="13">
        <f t="shared" si="128"/>
        <v>15000</v>
      </c>
      <c r="S1159" s="13">
        <f t="shared" si="129"/>
        <v>0</v>
      </c>
      <c r="T1159" s="13">
        <f t="shared" si="129"/>
        <v>-15000</v>
      </c>
      <c r="U1159" s="13">
        <f t="shared" si="129"/>
        <v>0</v>
      </c>
      <c r="V1159" s="13">
        <f t="shared" si="130"/>
        <v>15000</v>
      </c>
      <c r="W1159" s="13">
        <v>16399</v>
      </c>
      <c r="X1159" s="13">
        <v>15606.26</v>
      </c>
      <c r="Y1159" s="13">
        <f t="shared" si="131"/>
        <v>792.73999999999978</v>
      </c>
      <c r="Z1159" s="13">
        <f t="shared" si="132"/>
        <v>95.165924751509237</v>
      </c>
      <c r="AA1159" s="13">
        <v>0</v>
      </c>
      <c r="AB1159" s="13">
        <v>0</v>
      </c>
      <c r="AC1159" s="13">
        <v>0</v>
      </c>
      <c r="AD1159" s="13">
        <v>0</v>
      </c>
      <c r="AE1159" s="13">
        <v>0</v>
      </c>
    </row>
    <row r="1160" spans="1:31" ht="25.5" x14ac:dyDescent="0.2">
      <c r="A1160" s="14" t="s">
        <v>144</v>
      </c>
      <c r="B1160" s="13">
        <v>0</v>
      </c>
      <c r="C1160" s="13">
        <v>0</v>
      </c>
      <c r="D1160" s="13">
        <v>30000</v>
      </c>
      <c r="E1160" s="13">
        <v>0</v>
      </c>
      <c r="F1160" s="13">
        <v>0</v>
      </c>
      <c r="G1160" s="13">
        <f t="shared" si="126"/>
        <v>30000</v>
      </c>
      <c r="H1160" s="13">
        <v>0</v>
      </c>
      <c r="I1160" s="13">
        <v>0</v>
      </c>
      <c r="J1160" s="13">
        <v>0</v>
      </c>
      <c r="K1160" s="13">
        <v>0</v>
      </c>
      <c r="L1160" s="13">
        <f t="shared" si="127"/>
        <v>0</v>
      </c>
      <c r="M1160" s="13">
        <v>0</v>
      </c>
      <c r="N1160" s="13">
        <v>0</v>
      </c>
      <c r="O1160" s="13">
        <v>15000</v>
      </c>
      <c r="P1160" s="13">
        <v>0</v>
      </c>
      <c r="Q1160" s="13">
        <v>0</v>
      </c>
      <c r="R1160" s="13">
        <f t="shared" si="128"/>
        <v>15000</v>
      </c>
      <c r="S1160" s="13">
        <f t="shared" si="129"/>
        <v>0</v>
      </c>
      <c r="T1160" s="13">
        <f t="shared" si="129"/>
        <v>-15000</v>
      </c>
      <c r="U1160" s="13">
        <f t="shared" si="129"/>
        <v>0</v>
      </c>
      <c r="V1160" s="13">
        <f t="shared" si="130"/>
        <v>15000</v>
      </c>
      <c r="W1160" s="13">
        <v>16399</v>
      </c>
      <c r="X1160" s="13">
        <v>15606.26</v>
      </c>
      <c r="Y1160" s="13">
        <f t="shared" si="131"/>
        <v>792.73999999999978</v>
      </c>
      <c r="Z1160" s="13">
        <f t="shared" si="132"/>
        <v>95.165924751509237</v>
      </c>
      <c r="AA1160" s="13">
        <v>0</v>
      </c>
      <c r="AB1160" s="13">
        <v>0</v>
      </c>
      <c r="AC1160" s="13">
        <v>0</v>
      </c>
      <c r="AD1160" s="13">
        <v>0</v>
      </c>
      <c r="AE1160" s="13">
        <v>0</v>
      </c>
    </row>
    <row r="1161" spans="1:31" ht="38.25" x14ac:dyDescent="0.2">
      <c r="A1161" s="12" t="s">
        <v>39</v>
      </c>
      <c r="B1161" s="13">
        <v>0</v>
      </c>
      <c r="C1161" s="13">
        <v>0</v>
      </c>
      <c r="D1161" s="13">
        <v>538914</v>
      </c>
      <c r="E1161" s="13">
        <v>153349</v>
      </c>
      <c r="F1161" s="13">
        <v>20482726</v>
      </c>
      <c r="G1161" s="13">
        <f t="shared" si="126"/>
        <v>21174989</v>
      </c>
      <c r="H1161" s="13">
        <v>0</v>
      </c>
      <c r="I1161" s="13">
        <v>299654</v>
      </c>
      <c r="J1161" s="13">
        <v>18330</v>
      </c>
      <c r="K1161" s="13">
        <v>9733017</v>
      </c>
      <c r="L1161" s="13">
        <f t="shared" si="127"/>
        <v>10051001</v>
      </c>
      <c r="M1161" s="13">
        <v>0</v>
      </c>
      <c r="N1161" s="13">
        <v>0</v>
      </c>
      <c r="O1161" s="13">
        <v>291392.8</v>
      </c>
      <c r="P1161" s="13">
        <v>117505</v>
      </c>
      <c r="Q1161" s="13">
        <v>20482726</v>
      </c>
      <c r="R1161" s="13">
        <f t="shared" si="128"/>
        <v>20891623.800000001</v>
      </c>
      <c r="S1161" s="13">
        <f t="shared" si="129"/>
        <v>0</v>
      </c>
      <c r="T1161" s="13">
        <f t="shared" si="129"/>
        <v>8261.2000000000116</v>
      </c>
      <c r="U1161" s="13">
        <f t="shared" si="129"/>
        <v>-99175</v>
      </c>
      <c r="V1161" s="13">
        <f t="shared" si="130"/>
        <v>20891623.800000001</v>
      </c>
      <c r="W1161" s="13">
        <v>10051001</v>
      </c>
      <c r="X1161" s="13">
        <v>10791133.77</v>
      </c>
      <c r="Y1161" s="13">
        <f t="shared" si="131"/>
        <v>-740132.76999999955</v>
      </c>
      <c r="Z1161" s="13">
        <f t="shared" si="132"/>
        <v>107.363771727811</v>
      </c>
      <c r="AA1161" s="13">
        <v>0</v>
      </c>
      <c r="AB1161" s="13">
        <v>0</v>
      </c>
      <c r="AC1161" s="13">
        <v>0</v>
      </c>
      <c r="AD1161" s="13">
        <v>0</v>
      </c>
      <c r="AE1161" s="13">
        <v>0</v>
      </c>
    </row>
    <row r="1162" spans="1:31" ht="63.75" x14ac:dyDescent="0.2">
      <c r="A1162" s="14" t="s">
        <v>40</v>
      </c>
      <c r="B1162" s="13">
        <v>0</v>
      </c>
      <c r="C1162" s="13">
        <v>0</v>
      </c>
      <c r="D1162" s="13">
        <v>0</v>
      </c>
      <c r="E1162" s="13">
        <v>105019</v>
      </c>
      <c r="F1162" s="13">
        <v>0</v>
      </c>
      <c r="G1162" s="13">
        <f t="shared" si="126"/>
        <v>105019</v>
      </c>
      <c r="H1162" s="13">
        <v>0</v>
      </c>
      <c r="I1162" s="13">
        <v>0</v>
      </c>
      <c r="J1162" s="13">
        <v>0</v>
      </c>
      <c r="K1162" s="13">
        <v>0</v>
      </c>
      <c r="L1162" s="13">
        <f t="shared" si="127"/>
        <v>0</v>
      </c>
      <c r="M1162" s="13">
        <v>0</v>
      </c>
      <c r="N1162" s="13">
        <v>0</v>
      </c>
      <c r="O1162" s="13">
        <v>0</v>
      </c>
      <c r="P1162" s="13">
        <v>69175</v>
      </c>
      <c r="Q1162" s="13">
        <v>0</v>
      </c>
      <c r="R1162" s="13">
        <f t="shared" si="128"/>
        <v>69175</v>
      </c>
      <c r="S1162" s="13">
        <f t="shared" si="129"/>
        <v>0</v>
      </c>
      <c r="T1162" s="13">
        <f t="shared" si="129"/>
        <v>0</v>
      </c>
      <c r="U1162" s="13">
        <f t="shared" si="129"/>
        <v>-69175</v>
      </c>
      <c r="V1162" s="13">
        <f t="shared" si="130"/>
        <v>69175</v>
      </c>
      <c r="W1162" s="13">
        <v>0</v>
      </c>
      <c r="X1162" s="13">
        <v>45837.39</v>
      </c>
      <c r="Y1162" s="13">
        <f t="shared" si="131"/>
        <v>-45837.39</v>
      </c>
      <c r="Z1162" s="13">
        <f t="shared" si="132"/>
        <v>0</v>
      </c>
      <c r="AA1162" s="13">
        <v>0</v>
      </c>
      <c r="AB1162" s="13">
        <v>0</v>
      </c>
      <c r="AC1162" s="13">
        <v>0</v>
      </c>
      <c r="AD1162" s="13">
        <v>0</v>
      </c>
      <c r="AE1162" s="13">
        <v>0</v>
      </c>
    </row>
    <row r="1163" spans="1:31" ht="38.25" x14ac:dyDescent="0.2">
      <c r="A1163" s="14" t="s">
        <v>145</v>
      </c>
      <c r="B1163" s="13">
        <v>0</v>
      </c>
      <c r="C1163" s="13">
        <v>0</v>
      </c>
      <c r="D1163" s="13">
        <v>70060</v>
      </c>
      <c r="E1163" s="13">
        <v>0</v>
      </c>
      <c r="F1163" s="13">
        <v>795441</v>
      </c>
      <c r="G1163" s="13">
        <f t="shared" si="126"/>
        <v>865501</v>
      </c>
      <c r="H1163" s="13">
        <v>0</v>
      </c>
      <c r="I1163" s="13">
        <v>0</v>
      </c>
      <c r="J1163" s="13">
        <v>0</v>
      </c>
      <c r="K1163" s="13">
        <v>340448</v>
      </c>
      <c r="L1163" s="13">
        <f t="shared" si="127"/>
        <v>340448</v>
      </c>
      <c r="M1163" s="13">
        <v>0</v>
      </c>
      <c r="N1163" s="13">
        <v>0</v>
      </c>
      <c r="O1163" s="13">
        <v>70059.600000000006</v>
      </c>
      <c r="P1163" s="13">
        <v>0</v>
      </c>
      <c r="Q1163" s="13">
        <v>795441</v>
      </c>
      <c r="R1163" s="13">
        <f t="shared" si="128"/>
        <v>865500.6</v>
      </c>
      <c r="S1163" s="13">
        <f t="shared" si="129"/>
        <v>0</v>
      </c>
      <c r="T1163" s="13">
        <f t="shared" si="129"/>
        <v>-70059.600000000006</v>
      </c>
      <c r="U1163" s="13">
        <f t="shared" si="129"/>
        <v>0</v>
      </c>
      <c r="V1163" s="13">
        <f t="shared" si="130"/>
        <v>865500.6</v>
      </c>
      <c r="W1163" s="13">
        <v>340448</v>
      </c>
      <c r="X1163" s="13">
        <v>270377</v>
      </c>
      <c r="Y1163" s="13">
        <f t="shared" si="131"/>
        <v>70071</v>
      </c>
      <c r="Z1163" s="13">
        <f t="shared" si="132"/>
        <v>79.418002161857316</v>
      </c>
      <c r="AA1163" s="13">
        <v>0</v>
      </c>
      <c r="AB1163" s="13">
        <v>0</v>
      </c>
      <c r="AC1163" s="13">
        <v>0</v>
      </c>
      <c r="AD1163" s="13">
        <v>0</v>
      </c>
      <c r="AE1163" s="13">
        <v>0</v>
      </c>
    </row>
    <row r="1164" spans="1:31" ht="38.25" x14ac:dyDescent="0.2">
      <c r="A1164" s="14" t="s">
        <v>76</v>
      </c>
      <c r="B1164" s="13">
        <v>0</v>
      </c>
      <c r="C1164" s="13">
        <v>0</v>
      </c>
      <c r="D1164" s="13">
        <v>0</v>
      </c>
      <c r="E1164" s="13">
        <v>0</v>
      </c>
      <c r="F1164" s="13">
        <v>23738</v>
      </c>
      <c r="G1164" s="13">
        <f t="shared" si="126"/>
        <v>23738</v>
      </c>
      <c r="H1164" s="13">
        <v>0</v>
      </c>
      <c r="I1164" s="13">
        <v>0</v>
      </c>
      <c r="J1164" s="13">
        <v>0</v>
      </c>
      <c r="K1164" s="13">
        <v>12000</v>
      </c>
      <c r="L1164" s="13">
        <f t="shared" si="127"/>
        <v>12000</v>
      </c>
      <c r="M1164" s="13">
        <v>0</v>
      </c>
      <c r="N1164" s="13">
        <v>0</v>
      </c>
      <c r="O1164" s="13">
        <v>0</v>
      </c>
      <c r="P1164" s="13">
        <v>0</v>
      </c>
      <c r="Q1164" s="13">
        <v>23738</v>
      </c>
      <c r="R1164" s="13">
        <f t="shared" si="128"/>
        <v>23738</v>
      </c>
      <c r="S1164" s="13">
        <f t="shared" si="129"/>
        <v>0</v>
      </c>
      <c r="T1164" s="13">
        <f t="shared" si="129"/>
        <v>0</v>
      </c>
      <c r="U1164" s="13">
        <f t="shared" si="129"/>
        <v>0</v>
      </c>
      <c r="V1164" s="13">
        <f t="shared" si="130"/>
        <v>23738</v>
      </c>
      <c r="W1164" s="13">
        <v>12000</v>
      </c>
      <c r="X1164" s="13">
        <v>253737.94</v>
      </c>
      <c r="Y1164" s="13">
        <f t="shared" si="131"/>
        <v>-241737.94</v>
      </c>
      <c r="Z1164" s="13">
        <f t="shared" si="132"/>
        <v>2114.4828333333335</v>
      </c>
      <c r="AA1164" s="13">
        <v>0</v>
      </c>
      <c r="AB1164" s="13">
        <v>0</v>
      </c>
      <c r="AC1164" s="13">
        <v>0</v>
      </c>
      <c r="AD1164" s="13">
        <v>0</v>
      </c>
      <c r="AE1164" s="13">
        <v>0</v>
      </c>
    </row>
    <row r="1165" spans="1:31" ht="63.75" x14ac:dyDescent="0.2">
      <c r="A1165" s="14" t="s">
        <v>62</v>
      </c>
      <c r="B1165" s="13">
        <v>0</v>
      </c>
      <c r="C1165" s="13">
        <v>0</v>
      </c>
      <c r="D1165" s="13">
        <v>0</v>
      </c>
      <c r="E1165" s="13">
        <v>0</v>
      </c>
      <c r="F1165" s="13">
        <v>138706</v>
      </c>
      <c r="G1165" s="13">
        <f t="shared" si="126"/>
        <v>138706</v>
      </c>
      <c r="H1165" s="13">
        <v>0</v>
      </c>
      <c r="I1165" s="13">
        <v>0</v>
      </c>
      <c r="J1165" s="13">
        <v>0</v>
      </c>
      <c r="K1165" s="13">
        <v>64277</v>
      </c>
      <c r="L1165" s="13">
        <f t="shared" si="127"/>
        <v>64277</v>
      </c>
      <c r="M1165" s="13">
        <v>0</v>
      </c>
      <c r="N1165" s="13">
        <v>0</v>
      </c>
      <c r="O1165" s="13">
        <v>0</v>
      </c>
      <c r="P1165" s="13">
        <v>0</v>
      </c>
      <c r="Q1165" s="13">
        <v>138706</v>
      </c>
      <c r="R1165" s="13">
        <f t="shared" si="128"/>
        <v>138706</v>
      </c>
      <c r="S1165" s="13">
        <f t="shared" si="129"/>
        <v>0</v>
      </c>
      <c r="T1165" s="13">
        <f t="shared" si="129"/>
        <v>0</v>
      </c>
      <c r="U1165" s="13">
        <f t="shared" si="129"/>
        <v>0</v>
      </c>
      <c r="V1165" s="13">
        <f t="shared" si="130"/>
        <v>138706</v>
      </c>
      <c r="W1165" s="13">
        <v>64277</v>
      </c>
      <c r="X1165" s="13">
        <v>36463.47</v>
      </c>
      <c r="Y1165" s="13">
        <f t="shared" si="131"/>
        <v>27813.53</v>
      </c>
      <c r="Z1165" s="13">
        <f t="shared" si="132"/>
        <v>56.7286432160804</v>
      </c>
      <c r="AA1165" s="13">
        <v>0</v>
      </c>
      <c r="AB1165" s="13">
        <v>0</v>
      </c>
      <c r="AC1165" s="13">
        <v>0</v>
      </c>
      <c r="AD1165" s="13">
        <v>0</v>
      </c>
      <c r="AE1165" s="13">
        <v>0</v>
      </c>
    </row>
    <row r="1166" spans="1:31" ht="38.25" x14ac:dyDescent="0.2">
      <c r="A1166" s="14" t="s">
        <v>41</v>
      </c>
      <c r="B1166" s="13">
        <v>0</v>
      </c>
      <c r="C1166" s="13">
        <v>0</v>
      </c>
      <c r="D1166" s="13">
        <v>0</v>
      </c>
      <c r="E1166" s="13">
        <v>48330</v>
      </c>
      <c r="F1166" s="13">
        <v>19524841</v>
      </c>
      <c r="G1166" s="13">
        <f t="shared" si="126"/>
        <v>19573171</v>
      </c>
      <c r="H1166" s="13">
        <v>0</v>
      </c>
      <c r="I1166" s="13">
        <v>0</v>
      </c>
      <c r="J1166" s="13">
        <v>18330</v>
      </c>
      <c r="K1166" s="13">
        <v>9316292</v>
      </c>
      <c r="L1166" s="13">
        <f t="shared" si="127"/>
        <v>9334622</v>
      </c>
      <c r="M1166" s="13">
        <v>0</v>
      </c>
      <c r="N1166" s="13">
        <v>0</v>
      </c>
      <c r="O1166" s="13">
        <v>0</v>
      </c>
      <c r="P1166" s="13">
        <v>48330</v>
      </c>
      <c r="Q1166" s="13">
        <v>19524841</v>
      </c>
      <c r="R1166" s="13">
        <f t="shared" si="128"/>
        <v>19573171</v>
      </c>
      <c r="S1166" s="13">
        <f t="shared" si="129"/>
        <v>0</v>
      </c>
      <c r="T1166" s="13">
        <f t="shared" si="129"/>
        <v>0</v>
      </c>
      <c r="U1166" s="13">
        <f t="shared" si="129"/>
        <v>-30000</v>
      </c>
      <c r="V1166" s="13">
        <f t="shared" si="130"/>
        <v>19573171</v>
      </c>
      <c r="W1166" s="13">
        <v>9334622</v>
      </c>
      <c r="X1166" s="13">
        <v>9963384.7699999996</v>
      </c>
      <c r="Y1166" s="13">
        <f t="shared" si="131"/>
        <v>-628762.76999999955</v>
      </c>
      <c r="Z1166" s="13">
        <f t="shared" si="132"/>
        <v>106.73581394083232</v>
      </c>
      <c r="AA1166" s="13">
        <v>0</v>
      </c>
      <c r="AB1166" s="13">
        <v>0</v>
      </c>
      <c r="AC1166" s="13">
        <v>0</v>
      </c>
      <c r="AD1166" s="13">
        <v>0</v>
      </c>
      <c r="AE1166" s="13">
        <v>0</v>
      </c>
    </row>
    <row r="1167" spans="1:31" ht="38.25" x14ac:dyDescent="0.2">
      <c r="A1167" s="14" t="s">
        <v>146</v>
      </c>
      <c r="B1167" s="13">
        <v>0</v>
      </c>
      <c r="C1167" s="13">
        <v>0</v>
      </c>
      <c r="D1167" s="13">
        <v>468854</v>
      </c>
      <c r="E1167" s="13">
        <v>0</v>
      </c>
      <c r="F1167" s="13">
        <v>0</v>
      </c>
      <c r="G1167" s="13">
        <f t="shared" si="126"/>
        <v>468854</v>
      </c>
      <c r="H1167" s="13">
        <v>0</v>
      </c>
      <c r="I1167" s="13">
        <v>299654</v>
      </c>
      <c r="J1167" s="13">
        <v>0</v>
      </c>
      <c r="K1167" s="13">
        <v>0</v>
      </c>
      <c r="L1167" s="13">
        <f t="shared" si="127"/>
        <v>299654</v>
      </c>
      <c r="M1167" s="13">
        <v>0</v>
      </c>
      <c r="N1167" s="13">
        <v>0</v>
      </c>
      <c r="O1167" s="13">
        <v>221333.2</v>
      </c>
      <c r="P1167" s="13">
        <v>0</v>
      </c>
      <c r="Q1167" s="13">
        <v>0</v>
      </c>
      <c r="R1167" s="13">
        <f t="shared" si="128"/>
        <v>221333.2</v>
      </c>
      <c r="S1167" s="13">
        <f t="shared" si="129"/>
        <v>0</v>
      </c>
      <c r="T1167" s="13">
        <f t="shared" si="129"/>
        <v>78320.799999999988</v>
      </c>
      <c r="U1167" s="13">
        <f t="shared" si="129"/>
        <v>0</v>
      </c>
      <c r="V1167" s="13">
        <f t="shared" si="130"/>
        <v>221333.2</v>
      </c>
      <c r="W1167" s="13">
        <v>299654</v>
      </c>
      <c r="X1167" s="13">
        <v>221333.2</v>
      </c>
      <c r="Y1167" s="13">
        <f t="shared" si="131"/>
        <v>78320.799999999988</v>
      </c>
      <c r="Z1167" s="13">
        <f t="shared" si="132"/>
        <v>73.862921903261764</v>
      </c>
      <c r="AA1167" s="13">
        <v>0</v>
      </c>
      <c r="AB1167" s="13">
        <v>0</v>
      </c>
      <c r="AC1167" s="13">
        <v>0</v>
      </c>
      <c r="AD1167" s="13">
        <v>0</v>
      </c>
      <c r="AE1167" s="13">
        <v>0</v>
      </c>
    </row>
    <row r="1168" spans="1:31" ht="51" x14ac:dyDescent="0.2">
      <c r="A1168" s="12" t="s">
        <v>51</v>
      </c>
      <c r="B1168" s="13">
        <v>0</v>
      </c>
      <c r="C1168" s="13">
        <v>0</v>
      </c>
      <c r="D1168" s="13">
        <v>0</v>
      </c>
      <c r="E1168" s="13">
        <v>0</v>
      </c>
      <c r="F1168" s="13">
        <v>1240634</v>
      </c>
      <c r="G1168" s="13">
        <f t="shared" si="126"/>
        <v>1240634</v>
      </c>
      <c r="H1168" s="13">
        <v>0</v>
      </c>
      <c r="I1168" s="13">
        <v>0</v>
      </c>
      <c r="J1168" s="13">
        <v>0</v>
      </c>
      <c r="K1168" s="13">
        <v>63527</v>
      </c>
      <c r="L1168" s="13">
        <f t="shared" si="127"/>
        <v>63527</v>
      </c>
      <c r="M1168" s="13">
        <v>0</v>
      </c>
      <c r="N1168" s="13">
        <v>0</v>
      </c>
      <c r="O1168" s="13">
        <v>0</v>
      </c>
      <c r="P1168" s="13">
        <v>0</v>
      </c>
      <c r="Q1168" s="13">
        <v>1240634</v>
      </c>
      <c r="R1168" s="13">
        <f t="shared" si="128"/>
        <v>1240634</v>
      </c>
      <c r="S1168" s="13">
        <f t="shared" si="129"/>
        <v>0</v>
      </c>
      <c r="T1168" s="13">
        <f t="shared" si="129"/>
        <v>0</v>
      </c>
      <c r="U1168" s="13">
        <f t="shared" si="129"/>
        <v>0</v>
      </c>
      <c r="V1168" s="13">
        <f t="shared" si="130"/>
        <v>1240634</v>
      </c>
      <c r="W1168" s="13">
        <v>63527</v>
      </c>
      <c r="X1168" s="13">
        <v>997793.38</v>
      </c>
      <c r="Y1168" s="13">
        <f t="shared" si="131"/>
        <v>-934266.38</v>
      </c>
      <c r="Z1168" s="13">
        <f t="shared" si="132"/>
        <v>1570.6603176602075</v>
      </c>
      <c r="AA1168" s="13">
        <v>0</v>
      </c>
      <c r="AB1168" s="13">
        <v>0</v>
      </c>
      <c r="AC1168" s="13">
        <v>0</v>
      </c>
      <c r="AD1168" s="13">
        <v>0</v>
      </c>
      <c r="AE1168" s="13">
        <v>0</v>
      </c>
    </row>
    <row r="1169" spans="1:31" ht="38.25" x14ac:dyDescent="0.2">
      <c r="A1169" s="14" t="s">
        <v>147</v>
      </c>
      <c r="B1169" s="13">
        <v>0</v>
      </c>
      <c r="C1169" s="13">
        <v>0</v>
      </c>
      <c r="D1169" s="13">
        <v>0</v>
      </c>
      <c r="E1169" s="13">
        <v>0</v>
      </c>
      <c r="F1169" s="13">
        <v>436818</v>
      </c>
      <c r="G1169" s="13">
        <f t="shared" si="126"/>
        <v>436818</v>
      </c>
      <c r="H1169" s="13">
        <v>0</v>
      </c>
      <c r="I1169" s="13">
        <v>0</v>
      </c>
      <c r="J1169" s="13">
        <v>0</v>
      </c>
      <c r="K1169" s="13">
        <v>52822</v>
      </c>
      <c r="L1169" s="13">
        <f t="shared" si="127"/>
        <v>52822</v>
      </c>
      <c r="M1169" s="13">
        <v>0</v>
      </c>
      <c r="N1169" s="13">
        <v>0</v>
      </c>
      <c r="O1169" s="13">
        <v>0</v>
      </c>
      <c r="P1169" s="13">
        <v>0</v>
      </c>
      <c r="Q1169" s="13">
        <v>436818</v>
      </c>
      <c r="R1169" s="13">
        <f t="shared" si="128"/>
        <v>436818</v>
      </c>
      <c r="S1169" s="13">
        <f t="shared" si="129"/>
        <v>0</v>
      </c>
      <c r="T1169" s="13">
        <f t="shared" si="129"/>
        <v>0</v>
      </c>
      <c r="U1169" s="13">
        <f t="shared" si="129"/>
        <v>0</v>
      </c>
      <c r="V1169" s="13">
        <f t="shared" si="130"/>
        <v>436818</v>
      </c>
      <c r="W1169" s="13">
        <v>52822</v>
      </c>
      <c r="X1169" s="13">
        <v>196126.07</v>
      </c>
      <c r="Y1169" s="13">
        <f t="shared" si="131"/>
        <v>-143304.07</v>
      </c>
      <c r="Z1169" s="13">
        <f t="shared" si="132"/>
        <v>371.29618340842836</v>
      </c>
      <c r="AA1169" s="13">
        <v>0</v>
      </c>
      <c r="AB1169" s="13">
        <v>0</v>
      </c>
      <c r="AC1169" s="13">
        <v>0</v>
      </c>
      <c r="AD1169" s="13">
        <v>0</v>
      </c>
      <c r="AE1169" s="13">
        <v>0</v>
      </c>
    </row>
    <row r="1170" spans="1:31" ht="51" x14ac:dyDescent="0.2">
      <c r="A1170" s="14" t="s">
        <v>148</v>
      </c>
      <c r="B1170" s="13">
        <v>0</v>
      </c>
      <c r="C1170" s="13">
        <v>0</v>
      </c>
      <c r="D1170" s="13">
        <v>0</v>
      </c>
      <c r="E1170" s="13">
        <v>0</v>
      </c>
      <c r="F1170" s="13">
        <v>803816</v>
      </c>
      <c r="G1170" s="13">
        <f t="shared" si="126"/>
        <v>803816</v>
      </c>
      <c r="H1170" s="13">
        <v>0</v>
      </c>
      <c r="I1170" s="13">
        <v>0</v>
      </c>
      <c r="J1170" s="13">
        <v>0</v>
      </c>
      <c r="K1170" s="13">
        <v>10705</v>
      </c>
      <c r="L1170" s="13">
        <f t="shared" si="127"/>
        <v>10705</v>
      </c>
      <c r="M1170" s="13">
        <v>0</v>
      </c>
      <c r="N1170" s="13">
        <v>0</v>
      </c>
      <c r="O1170" s="13">
        <v>0</v>
      </c>
      <c r="P1170" s="13">
        <v>0</v>
      </c>
      <c r="Q1170" s="13">
        <v>803816</v>
      </c>
      <c r="R1170" s="13">
        <f t="shared" si="128"/>
        <v>803816</v>
      </c>
      <c r="S1170" s="13">
        <f t="shared" si="129"/>
        <v>0</v>
      </c>
      <c r="T1170" s="13">
        <f t="shared" si="129"/>
        <v>0</v>
      </c>
      <c r="U1170" s="13">
        <f t="shared" si="129"/>
        <v>0</v>
      </c>
      <c r="V1170" s="13">
        <f t="shared" si="130"/>
        <v>803816</v>
      </c>
      <c r="W1170" s="13">
        <v>10705</v>
      </c>
      <c r="X1170" s="13">
        <v>801667.31</v>
      </c>
      <c r="Y1170" s="13">
        <f t="shared" si="131"/>
        <v>-790962.31</v>
      </c>
      <c r="Z1170" s="13">
        <f t="shared" si="132"/>
        <v>7488.7184493227469</v>
      </c>
      <c r="AA1170" s="13">
        <v>0</v>
      </c>
      <c r="AB1170" s="13">
        <v>0</v>
      </c>
      <c r="AC1170" s="13">
        <v>0</v>
      </c>
      <c r="AD1170" s="13">
        <v>0</v>
      </c>
      <c r="AE1170" s="13">
        <v>0</v>
      </c>
    </row>
    <row r="1171" spans="1:31" ht="38.25" x14ac:dyDescent="0.2">
      <c r="A1171" s="12" t="s">
        <v>149</v>
      </c>
      <c r="B1171" s="13">
        <v>0</v>
      </c>
      <c r="C1171" s="13">
        <v>0</v>
      </c>
      <c r="D1171" s="13">
        <v>0</v>
      </c>
      <c r="E1171" s="13">
        <v>0</v>
      </c>
      <c r="F1171" s="13">
        <v>87487</v>
      </c>
      <c r="G1171" s="13">
        <f t="shared" si="126"/>
        <v>87487</v>
      </c>
      <c r="H1171" s="13">
        <v>0</v>
      </c>
      <c r="I1171" s="13">
        <v>0</v>
      </c>
      <c r="J1171" s="13">
        <v>0</v>
      </c>
      <c r="K1171" s="13">
        <v>37162</v>
      </c>
      <c r="L1171" s="13">
        <f t="shared" si="127"/>
        <v>37162</v>
      </c>
      <c r="M1171" s="13">
        <v>0</v>
      </c>
      <c r="N1171" s="13">
        <v>0</v>
      </c>
      <c r="O1171" s="13">
        <v>0</v>
      </c>
      <c r="P1171" s="13">
        <v>0</v>
      </c>
      <c r="Q1171" s="13">
        <v>87487</v>
      </c>
      <c r="R1171" s="13">
        <f t="shared" si="128"/>
        <v>87487</v>
      </c>
      <c r="S1171" s="13">
        <f t="shared" si="129"/>
        <v>0</v>
      </c>
      <c r="T1171" s="13">
        <f t="shared" si="129"/>
        <v>0</v>
      </c>
      <c r="U1171" s="13">
        <f t="shared" si="129"/>
        <v>0</v>
      </c>
      <c r="V1171" s="13">
        <f t="shared" si="130"/>
        <v>87487</v>
      </c>
      <c r="W1171" s="13">
        <v>37162</v>
      </c>
      <c r="X1171" s="13">
        <v>26918.61</v>
      </c>
      <c r="Y1171" s="13">
        <f t="shared" si="131"/>
        <v>10243.39</v>
      </c>
      <c r="Z1171" s="13">
        <f t="shared" si="132"/>
        <v>72.435848447338685</v>
      </c>
      <c r="AA1171" s="13">
        <v>0</v>
      </c>
      <c r="AB1171" s="13">
        <v>0</v>
      </c>
      <c r="AC1171" s="13">
        <v>0</v>
      </c>
      <c r="AD1171" s="13">
        <v>0</v>
      </c>
      <c r="AE1171" s="13">
        <v>0</v>
      </c>
    </row>
    <row r="1172" spans="1:31" ht="38.25" x14ac:dyDescent="0.2">
      <c r="A1172" s="14" t="s">
        <v>150</v>
      </c>
      <c r="B1172" s="13">
        <v>0</v>
      </c>
      <c r="C1172" s="13">
        <v>0</v>
      </c>
      <c r="D1172" s="13">
        <v>0</v>
      </c>
      <c r="E1172" s="13">
        <v>0</v>
      </c>
      <c r="F1172" s="13">
        <v>87487</v>
      </c>
      <c r="G1172" s="13">
        <f t="shared" si="126"/>
        <v>87487</v>
      </c>
      <c r="H1172" s="13">
        <v>0</v>
      </c>
      <c r="I1172" s="13">
        <v>0</v>
      </c>
      <c r="J1172" s="13">
        <v>0</v>
      </c>
      <c r="K1172" s="13">
        <v>37162</v>
      </c>
      <c r="L1172" s="13">
        <f t="shared" si="127"/>
        <v>37162</v>
      </c>
      <c r="M1172" s="13">
        <v>0</v>
      </c>
      <c r="N1172" s="13">
        <v>0</v>
      </c>
      <c r="O1172" s="13">
        <v>0</v>
      </c>
      <c r="P1172" s="13">
        <v>0</v>
      </c>
      <c r="Q1172" s="13">
        <v>87487</v>
      </c>
      <c r="R1172" s="13">
        <f t="shared" si="128"/>
        <v>87487</v>
      </c>
      <c r="S1172" s="13">
        <f t="shared" si="129"/>
        <v>0</v>
      </c>
      <c r="T1172" s="13">
        <f t="shared" si="129"/>
        <v>0</v>
      </c>
      <c r="U1172" s="13">
        <f t="shared" si="129"/>
        <v>0</v>
      </c>
      <c r="V1172" s="13">
        <f t="shared" si="130"/>
        <v>87487</v>
      </c>
      <c r="W1172" s="13">
        <v>37162</v>
      </c>
      <c r="X1172" s="13">
        <v>26918.61</v>
      </c>
      <c r="Y1172" s="13">
        <f t="shared" si="131"/>
        <v>10243.39</v>
      </c>
      <c r="Z1172" s="13">
        <f t="shared" si="132"/>
        <v>72.435848447338685</v>
      </c>
      <c r="AA1172" s="13">
        <v>0</v>
      </c>
      <c r="AB1172" s="13">
        <v>0</v>
      </c>
      <c r="AC1172" s="13">
        <v>0</v>
      </c>
      <c r="AD1172" s="13">
        <v>0</v>
      </c>
      <c r="AE1172" s="13">
        <v>0</v>
      </c>
    </row>
    <row r="1173" spans="1:31" ht="25.5" x14ac:dyDescent="0.2">
      <c r="A1173" s="12" t="s">
        <v>42</v>
      </c>
      <c r="B1173" s="13">
        <v>0</v>
      </c>
      <c r="C1173" s="13">
        <v>0</v>
      </c>
      <c r="D1173" s="13">
        <v>4053716</v>
      </c>
      <c r="E1173" s="13">
        <v>0</v>
      </c>
      <c r="F1173" s="13">
        <v>1694163</v>
      </c>
      <c r="G1173" s="13">
        <f t="shared" si="126"/>
        <v>5747879</v>
      </c>
      <c r="H1173" s="13">
        <v>0</v>
      </c>
      <c r="I1173" s="13">
        <v>2784019</v>
      </c>
      <c r="J1173" s="13">
        <v>0</v>
      </c>
      <c r="K1173" s="13">
        <v>1376873</v>
      </c>
      <c r="L1173" s="13">
        <f t="shared" si="127"/>
        <v>4160892</v>
      </c>
      <c r="M1173" s="13">
        <v>0</v>
      </c>
      <c r="N1173" s="13">
        <v>0</v>
      </c>
      <c r="O1173" s="13">
        <v>3971045.26</v>
      </c>
      <c r="P1173" s="13">
        <v>0</v>
      </c>
      <c r="Q1173" s="13">
        <v>1694163</v>
      </c>
      <c r="R1173" s="13">
        <f t="shared" si="128"/>
        <v>5665208.2599999998</v>
      </c>
      <c r="S1173" s="13">
        <f t="shared" si="129"/>
        <v>0</v>
      </c>
      <c r="T1173" s="13">
        <f t="shared" si="129"/>
        <v>-1187026.2599999998</v>
      </c>
      <c r="U1173" s="13">
        <f t="shared" si="129"/>
        <v>0</v>
      </c>
      <c r="V1173" s="13">
        <f t="shared" si="130"/>
        <v>5665208.2599999998</v>
      </c>
      <c r="W1173" s="13">
        <v>4180892</v>
      </c>
      <c r="X1173" s="13">
        <v>913684.66</v>
      </c>
      <c r="Y1173" s="13">
        <f t="shared" si="131"/>
        <v>3267207.34</v>
      </c>
      <c r="Z1173" s="13">
        <f t="shared" si="132"/>
        <v>21.853821146300838</v>
      </c>
      <c r="AA1173" s="13">
        <v>0</v>
      </c>
      <c r="AB1173" s="13">
        <v>0</v>
      </c>
      <c r="AC1173" s="13">
        <v>0</v>
      </c>
      <c r="AD1173" s="13">
        <v>0</v>
      </c>
      <c r="AE1173" s="13">
        <v>0</v>
      </c>
    </row>
    <row r="1174" spans="1:31" ht="38.25" x14ac:dyDescent="0.2">
      <c r="A1174" s="14" t="s">
        <v>151</v>
      </c>
      <c r="B1174" s="13">
        <v>0</v>
      </c>
      <c r="C1174" s="13">
        <v>0</v>
      </c>
      <c r="D1174" s="13">
        <v>59793</v>
      </c>
      <c r="E1174" s="13">
        <v>0</v>
      </c>
      <c r="F1174" s="13">
        <v>0</v>
      </c>
      <c r="G1174" s="13">
        <f t="shared" si="126"/>
        <v>59793</v>
      </c>
      <c r="H1174" s="13">
        <v>0</v>
      </c>
      <c r="I1174" s="13">
        <v>59793</v>
      </c>
      <c r="J1174" s="13">
        <v>0</v>
      </c>
      <c r="K1174" s="13">
        <v>0</v>
      </c>
      <c r="L1174" s="13">
        <f t="shared" si="127"/>
        <v>59793</v>
      </c>
      <c r="M1174" s="13">
        <v>0</v>
      </c>
      <c r="N1174" s="13">
        <v>0</v>
      </c>
      <c r="O1174" s="13">
        <v>59793</v>
      </c>
      <c r="P1174" s="13">
        <v>0</v>
      </c>
      <c r="Q1174" s="13">
        <v>0</v>
      </c>
      <c r="R1174" s="13">
        <f t="shared" si="128"/>
        <v>59793</v>
      </c>
      <c r="S1174" s="13">
        <f t="shared" si="129"/>
        <v>0</v>
      </c>
      <c r="T1174" s="13">
        <f t="shared" si="129"/>
        <v>0</v>
      </c>
      <c r="U1174" s="13">
        <f t="shared" si="129"/>
        <v>0</v>
      </c>
      <c r="V1174" s="13">
        <f t="shared" si="130"/>
        <v>59793</v>
      </c>
      <c r="W1174" s="13">
        <v>59793</v>
      </c>
      <c r="X1174" s="13">
        <v>59793</v>
      </c>
      <c r="Y1174" s="13">
        <f t="shared" si="131"/>
        <v>0</v>
      </c>
      <c r="Z1174" s="13">
        <f t="shared" si="132"/>
        <v>100</v>
      </c>
      <c r="AA1174" s="13">
        <v>0</v>
      </c>
      <c r="AB1174" s="13">
        <v>0</v>
      </c>
      <c r="AC1174" s="13">
        <v>0</v>
      </c>
      <c r="AD1174" s="13">
        <v>0</v>
      </c>
      <c r="AE1174" s="13">
        <v>0</v>
      </c>
    </row>
    <row r="1175" spans="1:31" ht="51" x14ac:dyDescent="0.2">
      <c r="A1175" s="14" t="s">
        <v>152</v>
      </c>
      <c r="B1175" s="13">
        <v>0</v>
      </c>
      <c r="C1175" s="13">
        <v>0</v>
      </c>
      <c r="D1175" s="13">
        <v>210091</v>
      </c>
      <c r="E1175" s="13">
        <v>0</v>
      </c>
      <c r="F1175" s="13">
        <v>0</v>
      </c>
      <c r="G1175" s="13">
        <f t="shared" si="126"/>
        <v>210091</v>
      </c>
      <c r="H1175" s="13">
        <v>0</v>
      </c>
      <c r="I1175" s="13">
        <v>89866</v>
      </c>
      <c r="J1175" s="13">
        <v>0</v>
      </c>
      <c r="K1175" s="13">
        <v>0</v>
      </c>
      <c r="L1175" s="13">
        <f t="shared" si="127"/>
        <v>89866</v>
      </c>
      <c r="M1175" s="13">
        <v>0</v>
      </c>
      <c r="N1175" s="13">
        <v>0</v>
      </c>
      <c r="O1175" s="13">
        <v>106038.2</v>
      </c>
      <c r="P1175" s="13">
        <v>0</v>
      </c>
      <c r="Q1175" s="13">
        <v>0</v>
      </c>
      <c r="R1175" s="13">
        <f t="shared" si="128"/>
        <v>106038.2</v>
      </c>
      <c r="S1175" s="13">
        <f t="shared" si="129"/>
        <v>0</v>
      </c>
      <c r="T1175" s="13">
        <f t="shared" si="129"/>
        <v>-16172.199999999997</v>
      </c>
      <c r="U1175" s="13">
        <f t="shared" si="129"/>
        <v>0</v>
      </c>
      <c r="V1175" s="13">
        <f t="shared" si="130"/>
        <v>106038.2</v>
      </c>
      <c r="W1175" s="13">
        <v>89866</v>
      </c>
      <c r="X1175" s="13">
        <v>108409.2</v>
      </c>
      <c r="Y1175" s="13">
        <f t="shared" si="131"/>
        <v>-18543.199999999997</v>
      </c>
      <c r="Z1175" s="13">
        <f t="shared" si="132"/>
        <v>120.63427770235684</v>
      </c>
      <c r="AA1175" s="13">
        <v>0</v>
      </c>
      <c r="AB1175" s="13">
        <v>0</v>
      </c>
      <c r="AC1175" s="13">
        <v>0</v>
      </c>
      <c r="AD1175" s="13">
        <v>0</v>
      </c>
      <c r="AE1175" s="13">
        <v>0</v>
      </c>
    </row>
    <row r="1176" spans="1:31" ht="38.25" x14ac:dyDescent="0.2">
      <c r="A1176" s="14" t="s">
        <v>153</v>
      </c>
      <c r="B1176" s="13">
        <v>0</v>
      </c>
      <c r="C1176" s="13">
        <v>0</v>
      </c>
      <c r="D1176" s="13">
        <v>1081982</v>
      </c>
      <c r="E1176" s="13">
        <v>0</v>
      </c>
      <c r="F1176" s="13">
        <v>25545</v>
      </c>
      <c r="G1176" s="13">
        <f t="shared" si="126"/>
        <v>1107527</v>
      </c>
      <c r="H1176" s="13">
        <v>0</v>
      </c>
      <c r="I1176" s="13">
        <v>0</v>
      </c>
      <c r="J1176" s="13">
        <v>0</v>
      </c>
      <c r="K1176" s="13">
        <v>0</v>
      </c>
      <c r="L1176" s="13">
        <f t="shared" si="127"/>
        <v>0</v>
      </c>
      <c r="M1176" s="13">
        <v>0</v>
      </c>
      <c r="N1176" s="13">
        <v>0</v>
      </c>
      <c r="O1176" s="13">
        <v>1103364.1000000001</v>
      </c>
      <c r="P1176" s="13">
        <v>0</v>
      </c>
      <c r="Q1176" s="13">
        <v>25545</v>
      </c>
      <c r="R1176" s="13">
        <f t="shared" si="128"/>
        <v>1128909.1000000001</v>
      </c>
      <c r="S1176" s="13">
        <f t="shared" si="129"/>
        <v>0</v>
      </c>
      <c r="T1176" s="13">
        <f t="shared" si="129"/>
        <v>-1103364.1000000001</v>
      </c>
      <c r="U1176" s="13">
        <f t="shared" si="129"/>
        <v>0</v>
      </c>
      <c r="V1176" s="13">
        <f t="shared" si="130"/>
        <v>1128909.1000000001</v>
      </c>
      <c r="W1176" s="13">
        <v>0</v>
      </c>
      <c r="X1176" s="13">
        <v>296172</v>
      </c>
      <c r="Y1176" s="13">
        <f t="shared" si="131"/>
        <v>-296172</v>
      </c>
      <c r="Z1176" s="13">
        <f t="shared" si="132"/>
        <v>0</v>
      </c>
      <c r="AA1176" s="13">
        <v>0</v>
      </c>
      <c r="AB1176" s="13">
        <v>0</v>
      </c>
      <c r="AC1176" s="13">
        <v>0</v>
      </c>
      <c r="AD1176" s="13">
        <v>0</v>
      </c>
      <c r="AE1176" s="13">
        <v>0</v>
      </c>
    </row>
    <row r="1177" spans="1:31" ht="38.25" x14ac:dyDescent="0.2">
      <c r="A1177" s="14" t="s">
        <v>154</v>
      </c>
      <c r="B1177" s="13">
        <v>0</v>
      </c>
      <c r="C1177" s="13">
        <v>0</v>
      </c>
      <c r="D1177" s="13">
        <v>2701850</v>
      </c>
      <c r="E1177" s="13">
        <v>0</v>
      </c>
      <c r="F1177" s="13">
        <v>1668618</v>
      </c>
      <c r="G1177" s="13">
        <f t="shared" si="126"/>
        <v>4370468</v>
      </c>
      <c r="H1177" s="13">
        <v>0</v>
      </c>
      <c r="I1177" s="13">
        <v>2634360</v>
      </c>
      <c r="J1177" s="13">
        <v>0</v>
      </c>
      <c r="K1177" s="13">
        <v>1376873</v>
      </c>
      <c r="L1177" s="13">
        <f t="shared" si="127"/>
        <v>4011233</v>
      </c>
      <c r="M1177" s="13">
        <v>0</v>
      </c>
      <c r="N1177" s="13">
        <v>0</v>
      </c>
      <c r="O1177" s="13">
        <v>2701849.96</v>
      </c>
      <c r="P1177" s="13">
        <v>0</v>
      </c>
      <c r="Q1177" s="13">
        <v>1668618</v>
      </c>
      <c r="R1177" s="13">
        <f t="shared" si="128"/>
        <v>4370467.96</v>
      </c>
      <c r="S1177" s="13">
        <f t="shared" si="129"/>
        <v>0</v>
      </c>
      <c r="T1177" s="13">
        <f t="shared" si="129"/>
        <v>-67489.959999999963</v>
      </c>
      <c r="U1177" s="13">
        <f t="shared" si="129"/>
        <v>0</v>
      </c>
      <c r="V1177" s="13">
        <f t="shared" si="130"/>
        <v>4370467.96</v>
      </c>
      <c r="W1177" s="13">
        <v>4031233</v>
      </c>
      <c r="X1177" s="13">
        <v>449310.46</v>
      </c>
      <c r="Y1177" s="13">
        <f t="shared" si="131"/>
        <v>3581922.54</v>
      </c>
      <c r="Z1177" s="13">
        <f t="shared" si="132"/>
        <v>11.145732831617524</v>
      </c>
      <c r="AA1177" s="13">
        <v>0</v>
      </c>
      <c r="AB1177" s="13">
        <v>0</v>
      </c>
      <c r="AC1177" s="13">
        <v>0</v>
      </c>
      <c r="AD1177" s="13">
        <v>0</v>
      </c>
      <c r="AE1177" s="13">
        <v>0</v>
      </c>
    </row>
    <row r="1178" spans="1:31" ht="38.25" x14ac:dyDescent="0.2">
      <c r="A1178" s="12" t="s">
        <v>44</v>
      </c>
      <c r="B1178" s="13">
        <v>0</v>
      </c>
      <c r="C1178" s="13">
        <v>0</v>
      </c>
      <c r="D1178" s="13">
        <v>0</v>
      </c>
      <c r="E1178" s="13">
        <v>65413</v>
      </c>
      <c r="F1178" s="13">
        <v>358573368</v>
      </c>
      <c r="G1178" s="13">
        <f t="shared" si="126"/>
        <v>358638781</v>
      </c>
      <c r="H1178" s="13">
        <v>0</v>
      </c>
      <c r="I1178" s="13">
        <v>0</v>
      </c>
      <c r="J1178" s="13">
        <v>8979</v>
      </c>
      <c r="K1178" s="13">
        <v>133547061</v>
      </c>
      <c r="L1178" s="13">
        <f t="shared" si="127"/>
        <v>133556040</v>
      </c>
      <c r="M1178" s="13">
        <v>0</v>
      </c>
      <c r="N1178" s="13">
        <v>0</v>
      </c>
      <c r="O1178" s="13">
        <v>0</v>
      </c>
      <c r="P1178" s="13">
        <v>66997.100000000006</v>
      </c>
      <c r="Q1178" s="13">
        <v>358573368</v>
      </c>
      <c r="R1178" s="13">
        <f t="shared" si="128"/>
        <v>358640365.10000002</v>
      </c>
      <c r="S1178" s="13">
        <f t="shared" si="129"/>
        <v>0</v>
      </c>
      <c r="T1178" s="13">
        <f t="shared" si="129"/>
        <v>0</v>
      </c>
      <c r="U1178" s="13">
        <f t="shared" si="129"/>
        <v>-58018.100000000006</v>
      </c>
      <c r="V1178" s="13">
        <f t="shared" si="130"/>
        <v>358640365.10000002</v>
      </c>
      <c r="W1178" s="13">
        <v>133556040</v>
      </c>
      <c r="X1178" s="13">
        <v>206514376.41999999</v>
      </c>
      <c r="Y1178" s="13">
        <f t="shared" si="131"/>
        <v>-72958336.419999987</v>
      </c>
      <c r="Z1178" s="13">
        <f t="shared" si="132"/>
        <v>154.62750798840696</v>
      </c>
      <c r="AA1178" s="13">
        <v>0</v>
      </c>
      <c r="AB1178" s="13">
        <v>0</v>
      </c>
      <c r="AC1178" s="13">
        <v>0</v>
      </c>
      <c r="AD1178" s="13">
        <v>0</v>
      </c>
      <c r="AE1178" s="13">
        <v>0</v>
      </c>
    </row>
    <row r="1179" spans="1:31" ht="25.5" x14ac:dyDescent="0.2">
      <c r="A1179" s="14" t="s">
        <v>45</v>
      </c>
      <c r="B1179" s="13">
        <v>0</v>
      </c>
      <c r="C1179" s="13">
        <v>0</v>
      </c>
      <c r="D1179" s="13">
        <v>0</v>
      </c>
      <c r="E1179" s="13">
        <v>65413</v>
      </c>
      <c r="F1179" s="13">
        <v>11378937</v>
      </c>
      <c r="G1179" s="13">
        <f t="shared" si="126"/>
        <v>11444350</v>
      </c>
      <c r="H1179" s="13">
        <v>0</v>
      </c>
      <c r="I1179" s="13">
        <v>0</v>
      </c>
      <c r="J1179" s="13">
        <v>8979</v>
      </c>
      <c r="K1179" s="13">
        <v>3661321</v>
      </c>
      <c r="L1179" s="13">
        <f t="shared" si="127"/>
        <v>3670300</v>
      </c>
      <c r="M1179" s="13">
        <v>0</v>
      </c>
      <c r="N1179" s="13">
        <v>0</v>
      </c>
      <c r="O1179" s="13">
        <v>0</v>
      </c>
      <c r="P1179" s="13">
        <v>56434.400000000001</v>
      </c>
      <c r="Q1179" s="13">
        <v>11378937</v>
      </c>
      <c r="R1179" s="13">
        <f t="shared" si="128"/>
        <v>11435371.4</v>
      </c>
      <c r="S1179" s="13">
        <f t="shared" si="129"/>
        <v>0</v>
      </c>
      <c r="T1179" s="13">
        <f t="shared" si="129"/>
        <v>0</v>
      </c>
      <c r="U1179" s="13">
        <f t="shared" si="129"/>
        <v>-47455.4</v>
      </c>
      <c r="V1179" s="13">
        <f t="shared" si="130"/>
        <v>11435371.4</v>
      </c>
      <c r="W1179" s="13">
        <v>3670300</v>
      </c>
      <c r="X1179" s="13">
        <v>3522982.42</v>
      </c>
      <c r="Y1179" s="13">
        <f t="shared" si="131"/>
        <v>147317.58000000007</v>
      </c>
      <c r="Z1179" s="13">
        <f t="shared" si="132"/>
        <v>95.986225104214924</v>
      </c>
      <c r="AA1179" s="13">
        <v>0</v>
      </c>
      <c r="AB1179" s="13">
        <v>0</v>
      </c>
      <c r="AC1179" s="13">
        <v>0</v>
      </c>
      <c r="AD1179" s="13">
        <v>0</v>
      </c>
      <c r="AE1179" s="13">
        <v>0</v>
      </c>
    </row>
    <row r="1180" spans="1:31" ht="38.25" x14ac:dyDescent="0.2">
      <c r="A1180" s="14" t="s">
        <v>155</v>
      </c>
      <c r="B1180" s="13">
        <v>0</v>
      </c>
      <c r="C1180" s="13">
        <v>0</v>
      </c>
      <c r="D1180" s="13">
        <v>0</v>
      </c>
      <c r="E1180" s="13">
        <v>0</v>
      </c>
      <c r="F1180" s="13">
        <v>343055166</v>
      </c>
      <c r="G1180" s="13">
        <f t="shared" si="126"/>
        <v>343055166</v>
      </c>
      <c r="H1180" s="13">
        <v>0</v>
      </c>
      <c r="I1180" s="13">
        <v>0</v>
      </c>
      <c r="J1180" s="13">
        <v>0</v>
      </c>
      <c r="K1180" s="13">
        <v>128030097</v>
      </c>
      <c r="L1180" s="13">
        <f t="shared" si="127"/>
        <v>128030097</v>
      </c>
      <c r="M1180" s="13">
        <v>0</v>
      </c>
      <c r="N1180" s="13">
        <v>0</v>
      </c>
      <c r="O1180" s="13">
        <v>0</v>
      </c>
      <c r="P1180" s="13">
        <v>10562.7</v>
      </c>
      <c r="Q1180" s="13">
        <v>343055166</v>
      </c>
      <c r="R1180" s="13">
        <f t="shared" si="128"/>
        <v>343065728.69999999</v>
      </c>
      <c r="S1180" s="13">
        <f t="shared" si="129"/>
        <v>0</v>
      </c>
      <c r="T1180" s="13">
        <f t="shared" si="129"/>
        <v>0</v>
      </c>
      <c r="U1180" s="13">
        <f t="shared" si="129"/>
        <v>-10562.7</v>
      </c>
      <c r="V1180" s="13">
        <f t="shared" si="130"/>
        <v>343065728.69999999</v>
      </c>
      <c r="W1180" s="13">
        <v>128030097</v>
      </c>
      <c r="X1180" s="13">
        <v>201243425.5</v>
      </c>
      <c r="Y1180" s="13">
        <f t="shared" si="131"/>
        <v>-73213328.5</v>
      </c>
      <c r="Z1180" s="13">
        <f t="shared" si="132"/>
        <v>157.18446694608065</v>
      </c>
      <c r="AA1180" s="13">
        <v>0</v>
      </c>
      <c r="AB1180" s="13">
        <v>0</v>
      </c>
      <c r="AC1180" s="13">
        <v>0</v>
      </c>
      <c r="AD1180" s="13">
        <v>0</v>
      </c>
      <c r="AE1180" s="13">
        <v>0</v>
      </c>
    </row>
    <row r="1181" spans="1:31" ht="38.25" x14ac:dyDescent="0.2">
      <c r="A1181" s="14" t="s">
        <v>46</v>
      </c>
      <c r="B1181" s="13">
        <v>0</v>
      </c>
      <c r="C1181" s="13">
        <v>0</v>
      </c>
      <c r="D1181" s="13">
        <v>0</v>
      </c>
      <c r="E1181" s="13">
        <v>0</v>
      </c>
      <c r="F1181" s="13">
        <v>4139265</v>
      </c>
      <c r="G1181" s="13">
        <f t="shared" si="126"/>
        <v>4139265</v>
      </c>
      <c r="H1181" s="13">
        <v>0</v>
      </c>
      <c r="I1181" s="13">
        <v>0</v>
      </c>
      <c r="J1181" s="13">
        <v>0</v>
      </c>
      <c r="K1181" s="13">
        <v>1855643</v>
      </c>
      <c r="L1181" s="13">
        <f t="shared" si="127"/>
        <v>1855643</v>
      </c>
      <c r="M1181" s="13">
        <v>0</v>
      </c>
      <c r="N1181" s="13">
        <v>0</v>
      </c>
      <c r="O1181" s="13">
        <v>0</v>
      </c>
      <c r="P1181" s="13">
        <v>0</v>
      </c>
      <c r="Q1181" s="13">
        <v>4139265</v>
      </c>
      <c r="R1181" s="13">
        <f t="shared" si="128"/>
        <v>4139265</v>
      </c>
      <c r="S1181" s="13">
        <f t="shared" si="129"/>
        <v>0</v>
      </c>
      <c r="T1181" s="13">
        <f t="shared" si="129"/>
        <v>0</v>
      </c>
      <c r="U1181" s="13">
        <f t="shared" si="129"/>
        <v>0</v>
      </c>
      <c r="V1181" s="13">
        <f t="shared" si="130"/>
        <v>4139265</v>
      </c>
      <c r="W1181" s="13">
        <v>1855643</v>
      </c>
      <c r="X1181" s="13">
        <v>1747968.5</v>
      </c>
      <c r="Y1181" s="13">
        <f t="shared" si="131"/>
        <v>107674.5</v>
      </c>
      <c r="Z1181" s="13">
        <f t="shared" si="132"/>
        <v>94.197456083955799</v>
      </c>
      <c r="AA1181" s="13">
        <v>0</v>
      </c>
      <c r="AB1181" s="13">
        <v>0</v>
      </c>
      <c r="AC1181" s="13">
        <v>0</v>
      </c>
      <c r="AD1181" s="13">
        <v>0</v>
      </c>
      <c r="AE1181" s="13">
        <v>0</v>
      </c>
    </row>
    <row r="1182" spans="1:31" ht="25.5" x14ac:dyDescent="0.2">
      <c r="A1182" s="12" t="s">
        <v>156</v>
      </c>
      <c r="B1182" s="13">
        <v>0</v>
      </c>
      <c r="C1182" s="13">
        <v>0</v>
      </c>
      <c r="D1182" s="13">
        <v>0</v>
      </c>
      <c r="E1182" s="13">
        <v>0</v>
      </c>
      <c r="F1182" s="13">
        <v>18024980</v>
      </c>
      <c r="G1182" s="13">
        <f t="shared" si="126"/>
        <v>18024980</v>
      </c>
      <c r="H1182" s="13">
        <v>0</v>
      </c>
      <c r="I1182" s="13">
        <v>0</v>
      </c>
      <c r="J1182" s="13">
        <v>0</v>
      </c>
      <c r="K1182" s="13">
        <v>5325394</v>
      </c>
      <c r="L1182" s="13">
        <f t="shared" si="127"/>
        <v>5325394</v>
      </c>
      <c r="M1182" s="13">
        <v>0</v>
      </c>
      <c r="N1182" s="13">
        <v>0</v>
      </c>
      <c r="O1182" s="13">
        <v>0</v>
      </c>
      <c r="P1182" s="13">
        <v>0</v>
      </c>
      <c r="Q1182" s="13">
        <v>18024980</v>
      </c>
      <c r="R1182" s="13">
        <f t="shared" si="128"/>
        <v>18024980</v>
      </c>
      <c r="S1182" s="13">
        <f t="shared" si="129"/>
        <v>0</v>
      </c>
      <c r="T1182" s="13">
        <f t="shared" si="129"/>
        <v>0</v>
      </c>
      <c r="U1182" s="13">
        <f t="shared" si="129"/>
        <v>0</v>
      </c>
      <c r="V1182" s="13">
        <f t="shared" si="130"/>
        <v>18024980</v>
      </c>
      <c r="W1182" s="13">
        <v>5325394</v>
      </c>
      <c r="X1182" s="13">
        <v>8604653.9100000001</v>
      </c>
      <c r="Y1182" s="13">
        <f t="shared" si="131"/>
        <v>-3279259.91</v>
      </c>
      <c r="Z1182" s="13">
        <f t="shared" si="132"/>
        <v>161.57778954946809</v>
      </c>
      <c r="AA1182" s="13">
        <v>0</v>
      </c>
      <c r="AB1182" s="13">
        <v>0</v>
      </c>
      <c r="AC1182" s="13">
        <v>0</v>
      </c>
      <c r="AD1182" s="13">
        <v>0</v>
      </c>
      <c r="AE1182" s="13">
        <v>0</v>
      </c>
    </row>
    <row r="1183" spans="1:31" ht="38.25" x14ac:dyDescent="0.2">
      <c r="A1183" s="14" t="s">
        <v>157</v>
      </c>
      <c r="B1183" s="13">
        <v>0</v>
      </c>
      <c r="C1183" s="13">
        <v>0</v>
      </c>
      <c r="D1183" s="13">
        <v>0</v>
      </c>
      <c r="E1183" s="13">
        <v>0</v>
      </c>
      <c r="F1183" s="13">
        <v>18024980</v>
      </c>
      <c r="G1183" s="13">
        <f t="shared" si="126"/>
        <v>18024980</v>
      </c>
      <c r="H1183" s="13">
        <v>0</v>
      </c>
      <c r="I1183" s="13">
        <v>0</v>
      </c>
      <c r="J1183" s="13">
        <v>0</v>
      </c>
      <c r="K1183" s="13">
        <v>5325394</v>
      </c>
      <c r="L1183" s="13">
        <f t="shared" si="127"/>
        <v>5325394</v>
      </c>
      <c r="M1183" s="13">
        <v>0</v>
      </c>
      <c r="N1183" s="13">
        <v>0</v>
      </c>
      <c r="O1183" s="13">
        <v>0</v>
      </c>
      <c r="P1183" s="13">
        <v>0</v>
      </c>
      <c r="Q1183" s="13">
        <v>18024980</v>
      </c>
      <c r="R1183" s="13">
        <f t="shared" si="128"/>
        <v>18024980</v>
      </c>
      <c r="S1183" s="13">
        <f t="shared" si="129"/>
        <v>0</v>
      </c>
      <c r="T1183" s="13">
        <f t="shared" si="129"/>
        <v>0</v>
      </c>
      <c r="U1183" s="13">
        <f t="shared" si="129"/>
        <v>0</v>
      </c>
      <c r="V1183" s="13">
        <f t="shared" si="130"/>
        <v>18024980</v>
      </c>
      <c r="W1183" s="13">
        <v>5325394</v>
      </c>
      <c r="X1183" s="13">
        <v>8604653.9100000001</v>
      </c>
      <c r="Y1183" s="13">
        <f t="shared" si="131"/>
        <v>-3279259.91</v>
      </c>
      <c r="Z1183" s="13">
        <f t="shared" si="132"/>
        <v>161.57778954946809</v>
      </c>
      <c r="AA1183" s="13">
        <v>0</v>
      </c>
      <c r="AB1183" s="13">
        <v>0</v>
      </c>
      <c r="AC1183" s="13">
        <v>0</v>
      </c>
      <c r="AD1183" s="13">
        <v>0</v>
      </c>
      <c r="AE1183" s="13">
        <v>0</v>
      </c>
    </row>
    <row r="1184" spans="1:31" s="11" customFormat="1" x14ac:dyDescent="0.2">
      <c r="A1184" s="9" t="s">
        <v>158</v>
      </c>
      <c r="B1184" s="10">
        <v>0</v>
      </c>
      <c r="C1184" s="10">
        <v>0</v>
      </c>
      <c r="D1184" s="10">
        <v>70328391</v>
      </c>
      <c r="E1184" s="10">
        <v>632968</v>
      </c>
      <c r="F1184" s="10">
        <v>108454102</v>
      </c>
      <c r="G1184" s="10">
        <f t="shared" si="126"/>
        <v>179415461</v>
      </c>
      <c r="H1184" s="10">
        <v>0</v>
      </c>
      <c r="I1184" s="10">
        <v>13701939</v>
      </c>
      <c r="J1184" s="10">
        <v>32079</v>
      </c>
      <c r="K1184" s="10">
        <v>39056162</v>
      </c>
      <c r="L1184" s="10">
        <f t="shared" si="127"/>
        <v>52790180</v>
      </c>
      <c r="M1184" s="10">
        <v>0</v>
      </c>
      <c r="N1184" s="10">
        <v>4088</v>
      </c>
      <c r="O1184" s="10">
        <v>8471372.8100000005</v>
      </c>
      <c r="P1184" s="10">
        <v>80154.759999999995</v>
      </c>
      <c r="Q1184" s="10">
        <v>108454102</v>
      </c>
      <c r="R1184" s="10">
        <f t="shared" si="128"/>
        <v>117009717.56999999</v>
      </c>
      <c r="S1184" s="10">
        <f t="shared" si="129"/>
        <v>-4088</v>
      </c>
      <c r="T1184" s="10">
        <f t="shared" si="129"/>
        <v>5230566.1899999995</v>
      </c>
      <c r="U1184" s="10">
        <f t="shared" si="129"/>
        <v>-48075.759999999995</v>
      </c>
      <c r="V1184" s="10">
        <f t="shared" si="130"/>
        <v>117009717.56999999</v>
      </c>
      <c r="W1184" s="10">
        <v>52772347</v>
      </c>
      <c r="X1184" s="10">
        <v>33826264.5</v>
      </c>
      <c r="Y1184" s="10">
        <f t="shared" si="131"/>
        <v>18946082.5</v>
      </c>
      <c r="Z1184" s="10">
        <f t="shared" si="132"/>
        <v>64.098465243548858</v>
      </c>
      <c r="AA1184" s="10">
        <v>0</v>
      </c>
      <c r="AB1184" s="10">
        <v>0</v>
      </c>
      <c r="AC1184" s="10">
        <v>0</v>
      </c>
      <c r="AD1184" s="10">
        <v>0</v>
      </c>
      <c r="AE1184" s="10">
        <v>0</v>
      </c>
    </row>
    <row r="1185" spans="1:31" ht="38.25" x14ac:dyDescent="0.2">
      <c r="A1185" s="12" t="s">
        <v>35</v>
      </c>
      <c r="B1185" s="13">
        <v>0</v>
      </c>
      <c r="C1185" s="13">
        <v>0</v>
      </c>
      <c r="D1185" s="13">
        <v>0</v>
      </c>
      <c r="E1185" s="13">
        <v>0</v>
      </c>
      <c r="F1185" s="13">
        <v>2902999</v>
      </c>
      <c r="G1185" s="13">
        <f t="shared" si="126"/>
        <v>2902999</v>
      </c>
      <c r="H1185" s="13">
        <v>0</v>
      </c>
      <c r="I1185" s="13">
        <v>0</v>
      </c>
      <c r="J1185" s="13">
        <v>0</v>
      </c>
      <c r="K1185" s="13">
        <v>0</v>
      </c>
      <c r="L1185" s="13">
        <f t="shared" si="127"/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2902999</v>
      </c>
      <c r="R1185" s="13">
        <f t="shared" si="128"/>
        <v>2902999</v>
      </c>
      <c r="S1185" s="13">
        <f t="shared" si="129"/>
        <v>0</v>
      </c>
      <c r="T1185" s="13">
        <f t="shared" si="129"/>
        <v>0</v>
      </c>
      <c r="U1185" s="13">
        <f t="shared" si="129"/>
        <v>0</v>
      </c>
      <c r="V1185" s="13">
        <f t="shared" si="130"/>
        <v>2902999</v>
      </c>
      <c r="W1185" s="13">
        <v>0</v>
      </c>
      <c r="X1185" s="13">
        <v>1722710.17</v>
      </c>
      <c r="Y1185" s="13">
        <f t="shared" si="131"/>
        <v>-1722710.17</v>
      </c>
      <c r="Z1185" s="13">
        <f t="shared" si="132"/>
        <v>0</v>
      </c>
      <c r="AA1185" s="13">
        <v>0</v>
      </c>
      <c r="AB1185" s="13">
        <v>0</v>
      </c>
      <c r="AC1185" s="13">
        <v>0</v>
      </c>
      <c r="AD1185" s="13">
        <v>0</v>
      </c>
      <c r="AE1185" s="13">
        <v>0</v>
      </c>
    </row>
    <row r="1186" spans="1:31" ht="38.25" x14ac:dyDescent="0.2">
      <c r="A1186" s="14" t="s">
        <v>178</v>
      </c>
      <c r="B1186" s="13">
        <v>0</v>
      </c>
      <c r="C1186" s="13">
        <v>0</v>
      </c>
      <c r="D1186" s="13">
        <v>0</v>
      </c>
      <c r="E1186" s="13">
        <v>0</v>
      </c>
      <c r="F1186" s="13">
        <v>2902999</v>
      </c>
      <c r="G1186" s="13">
        <f t="shared" si="126"/>
        <v>2902999</v>
      </c>
      <c r="H1186" s="13">
        <v>0</v>
      </c>
      <c r="I1186" s="13">
        <v>0</v>
      </c>
      <c r="J1186" s="13">
        <v>0</v>
      </c>
      <c r="K1186" s="13">
        <v>0</v>
      </c>
      <c r="L1186" s="13">
        <f t="shared" si="127"/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2902999</v>
      </c>
      <c r="R1186" s="13">
        <f t="shared" si="128"/>
        <v>2902999</v>
      </c>
      <c r="S1186" s="13">
        <f t="shared" si="129"/>
        <v>0</v>
      </c>
      <c r="T1186" s="13">
        <f t="shared" si="129"/>
        <v>0</v>
      </c>
      <c r="U1186" s="13">
        <f t="shared" si="129"/>
        <v>0</v>
      </c>
      <c r="V1186" s="13">
        <f t="shared" si="130"/>
        <v>2902999</v>
      </c>
      <c r="W1186" s="13">
        <v>0</v>
      </c>
      <c r="X1186" s="13">
        <v>1722710.17</v>
      </c>
      <c r="Y1186" s="13">
        <f t="shared" si="131"/>
        <v>-1722710.17</v>
      </c>
      <c r="Z1186" s="13">
        <f t="shared" si="132"/>
        <v>0</v>
      </c>
      <c r="AA1186" s="13">
        <v>0</v>
      </c>
      <c r="AB1186" s="13">
        <v>0</v>
      </c>
      <c r="AC1186" s="13">
        <v>0</v>
      </c>
      <c r="AD1186" s="13">
        <v>0</v>
      </c>
      <c r="AE1186" s="13">
        <v>0</v>
      </c>
    </row>
    <row r="1187" spans="1:31" ht="25.5" x14ac:dyDescent="0.2">
      <c r="A1187" s="12" t="s">
        <v>37</v>
      </c>
      <c r="B1187" s="13">
        <v>0</v>
      </c>
      <c r="C1187" s="13">
        <v>0</v>
      </c>
      <c r="D1187" s="13">
        <v>0</v>
      </c>
      <c r="E1187" s="13">
        <v>0</v>
      </c>
      <c r="F1187" s="13">
        <v>125746</v>
      </c>
      <c r="G1187" s="13">
        <f t="shared" si="126"/>
        <v>125746</v>
      </c>
      <c r="H1187" s="13">
        <v>0</v>
      </c>
      <c r="I1187" s="13">
        <v>0</v>
      </c>
      <c r="J1187" s="13">
        <v>0</v>
      </c>
      <c r="K1187" s="13">
        <v>0</v>
      </c>
      <c r="L1187" s="13">
        <f t="shared" si="127"/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125746</v>
      </c>
      <c r="R1187" s="13">
        <f t="shared" si="128"/>
        <v>125746</v>
      </c>
      <c r="S1187" s="13">
        <f t="shared" si="129"/>
        <v>0</v>
      </c>
      <c r="T1187" s="13">
        <f t="shared" si="129"/>
        <v>0</v>
      </c>
      <c r="U1187" s="13">
        <f t="shared" si="129"/>
        <v>0</v>
      </c>
      <c r="V1187" s="13">
        <f t="shared" si="130"/>
        <v>125746</v>
      </c>
      <c r="W1187" s="13">
        <v>0</v>
      </c>
      <c r="X1187" s="13">
        <v>12530.87</v>
      </c>
      <c r="Y1187" s="13">
        <f t="shared" si="131"/>
        <v>-12530.87</v>
      </c>
      <c r="Z1187" s="13">
        <f t="shared" si="132"/>
        <v>0</v>
      </c>
      <c r="AA1187" s="13">
        <v>0</v>
      </c>
      <c r="AB1187" s="13">
        <v>0</v>
      </c>
      <c r="AC1187" s="13">
        <v>0</v>
      </c>
      <c r="AD1187" s="13">
        <v>0</v>
      </c>
      <c r="AE1187" s="13">
        <v>0</v>
      </c>
    </row>
    <row r="1188" spans="1:31" ht="38.25" x14ac:dyDescent="0.2">
      <c r="A1188" s="14" t="s">
        <v>107</v>
      </c>
      <c r="B1188" s="13">
        <v>0</v>
      </c>
      <c r="C1188" s="13">
        <v>0</v>
      </c>
      <c r="D1188" s="13">
        <v>0</v>
      </c>
      <c r="E1188" s="13">
        <v>0</v>
      </c>
      <c r="F1188" s="13">
        <v>125746</v>
      </c>
      <c r="G1188" s="13">
        <f t="shared" si="126"/>
        <v>125746</v>
      </c>
      <c r="H1188" s="13">
        <v>0</v>
      </c>
      <c r="I1188" s="13">
        <v>0</v>
      </c>
      <c r="J1188" s="13">
        <v>0</v>
      </c>
      <c r="K1188" s="13">
        <v>0</v>
      </c>
      <c r="L1188" s="13">
        <f t="shared" si="127"/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125746</v>
      </c>
      <c r="R1188" s="13">
        <f t="shared" si="128"/>
        <v>125746</v>
      </c>
      <c r="S1188" s="13">
        <f t="shared" si="129"/>
        <v>0</v>
      </c>
      <c r="T1188" s="13">
        <f t="shared" si="129"/>
        <v>0</v>
      </c>
      <c r="U1188" s="13">
        <f t="shared" si="129"/>
        <v>0</v>
      </c>
      <c r="V1188" s="13">
        <f t="shared" si="130"/>
        <v>125746</v>
      </c>
      <c r="W1188" s="13">
        <v>0</v>
      </c>
      <c r="X1188" s="13">
        <v>12530.87</v>
      </c>
      <c r="Y1188" s="13">
        <f t="shared" si="131"/>
        <v>-12530.87</v>
      </c>
      <c r="Z1188" s="13">
        <f t="shared" si="132"/>
        <v>0</v>
      </c>
      <c r="AA1188" s="13">
        <v>0</v>
      </c>
      <c r="AB1188" s="13">
        <v>0</v>
      </c>
      <c r="AC1188" s="13">
        <v>0</v>
      </c>
      <c r="AD1188" s="13">
        <v>0</v>
      </c>
      <c r="AE1188" s="13">
        <v>0</v>
      </c>
    </row>
    <row r="1189" spans="1:31" ht="25.5" x14ac:dyDescent="0.2">
      <c r="A1189" s="12" t="s">
        <v>108</v>
      </c>
      <c r="B1189" s="13">
        <v>0</v>
      </c>
      <c r="C1189" s="13">
        <v>0</v>
      </c>
      <c r="D1189" s="13">
        <v>6912437</v>
      </c>
      <c r="E1189" s="13">
        <v>0</v>
      </c>
      <c r="F1189" s="13">
        <v>1081146</v>
      </c>
      <c r="G1189" s="13">
        <f t="shared" si="126"/>
        <v>7993583</v>
      </c>
      <c r="H1189" s="13">
        <v>0</v>
      </c>
      <c r="I1189" s="13">
        <v>3467808</v>
      </c>
      <c r="J1189" s="13">
        <v>0</v>
      </c>
      <c r="K1189" s="13">
        <v>693272</v>
      </c>
      <c r="L1189" s="13">
        <f t="shared" si="127"/>
        <v>4161080</v>
      </c>
      <c r="M1189" s="13">
        <v>0</v>
      </c>
      <c r="N1189" s="13">
        <v>0</v>
      </c>
      <c r="O1189" s="13">
        <v>5056753.3899999997</v>
      </c>
      <c r="P1189" s="13">
        <v>0</v>
      </c>
      <c r="Q1189" s="13">
        <v>1081146</v>
      </c>
      <c r="R1189" s="13">
        <f t="shared" si="128"/>
        <v>6137899.3899999997</v>
      </c>
      <c r="S1189" s="13">
        <f t="shared" si="129"/>
        <v>0</v>
      </c>
      <c r="T1189" s="13">
        <f t="shared" si="129"/>
        <v>-1588945.3899999997</v>
      </c>
      <c r="U1189" s="13">
        <f t="shared" si="129"/>
        <v>0</v>
      </c>
      <c r="V1189" s="13">
        <f t="shared" si="130"/>
        <v>6137899.3899999997</v>
      </c>
      <c r="W1189" s="13">
        <v>4195800</v>
      </c>
      <c r="X1189" s="13">
        <v>2531707.14</v>
      </c>
      <c r="Y1189" s="13">
        <f t="shared" si="131"/>
        <v>1664092.8599999999</v>
      </c>
      <c r="Z1189" s="13">
        <f t="shared" si="132"/>
        <v>60.33908050908051</v>
      </c>
      <c r="AA1189" s="13">
        <v>0</v>
      </c>
      <c r="AB1189" s="13">
        <v>0</v>
      </c>
      <c r="AC1189" s="13">
        <v>0</v>
      </c>
      <c r="AD1189" s="13">
        <v>0</v>
      </c>
      <c r="AE1189" s="13">
        <v>0</v>
      </c>
    </row>
    <row r="1190" spans="1:31" ht="38.25" x14ac:dyDescent="0.2">
      <c r="A1190" s="14" t="s">
        <v>179</v>
      </c>
      <c r="B1190" s="13">
        <v>0</v>
      </c>
      <c r="C1190" s="13">
        <v>0</v>
      </c>
      <c r="D1190" s="13">
        <v>300000</v>
      </c>
      <c r="E1190" s="13">
        <v>0</v>
      </c>
      <c r="F1190" s="13">
        <v>0</v>
      </c>
      <c r="G1190" s="13">
        <f t="shared" si="126"/>
        <v>300000</v>
      </c>
      <c r="H1190" s="13">
        <v>0</v>
      </c>
      <c r="I1190" s="13">
        <v>0</v>
      </c>
      <c r="J1190" s="13">
        <v>0</v>
      </c>
      <c r="K1190" s="13">
        <v>0</v>
      </c>
      <c r="L1190" s="13">
        <f t="shared" si="127"/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f t="shared" si="128"/>
        <v>0</v>
      </c>
      <c r="S1190" s="13">
        <f t="shared" si="129"/>
        <v>0</v>
      </c>
      <c r="T1190" s="13">
        <f t="shared" si="129"/>
        <v>0</v>
      </c>
      <c r="U1190" s="13">
        <f t="shared" si="129"/>
        <v>0</v>
      </c>
      <c r="V1190" s="13">
        <f t="shared" si="130"/>
        <v>0</v>
      </c>
      <c r="W1190" s="13">
        <v>0</v>
      </c>
      <c r="X1190" s="13">
        <v>0</v>
      </c>
      <c r="Y1190" s="13">
        <f t="shared" si="131"/>
        <v>0</v>
      </c>
      <c r="Z1190" s="13">
        <f t="shared" si="132"/>
        <v>0</v>
      </c>
      <c r="AA1190" s="13">
        <v>0</v>
      </c>
      <c r="AB1190" s="13">
        <v>0</v>
      </c>
      <c r="AC1190" s="13">
        <v>0</v>
      </c>
      <c r="AD1190" s="13">
        <v>0</v>
      </c>
      <c r="AE1190" s="13">
        <v>0</v>
      </c>
    </row>
    <row r="1191" spans="1:31" ht="38.25" x14ac:dyDescent="0.2">
      <c r="A1191" s="14" t="s">
        <v>180</v>
      </c>
      <c r="B1191" s="13">
        <v>0</v>
      </c>
      <c r="C1191" s="13">
        <v>0</v>
      </c>
      <c r="D1191" s="13">
        <v>0</v>
      </c>
      <c r="E1191" s="13">
        <v>0</v>
      </c>
      <c r="F1191" s="13">
        <v>0</v>
      </c>
      <c r="G1191" s="13">
        <f t="shared" si="126"/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f t="shared" si="127"/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f t="shared" si="128"/>
        <v>0</v>
      </c>
      <c r="S1191" s="13">
        <f t="shared" si="129"/>
        <v>0</v>
      </c>
      <c r="T1191" s="13">
        <f t="shared" si="129"/>
        <v>0</v>
      </c>
      <c r="U1191" s="13">
        <f t="shared" si="129"/>
        <v>0</v>
      </c>
      <c r="V1191" s="13">
        <f t="shared" si="130"/>
        <v>0</v>
      </c>
      <c r="W1191" s="13">
        <v>34720</v>
      </c>
      <c r="X1191" s="13">
        <v>8434.2800000000007</v>
      </c>
      <c r="Y1191" s="13">
        <f t="shared" si="131"/>
        <v>26285.72</v>
      </c>
      <c r="Z1191" s="13">
        <f t="shared" si="132"/>
        <v>24.292281105990785</v>
      </c>
      <c r="AA1191" s="13">
        <v>0</v>
      </c>
      <c r="AB1191" s="13">
        <v>0</v>
      </c>
      <c r="AC1191" s="13">
        <v>0</v>
      </c>
      <c r="AD1191" s="13">
        <v>0</v>
      </c>
      <c r="AE1191" s="13">
        <v>0</v>
      </c>
    </row>
    <row r="1192" spans="1:31" ht="25.5" x14ac:dyDescent="0.2">
      <c r="A1192" s="14" t="s">
        <v>181</v>
      </c>
      <c r="B1192" s="13">
        <v>0</v>
      </c>
      <c r="C1192" s="13">
        <v>0</v>
      </c>
      <c r="D1192" s="13">
        <v>6612437</v>
      </c>
      <c r="E1192" s="13">
        <v>0</v>
      </c>
      <c r="F1192" s="13">
        <v>1081146</v>
      </c>
      <c r="G1192" s="13">
        <f t="shared" si="126"/>
        <v>7693583</v>
      </c>
      <c r="H1192" s="13">
        <v>0</v>
      </c>
      <c r="I1192" s="13">
        <v>3467808</v>
      </c>
      <c r="J1192" s="13">
        <v>0</v>
      </c>
      <c r="K1192" s="13">
        <v>693272</v>
      </c>
      <c r="L1192" s="13">
        <f t="shared" si="127"/>
        <v>4161080</v>
      </c>
      <c r="M1192" s="13">
        <v>0</v>
      </c>
      <c r="N1192" s="13">
        <v>0</v>
      </c>
      <c r="O1192" s="13">
        <v>5056753.3899999997</v>
      </c>
      <c r="P1192" s="13">
        <v>0</v>
      </c>
      <c r="Q1192" s="13">
        <v>1081146</v>
      </c>
      <c r="R1192" s="13">
        <f t="shared" si="128"/>
        <v>6137899.3899999997</v>
      </c>
      <c r="S1192" s="13">
        <f t="shared" si="129"/>
        <v>0</v>
      </c>
      <c r="T1192" s="13">
        <f t="shared" si="129"/>
        <v>-1588945.3899999997</v>
      </c>
      <c r="U1192" s="13">
        <f t="shared" si="129"/>
        <v>0</v>
      </c>
      <c r="V1192" s="13">
        <f t="shared" si="130"/>
        <v>6137899.3899999997</v>
      </c>
      <c r="W1192" s="13">
        <v>4161080</v>
      </c>
      <c r="X1192" s="13">
        <v>2523272.86</v>
      </c>
      <c r="Y1192" s="13">
        <f t="shared" si="131"/>
        <v>1637807.1400000001</v>
      </c>
      <c r="Z1192" s="13">
        <f t="shared" si="132"/>
        <v>60.639854556990016</v>
      </c>
      <c r="AA1192" s="13">
        <v>0</v>
      </c>
      <c r="AB1192" s="13">
        <v>0</v>
      </c>
      <c r="AC1192" s="13">
        <v>0</v>
      </c>
      <c r="AD1192" s="13">
        <v>0</v>
      </c>
      <c r="AE1192" s="13">
        <v>0</v>
      </c>
    </row>
    <row r="1193" spans="1:31" ht="51" x14ac:dyDescent="0.2">
      <c r="A1193" s="12" t="s">
        <v>111</v>
      </c>
      <c r="B1193" s="13">
        <v>0</v>
      </c>
      <c r="C1193" s="13">
        <v>0</v>
      </c>
      <c r="D1193" s="13">
        <v>0</v>
      </c>
      <c r="E1193" s="13">
        <v>516018</v>
      </c>
      <c r="F1193" s="13">
        <v>851214</v>
      </c>
      <c r="G1193" s="13">
        <f t="shared" si="126"/>
        <v>1367232</v>
      </c>
      <c r="H1193" s="13">
        <v>0</v>
      </c>
      <c r="I1193" s="13">
        <v>0</v>
      </c>
      <c r="J1193" s="13">
        <v>23583</v>
      </c>
      <c r="K1193" s="13">
        <v>641081</v>
      </c>
      <c r="L1193" s="13">
        <f t="shared" si="127"/>
        <v>664664</v>
      </c>
      <c r="M1193" s="13">
        <v>0</v>
      </c>
      <c r="N1193" s="13">
        <v>0</v>
      </c>
      <c r="O1193" s="13">
        <v>0</v>
      </c>
      <c r="P1193" s="13">
        <v>15389.76</v>
      </c>
      <c r="Q1193" s="13">
        <v>747702</v>
      </c>
      <c r="R1193" s="13">
        <f t="shared" si="128"/>
        <v>763091.76</v>
      </c>
      <c r="S1193" s="13">
        <f t="shared" si="129"/>
        <v>0</v>
      </c>
      <c r="T1193" s="13">
        <f t="shared" si="129"/>
        <v>0</v>
      </c>
      <c r="U1193" s="13">
        <f t="shared" si="129"/>
        <v>8193.24</v>
      </c>
      <c r="V1193" s="13">
        <f t="shared" si="130"/>
        <v>763091.76</v>
      </c>
      <c r="W1193" s="13">
        <v>664664</v>
      </c>
      <c r="X1193" s="13">
        <v>106664.78</v>
      </c>
      <c r="Y1193" s="13">
        <f t="shared" si="131"/>
        <v>557999.22</v>
      </c>
      <c r="Z1193" s="13">
        <f t="shared" si="132"/>
        <v>16.047924966599666</v>
      </c>
      <c r="AA1193" s="13">
        <v>0</v>
      </c>
      <c r="AB1193" s="13">
        <v>0</v>
      </c>
      <c r="AC1193" s="13">
        <v>0</v>
      </c>
      <c r="AD1193" s="13">
        <v>0</v>
      </c>
      <c r="AE1193" s="13">
        <v>0</v>
      </c>
    </row>
    <row r="1194" spans="1:31" ht="38.25" x14ac:dyDescent="0.2">
      <c r="A1194" s="14" t="s">
        <v>182</v>
      </c>
      <c r="B1194" s="13">
        <v>0</v>
      </c>
      <c r="C1194" s="13">
        <v>0</v>
      </c>
      <c r="D1194" s="13">
        <v>0</v>
      </c>
      <c r="E1194" s="13">
        <v>461328</v>
      </c>
      <c r="F1194" s="13">
        <v>851214</v>
      </c>
      <c r="G1194" s="13">
        <f t="shared" si="126"/>
        <v>1312542</v>
      </c>
      <c r="H1194" s="13">
        <v>0</v>
      </c>
      <c r="I1194" s="13">
        <v>0</v>
      </c>
      <c r="J1194" s="13">
        <v>11183</v>
      </c>
      <c r="K1194" s="13">
        <v>641081</v>
      </c>
      <c r="L1194" s="13">
        <f t="shared" si="127"/>
        <v>652264</v>
      </c>
      <c r="M1194" s="13">
        <v>0</v>
      </c>
      <c r="N1194" s="13">
        <v>0</v>
      </c>
      <c r="O1194" s="13">
        <v>0</v>
      </c>
      <c r="P1194" s="13">
        <v>11225.86</v>
      </c>
      <c r="Q1194" s="13">
        <v>747702</v>
      </c>
      <c r="R1194" s="13">
        <f t="shared" si="128"/>
        <v>758927.86</v>
      </c>
      <c r="S1194" s="13">
        <f t="shared" si="129"/>
        <v>0</v>
      </c>
      <c r="T1194" s="13">
        <f t="shared" si="129"/>
        <v>0</v>
      </c>
      <c r="U1194" s="13">
        <f t="shared" si="129"/>
        <v>-42.860000000000582</v>
      </c>
      <c r="V1194" s="13">
        <f t="shared" si="130"/>
        <v>758927.86</v>
      </c>
      <c r="W1194" s="13">
        <v>652264</v>
      </c>
      <c r="X1194" s="13">
        <v>102500.88</v>
      </c>
      <c r="Y1194" s="13">
        <f t="shared" si="131"/>
        <v>549763.12</v>
      </c>
      <c r="Z1194" s="13">
        <f t="shared" si="132"/>
        <v>15.714630885653664</v>
      </c>
      <c r="AA1194" s="13">
        <v>0</v>
      </c>
      <c r="AB1194" s="13">
        <v>0</v>
      </c>
      <c r="AC1194" s="13">
        <v>0</v>
      </c>
      <c r="AD1194" s="13">
        <v>0</v>
      </c>
      <c r="AE1194" s="13">
        <v>0</v>
      </c>
    </row>
    <row r="1195" spans="1:31" ht="38.25" x14ac:dyDescent="0.2">
      <c r="A1195" s="14" t="s">
        <v>183</v>
      </c>
      <c r="B1195" s="13">
        <v>0</v>
      </c>
      <c r="C1195" s="13">
        <v>0</v>
      </c>
      <c r="D1195" s="13">
        <v>0</v>
      </c>
      <c r="E1195" s="13">
        <v>54690</v>
      </c>
      <c r="F1195" s="13">
        <v>0</v>
      </c>
      <c r="G1195" s="13">
        <f t="shared" si="126"/>
        <v>54690</v>
      </c>
      <c r="H1195" s="13">
        <v>0</v>
      </c>
      <c r="I1195" s="13">
        <v>0</v>
      </c>
      <c r="J1195" s="13">
        <v>12400</v>
      </c>
      <c r="K1195" s="13">
        <v>0</v>
      </c>
      <c r="L1195" s="13">
        <f t="shared" si="127"/>
        <v>12400</v>
      </c>
      <c r="M1195" s="13">
        <v>0</v>
      </c>
      <c r="N1195" s="13">
        <v>0</v>
      </c>
      <c r="O1195" s="13">
        <v>0</v>
      </c>
      <c r="P1195" s="13">
        <v>4163.8999999999996</v>
      </c>
      <c r="Q1195" s="13">
        <v>0</v>
      </c>
      <c r="R1195" s="13">
        <f t="shared" si="128"/>
        <v>4163.8999999999996</v>
      </c>
      <c r="S1195" s="13">
        <f t="shared" si="129"/>
        <v>0</v>
      </c>
      <c r="T1195" s="13">
        <f t="shared" si="129"/>
        <v>0</v>
      </c>
      <c r="U1195" s="13">
        <f t="shared" si="129"/>
        <v>8236.1</v>
      </c>
      <c r="V1195" s="13">
        <f t="shared" si="130"/>
        <v>4163.8999999999996</v>
      </c>
      <c r="W1195" s="13">
        <v>12400</v>
      </c>
      <c r="X1195" s="13">
        <v>4163.8999999999996</v>
      </c>
      <c r="Y1195" s="13">
        <f t="shared" si="131"/>
        <v>8236.1</v>
      </c>
      <c r="Z1195" s="13">
        <f t="shared" si="132"/>
        <v>33.579838709677418</v>
      </c>
      <c r="AA1195" s="13">
        <v>0</v>
      </c>
      <c r="AB1195" s="13">
        <v>0</v>
      </c>
      <c r="AC1195" s="13">
        <v>0</v>
      </c>
      <c r="AD1195" s="13">
        <v>0</v>
      </c>
      <c r="AE1195" s="13">
        <v>0</v>
      </c>
    </row>
    <row r="1196" spans="1:31" ht="38.25" x14ac:dyDescent="0.2">
      <c r="A1196" s="12" t="s">
        <v>39</v>
      </c>
      <c r="B1196" s="13">
        <v>0</v>
      </c>
      <c r="C1196" s="13">
        <v>0</v>
      </c>
      <c r="D1196" s="13">
        <v>63413384</v>
      </c>
      <c r="E1196" s="13">
        <v>116950</v>
      </c>
      <c r="F1196" s="13">
        <v>81412327</v>
      </c>
      <c r="G1196" s="13">
        <f t="shared" si="126"/>
        <v>144942661</v>
      </c>
      <c r="H1196" s="13">
        <v>0</v>
      </c>
      <c r="I1196" s="13">
        <v>10231561</v>
      </c>
      <c r="J1196" s="13">
        <v>8496</v>
      </c>
      <c r="K1196" s="13">
        <v>28539280</v>
      </c>
      <c r="L1196" s="13">
        <f t="shared" si="127"/>
        <v>38779337</v>
      </c>
      <c r="M1196" s="13">
        <v>0</v>
      </c>
      <c r="N1196" s="13">
        <v>4088</v>
      </c>
      <c r="O1196" s="13">
        <v>3412049.42</v>
      </c>
      <c r="P1196" s="13">
        <v>64765</v>
      </c>
      <c r="Q1196" s="13">
        <v>81412327</v>
      </c>
      <c r="R1196" s="13">
        <f t="shared" si="128"/>
        <v>84893229.420000002</v>
      </c>
      <c r="S1196" s="13">
        <f t="shared" si="129"/>
        <v>-4088</v>
      </c>
      <c r="T1196" s="13">
        <f t="shared" si="129"/>
        <v>6819511.5800000001</v>
      </c>
      <c r="U1196" s="13">
        <f t="shared" si="129"/>
        <v>-56269</v>
      </c>
      <c r="V1196" s="13">
        <f t="shared" si="130"/>
        <v>84893229.420000002</v>
      </c>
      <c r="W1196" s="13">
        <v>38726784</v>
      </c>
      <c r="X1196" s="13">
        <v>17749722.98</v>
      </c>
      <c r="Y1196" s="13">
        <f t="shared" si="131"/>
        <v>20977061.02</v>
      </c>
      <c r="Z1196" s="13">
        <f t="shared" si="132"/>
        <v>45.833196425502308</v>
      </c>
      <c r="AA1196" s="13">
        <v>0</v>
      </c>
      <c r="AB1196" s="13">
        <v>0</v>
      </c>
      <c r="AC1196" s="13">
        <v>0</v>
      </c>
      <c r="AD1196" s="13">
        <v>0</v>
      </c>
      <c r="AE1196" s="13">
        <v>0</v>
      </c>
    </row>
    <row r="1197" spans="1:31" ht="25.5" x14ac:dyDescent="0.2">
      <c r="A1197" s="14" t="s">
        <v>184</v>
      </c>
      <c r="B1197" s="13">
        <v>0</v>
      </c>
      <c r="C1197" s="13">
        <v>0</v>
      </c>
      <c r="D1197" s="13">
        <v>191500</v>
      </c>
      <c r="E1197" s="13">
        <v>0</v>
      </c>
      <c r="F1197" s="13">
        <v>201579</v>
      </c>
      <c r="G1197" s="13">
        <f t="shared" si="126"/>
        <v>393079</v>
      </c>
      <c r="H1197" s="13">
        <v>0</v>
      </c>
      <c r="I1197" s="13">
        <v>0</v>
      </c>
      <c r="J1197" s="13">
        <v>0</v>
      </c>
      <c r="K1197" s="13">
        <v>99359</v>
      </c>
      <c r="L1197" s="13">
        <f t="shared" si="127"/>
        <v>99359</v>
      </c>
      <c r="M1197" s="13">
        <v>0</v>
      </c>
      <c r="N1197" s="13">
        <v>0</v>
      </c>
      <c r="O1197" s="13">
        <v>0</v>
      </c>
      <c r="P1197" s="13">
        <v>0</v>
      </c>
      <c r="Q1197" s="13">
        <v>201579</v>
      </c>
      <c r="R1197" s="13">
        <f t="shared" si="128"/>
        <v>201579</v>
      </c>
      <c r="S1197" s="13">
        <f t="shared" si="129"/>
        <v>0</v>
      </c>
      <c r="T1197" s="13">
        <f t="shared" si="129"/>
        <v>0</v>
      </c>
      <c r="U1197" s="13">
        <f t="shared" si="129"/>
        <v>0</v>
      </c>
      <c r="V1197" s="13">
        <f t="shared" si="130"/>
        <v>201579</v>
      </c>
      <c r="W1197" s="13">
        <v>99359</v>
      </c>
      <c r="X1197" s="13">
        <v>87387.69</v>
      </c>
      <c r="Y1197" s="13">
        <f t="shared" si="131"/>
        <v>11971.309999999998</v>
      </c>
      <c r="Z1197" s="13">
        <f t="shared" si="132"/>
        <v>87.951458851236424</v>
      </c>
      <c r="AA1197" s="13">
        <v>0</v>
      </c>
      <c r="AB1197" s="13">
        <v>0</v>
      </c>
      <c r="AC1197" s="13">
        <v>0</v>
      </c>
      <c r="AD1197" s="13">
        <v>0</v>
      </c>
      <c r="AE1197" s="13">
        <v>0</v>
      </c>
    </row>
    <row r="1198" spans="1:31" ht="63.75" x14ac:dyDescent="0.2">
      <c r="A1198" s="14" t="s">
        <v>185</v>
      </c>
      <c r="B1198" s="13">
        <v>0</v>
      </c>
      <c r="C1198" s="13">
        <v>0</v>
      </c>
      <c r="D1198" s="13">
        <v>0</v>
      </c>
      <c r="E1198" s="13">
        <v>76024</v>
      </c>
      <c r="F1198" s="13">
        <v>0</v>
      </c>
      <c r="G1198" s="13">
        <f t="shared" si="126"/>
        <v>76024</v>
      </c>
      <c r="H1198" s="13">
        <v>0</v>
      </c>
      <c r="I1198" s="13">
        <v>0</v>
      </c>
      <c r="J1198" s="13">
        <v>0</v>
      </c>
      <c r="K1198" s="13">
        <v>0</v>
      </c>
      <c r="L1198" s="13">
        <f t="shared" si="127"/>
        <v>0</v>
      </c>
      <c r="M1198" s="13">
        <v>0</v>
      </c>
      <c r="N1198" s="13">
        <v>0</v>
      </c>
      <c r="O1198" s="13">
        <v>0</v>
      </c>
      <c r="P1198" s="13">
        <v>50077</v>
      </c>
      <c r="Q1198" s="13">
        <v>0</v>
      </c>
      <c r="R1198" s="13">
        <f t="shared" si="128"/>
        <v>50077</v>
      </c>
      <c r="S1198" s="13">
        <f t="shared" si="129"/>
        <v>0</v>
      </c>
      <c r="T1198" s="13">
        <f t="shared" si="129"/>
        <v>0</v>
      </c>
      <c r="U1198" s="13">
        <f t="shared" si="129"/>
        <v>-50077</v>
      </c>
      <c r="V1198" s="13">
        <f t="shared" si="130"/>
        <v>50077</v>
      </c>
      <c r="W1198" s="13">
        <v>0</v>
      </c>
      <c r="X1198" s="13">
        <v>33447.96</v>
      </c>
      <c r="Y1198" s="13">
        <f t="shared" si="131"/>
        <v>-33447.96</v>
      </c>
      <c r="Z1198" s="13">
        <f t="shared" si="132"/>
        <v>0</v>
      </c>
      <c r="AA1198" s="13">
        <v>0</v>
      </c>
      <c r="AB1198" s="13">
        <v>0</v>
      </c>
      <c r="AC1198" s="13">
        <v>0</v>
      </c>
      <c r="AD1198" s="13">
        <v>0</v>
      </c>
      <c r="AE1198" s="13">
        <v>0</v>
      </c>
    </row>
    <row r="1199" spans="1:31" ht="38.25" x14ac:dyDescent="0.2">
      <c r="A1199" s="14" t="s">
        <v>186</v>
      </c>
      <c r="B1199" s="13">
        <v>0</v>
      </c>
      <c r="C1199" s="13">
        <v>0</v>
      </c>
      <c r="D1199" s="13">
        <v>0</v>
      </c>
      <c r="E1199" s="13">
        <v>40926</v>
      </c>
      <c r="F1199" s="13">
        <v>0</v>
      </c>
      <c r="G1199" s="13">
        <f t="shared" si="126"/>
        <v>40926</v>
      </c>
      <c r="H1199" s="13">
        <v>0</v>
      </c>
      <c r="I1199" s="13">
        <v>0</v>
      </c>
      <c r="J1199" s="13">
        <v>8496</v>
      </c>
      <c r="K1199" s="13">
        <v>0</v>
      </c>
      <c r="L1199" s="13">
        <f t="shared" si="127"/>
        <v>8496</v>
      </c>
      <c r="M1199" s="13">
        <v>0</v>
      </c>
      <c r="N1199" s="13">
        <v>0</v>
      </c>
      <c r="O1199" s="13">
        <v>0</v>
      </c>
      <c r="P1199" s="13">
        <v>14688</v>
      </c>
      <c r="Q1199" s="13">
        <v>0</v>
      </c>
      <c r="R1199" s="13">
        <f t="shared" si="128"/>
        <v>14688</v>
      </c>
      <c r="S1199" s="13">
        <f t="shared" si="129"/>
        <v>0</v>
      </c>
      <c r="T1199" s="13">
        <f t="shared" si="129"/>
        <v>0</v>
      </c>
      <c r="U1199" s="13">
        <f t="shared" si="129"/>
        <v>-6192</v>
      </c>
      <c r="V1199" s="13">
        <f t="shared" si="130"/>
        <v>14688</v>
      </c>
      <c r="W1199" s="13">
        <v>8496</v>
      </c>
      <c r="X1199" s="13">
        <v>9142.93</v>
      </c>
      <c r="Y1199" s="13">
        <f t="shared" si="131"/>
        <v>-646.93000000000029</v>
      </c>
      <c r="Z1199" s="13">
        <f t="shared" si="132"/>
        <v>107.61452448210925</v>
      </c>
      <c r="AA1199" s="13">
        <v>0</v>
      </c>
      <c r="AB1199" s="13">
        <v>0</v>
      </c>
      <c r="AC1199" s="13">
        <v>0</v>
      </c>
      <c r="AD1199" s="13">
        <v>0</v>
      </c>
      <c r="AE1199" s="13">
        <v>0</v>
      </c>
    </row>
    <row r="1200" spans="1:31" ht="38.25" x14ac:dyDescent="0.2">
      <c r="A1200" s="14" t="s">
        <v>187</v>
      </c>
      <c r="B1200" s="13">
        <v>0</v>
      </c>
      <c r="C1200" s="13">
        <v>0</v>
      </c>
      <c r="D1200" s="13">
        <v>6897</v>
      </c>
      <c r="E1200" s="13">
        <v>0</v>
      </c>
      <c r="F1200" s="13">
        <v>2138</v>
      </c>
      <c r="G1200" s="13">
        <f t="shared" si="126"/>
        <v>9035</v>
      </c>
      <c r="H1200" s="13">
        <v>0</v>
      </c>
      <c r="I1200" s="13">
        <v>5444</v>
      </c>
      <c r="J1200" s="13">
        <v>0</v>
      </c>
      <c r="K1200" s="13">
        <v>1068</v>
      </c>
      <c r="L1200" s="13">
        <f t="shared" si="127"/>
        <v>6512</v>
      </c>
      <c r="M1200" s="13">
        <v>0</v>
      </c>
      <c r="N1200" s="13">
        <v>0</v>
      </c>
      <c r="O1200" s="13">
        <v>0</v>
      </c>
      <c r="P1200" s="13">
        <v>0</v>
      </c>
      <c r="Q1200" s="13">
        <v>2138</v>
      </c>
      <c r="R1200" s="13">
        <f t="shared" si="128"/>
        <v>2138</v>
      </c>
      <c r="S1200" s="13">
        <f t="shared" si="129"/>
        <v>0</v>
      </c>
      <c r="T1200" s="13">
        <f t="shared" si="129"/>
        <v>5444</v>
      </c>
      <c r="U1200" s="13">
        <f t="shared" si="129"/>
        <v>0</v>
      </c>
      <c r="V1200" s="13">
        <f t="shared" si="130"/>
        <v>2138</v>
      </c>
      <c r="W1200" s="13">
        <v>8916</v>
      </c>
      <c r="X1200" s="13">
        <v>968.23</v>
      </c>
      <c r="Y1200" s="13">
        <f t="shared" si="131"/>
        <v>7947.77</v>
      </c>
      <c r="Z1200" s="13">
        <f t="shared" si="132"/>
        <v>10.859466128308659</v>
      </c>
      <c r="AA1200" s="13">
        <v>0</v>
      </c>
      <c r="AB1200" s="13">
        <v>0</v>
      </c>
      <c r="AC1200" s="13">
        <v>0</v>
      </c>
      <c r="AD1200" s="13">
        <v>0</v>
      </c>
      <c r="AE1200" s="13">
        <v>0</v>
      </c>
    </row>
    <row r="1201" spans="1:31" ht="51" x14ac:dyDescent="0.2">
      <c r="A1201" s="14" t="s">
        <v>188</v>
      </c>
      <c r="B1201" s="13">
        <v>0</v>
      </c>
      <c r="C1201" s="13">
        <v>0</v>
      </c>
      <c r="D1201" s="13">
        <v>8957385</v>
      </c>
      <c r="E1201" s="13">
        <v>0</v>
      </c>
      <c r="F1201" s="13">
        <v>0</v>
      </c>
      <c r="G1201" s="13">
        <f t="shared" si="126"/>
        <v>8957385</v>
      </c>
      <c r="H1201" s="13">
        <v>0</v>
      </c>
      <c r="I1201" s="13">
        <v>8957385</v>
      </c>
      <c r="J1201" s="13">
        <v>0</v>
      </c>
      <c r="K1201" s="13">
        <v>0</v>
      </c>
      <c r="L1201" s="13">
        <f t="shared" si="127"/>
        <v>8957385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f t="shared" si="128"/>
        <v>0</v>
      </c>
      <c r="S1201" s="13">
        <f t="shared" si="129"/>
        <v>0</v>
      </c>
      <c r="T1201" s="13">
        <f t="shared" si="129"/>
        <v>8957385</v>
      </c>
      <c r="U1201" s="13">
        <f t="shared" si="129"/>
        <v>0</v>
      </c>
      <c r="V1201" s="13">
        <f t="shared" si="130"/>
        <v>0</v>
      </c>
      <c r="W1201" s="13">
        <v>8957385</v>
      </c>
      <c r="X1201" s="13">
        <v>0</v>
      </c>
      <c r="Y1201" s="13">
        <f t="shared" si="131"/>
        <v>8957385</v>
      </c>
      <c r="Z1201" s="13">
        <f t="shared" si="132"/>
        <v>0</v>
      </c>
      <c r="AA1201" s="13">
        <v>0</v>
      </c>
      <c r="AB1201" s="13">
        <v>0</v>
      </c>
      <c r="AC1201" s="13">
        <v>0</v>
      </c>
      <c r="AD1201" s="13">
        <v>0</v>
      </c>
      <c r="AE1201" s="13">
        <v>0</v>
      </c>
    </row>
    <row r="1202" spans="1:31" ht="38.25" x14ac:dyDescent="0.2">
      <c r="A1202" s="14" t="s">
        <v>189</v>
      </c>
      <c r="B1202" s="13">
        <v>0</v>
      </c>
      <c r="C1202" s="13">
        <v>0</v>
      </c>
      <c r="D1202" s="13">
        <v>4419237</v>
      </c>
      <c r="E1202" s="13">
        <v>0</v>
      </c>
      <c r="F1202" s="13">
        <v>189643</v>
      </c>
      <c r="G1202" s="13">
        <f t="shared" si="126"/>
        <v>4608880</v>
      </c>
      <c r="H1202" s="13">
        <v>0</v>
      </c>
      <c r="I1202" s="13">
        <v>1242246</v>
      </c>
      <c r="J1202" s="13">
        <v>0</v>
      </c>
      <c r="K1202" s="13">
        <v>40678</v>
      </c>
      <c r="L1202" s="13">
        <f t="shared" si="127"/>
        <v>1282924</v>
      </c>
      <c r="M1202" s="13">
        <v>0</v>
      </c>
      <c r="N1202" s="13">
        <v>0</v>
      </c>
      <c r="O1202" s="13">
        <v>3359076.42</v>
      </c>
      <c r="P1202" s="13">
        <v>0</v>
      </c>
      <c r="Q1202" s="13">
        <v>189643</v>
      </c>
      <c r="R1202" s="13">
        <f t="shared" si="128"/>
        <v>3548719.42</v>
      </c>
      <c r="S1202" s="13">
        <f t="shared" si="129"/>
        <v>0</v>
      </c>
      <c r="T1202" s="13">
        <f t="shared" si="129"/>
        <v>-2116830.42</v>
      </c>
      <c r="U1202" s="13">
        <f t="shared" si="129"/>
        <v>0</v>
      </c>
      <c r="V1202" s="13">
        <f t="shared" si="130"/>
        <v>3548719.42</v>
      </c>
      <c r="W1202" s="13">
        <v>1227967</v>
      </c>
      <c r="X1202" s="13">
        <v>1223742.57</v>
      </c>
      <c r="Y1202" s="13">
        <f t="shared" si="131"/>
        <v>4224.4299999999348</v>
      </c>
      <c r="Z1202" s="13">
        <f t="shared" si="132"/>
        <v>99.655981797556464</v>
      </c>
      <c r="AA1202" s="13">
        <v>0</v>
      </c>
      <c r="AB1202" s="13">
        <v>0</v>
      </c>
      <c r="AC1202" s="13">
        <v>0</v>
      </c>
      <c r="AD1202" s="13">
        <v>0</v>
      </c>
      <c r="AE1202" s="13">
        <v>0</v>
      </c>
    </row>
    <row r="1203" spans="1:31" ht="63.75" x14ac:dyDescent="0.2">
      <c r="A1203" s="14" t="s">
        <v>62</v>
      </c>
      <c r="B1203" s="13">
        <v>0</v>
      </c>
      <c r="C1203" s="13">
        <v>0</v>
      </c>
      <c r="D1203" s="13">
        <v>0</v>
      </c>
      <c r="E1203" s="13">
        <v>0</v>
      </c>
      <c r="F1203" s="13">
        <v>80911246</v>
      </c>
      <c r="G1203" s="13">
        <f t="shared" si="126"/>
        <v>80911246</v>
      </c>
      <c r="H1203" s="13">
        <v>0</v>
      </c>
      <c r="I1203" s="13">
        <v>0</v>
      </c>
      <c r="J1203" s="13">
        <v>0</v>
      </c>
      <c r="K1203" s="13">
        <v>28344546</v>
      </c>
      <c r="L1203" s="13">
        <f t="shared" si="127"/>
        <v>28344546</v>
      </c>
      <c r="M1203" s="13">
        <v>0</v>
      </c>
      <c r="N1203" s="13">
        <v>4088</v>
      </c>
      <c r="O1203" s="13">
        <v>0</v>
      </c>
      <c r="P1203" s="13">
        <v>0</v>
      </c>
      <c r="Q1203" s="13">
        <v>80911246</v>
      </c>
      <c r="R1203" s="13">
        <f t="shared" si="128"/>
        <v>80915334</v>
      </c>
      <c r="S1203" s="13">
        <f t="shared" si="129"/>
        <v>-4088</v>
      </c>
      <c r="T1203" s="13">
        <f t="shared" si="129"/>
        <v>0</v>
      </c>
      <c r="U1203" s="13">
        <f t="shared" si="129"/>
        <v>0</v>
      </c>
      <c r="V1203" s="13">
        <f t="shared" si="130"/>
        <v>80915334</v>
      </c>
      <c r="W1203" s="13">
        <v>28344546</v>
      </c>
      <c r="X1203" s="13">
        <v>16337317.23</v>
      </c>
      <c r="Y1203" s="13">
        <f t="shared" si="131"/>
        <v>12007228.77</v>
      </c>
      <c r="Z1203" s="13">
        <f t="shared" si="132"/>
        <v>57.638309782770911</v>
      </c>
      <c r="AA1203" s="13">
        <v>0</v>
      </c>
      <c r="AB1203" s="13">
        <v>0</v>
      </c>
      <c r="AC1203" s="13">
        <v>0</v>
      </c>
      <c r="AD1203" s="13">
        <v>0</v>
      </c>
      <c r="AE1203" s="13">
        <v>0</v>
      </c>
    </row>
    <row r="1204" spans="1:31" ht="51" x14ac:dyDescent="0.2">
      <c r="A1204" s="14" t="s">
        <v>190</v>
      </c>
      <c r="B1204" s="13">
        <v>0</v>
      </c>
      <c r="C1204" s="13">
        <v>0</v>
      </c>
      <c r="D1204" s="13">
        <v>52973</v>
      </c>
      <c r="E1204" s="13">
        <v>0</v>
      </c>
      <c r="F1204" s="13">
        <v>0</v>
      </c>
      <c r="G1204" s="13">
        <f t="shared" si="126"/>
        <v>52973</v>
      </c>
      <c r="H1204" s="13">
        <v>0</v>
      </c>
      <c r="I1204" s="13">
        <v>26486</v>
      </c>
      <c r="J1204" s="13">
        <v>0</v>
      </c>
      <c r="K1204" s="13">
        <v>0</v>
      </c>
      <c r="L1204" s="13">
        <f t="shared" si="127"/>
        <v>26486</v>
      </c>
      <c r="M1204" s="13">
        <v>0</v>
      </c>
      <c r="N1204" s="13">
        <v>0</v>
      </c>
      <c r="O1204" s="13">
        <v>52973</v>
      </c>
      <c r="P1204" s="13">
        <v>0</v>
      </c>
      <c r="Q1204" s="13">
        <v>0</v>
      </c>
      <c r="R1204" s="13">
        <f t="shared" si="128"/>
        <v>52973</v>
      </c>
      <c r="S1204" s="13">
        <f t="shared" si="129"/>
        <v>0</v>
      </c>
      <c r="T1204" s="13">
        <f t="shared" si="129"/>
        <v>-26487</v>
      </c>
      <c r="U1204" s="13">
        <f t="shared" si="129"/>
        <v>0</v>
      </c>
      <c r="V1204" s="13">
        <f t="shared" si="130"/>
        <v>52973</v>
      </c>
      <c r="W1204" s="13">
        <v>26486</v>
      </c>
      <c r="X1204" s="13">
        <v>3268.36</v>
      </c>
      <c r="Y1204" s="13">
        <f t="shared" si="131"/>
        <v>23217.64</v>
      </c>
      <c r="Z1204" s="13">
        <f t="shared" si="132"/>
        <v>12.339953182813563</v>
      </c>
      <c r="AA1204" s="13">
        <v>0</v>
      </c>
      <c r="AB1204" s="13">
        <v>0</v>
      </c>
      <c r="AC1204" s="13">
        <v>0</v>
      </c>
      <c r="AD1204" s="13">
        <v>0</v>
      </c>
      <c r="AE1204" s="13">
        <v>0</v>
      </c>
    </row>
    <row r="1205" spans="1:31" ht="38.25" x14ac:dyDescent="0.2">
      <c r="A1205" s="14" t="s">
        <v>41</v>
      </c>
      <c r="B1205" s="13">
        <v>0</v>
      </c>
      <c r="C1205" s="13">
        <v>0</v>
      </c>
      <c r="D1205" s="13">
        <v>0</v>
      </c>
      <c r="E1205" s="13">
        <v>0</v>
      </c>
      <c r="F1205" s="13">
        <v>107721</v>
      </c>
      <c r="G1205" s="13">
        <f t="shared" si="126"/>
        <v>107721</v>
      </c>
      <c r="H1205" s="13">
        <v>0</v>
      </c>
      <c r="I1205" s="13">
        <v>0</v>
      </c>
      <c r="J1205" s="13">
        <v>0</v>
      </c>
      <c r="K1205" s="13">
        <v>53629</v>
      </c>
      <c r="L1205" s="13">
        <f t="shared" si="127"/>
        <v>53629</v>
      </c>
      <c r="M1205" s="13">
        <v>0</v>
      </c>
      <c r="N1205" s="13">
        <v>0</v>
      </c>
      <c r="O1205" s="13">
        <v>0</v>
      </c>
      <c r="P1205" s="13">
        <v>0</v>
      </c>
      <c r="Q1205" s="13">
        <v>107721</v>
      </c>
      <c r="R1205" s="13">
        <f t="shared" si="128"/>
        <v>107721</v>
      </c>
      <c r="S1205" s="13">
        <f t="shared" si="129"/>
        <v>0</v>
      </c>
      <c r="T1205" s="13">
        <f t="shared" si="129"/>
        <v>0</v>
      </c>
      <c r="U1205" s="13">
        <f t="shared" si="129"/>
        <v>0</v>
      </c>
      <c r="V1205" s="13">
        <f t="shared" si="130"/>
        <v>107721</v>
      </c>
      <c r="W1205" s="13">
        <v>53629</v>
      </c>
      <c r="X1205" s="13">
        <v>54448.01</v>
      </c>
      <c r="Y1205" s="13">
        <f t="shared" si="131"/>
        <v>-819.01000000000204</v>
      </c>
      <c r="Z1205" s="13">
        <f t="shared" si="132"/>
        <v>101.52717745995636</v>
      </c>
      <c r="AA1205" s="13">
        <v>0</v>
      </c>
      <c r="AB1205" s="13">
        <v>0</v>
      </c>
      <c r="AC1205" s="13">
        <v>0</v>
      </c>
      <c r="AD1205" s="13">
        <v>0</v>
      </c>
      <c r="AE1205" s="13">
        <v>0</v>
      </c>
    </row>
    <row r="1206" spans="1:31" ht="76.5" x14ac:dyDescent="0.2">
      <c r="A1206" s="14" t="s">
        <v>191</v>
      </c>
      <c r="B1206" s="13">
        <v>0</v>
      </c>
      <c r="C1206" s="13">
        <v>0</v>
      </c>
      <c r="D1206" s="13">
        <v>49785392</v>
      </c>
      <c r="E1206" s="13">
        <v>0</v>
      </c>
      <c r="F1206" s="13">
        <v>0</v>
      </c>
      <c r="G1206" s="13">
        <f t="shared" si="126"/>
        <v>49785392</v>
      </c>
      <c r="H1206" s="13">
        <v>0</v>
      </c>
      <c r="I1206" s="13">
        <v>0</v>
      </c>
      <c r="J1206" s="13">
        <v>0</v>
      </c>
      <c r="K1206" s="13">
        <v>0</v>
      </c>
      <c r="L1206" s="13">
        <f t="shared" si="127"/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f t="shared" si="128"/>
        <v>0</v>
      </c>
      <c r="S1206" s="13">
        <f t="shared" si="129"/>
        <v>0</v>
      </c>
      <c r="T1206" s="13">
        <f t="shared" si="129"/>
        <v>0</v>
      </c>
      <c r="U1206" s="13">
        <f t="shared" si="129"/>
        <v>0</v>
      </c>
      <c r="V1206" s="13">
        <f t="shared" si="130"/>
        <v>0</v>
      </c>
      <c r="W1206" s="13">
        <v>0</v>
      </c>
      <c r="X1206" s="13">
        <v>0</v>
      </c>
      <c r="Y1206" s="13">
        <f t="shared" si="131"/>
        <v>0</v>
      </c>
      <c r="Z1206" s="13">
        <f t="shared" si="132"/>
        <v>0</v>
      </c>
      <c r="AA1206" s="13">
        <v>0</v>
      </c>
      <c r="AB1206" s="13">
        <v>0</v>
      </c>
      <c r="AC1206" s="13">
        <v>0</v>
      </c>
      <c r="AD1206" s="13">
        <v>0</v>
      </c>
      <c r="AE1206" s="13">
        <v>0</v>
      </c>
    </row>
    <row r="1207" spans="1:31" ht="51" x14ac:dyDescent="0.2">
      <c r="A1207" s="12" t="s">
        <v>51</v>
      </c>
      <c r="B1207" s="13">
        <v>0</v>
      </c>
      <c r="C1207" s="13">
        <v>0</v>
      </c>
      <c r="D1207" s="13">
        <v>0</v>
      </c>
      <c r="E1207" s="13">
        <v>0</v>
      </c>
      <c r="F1207" s="13">
        <v>573735</v>
      </c>
      <c r="G1207" s="13">
        <f t="shared" ref="G1207:G1270" si="133">C1207+D1207+E1207+F1207</f>
        <v>573735</v>
      </c>
      <c r="H1207" s="13">
        <v>0</v>
      </c>
      <c r="I1207" s="13">
        <v>0</v>
      </c>
      <c r="J1207" s="13">
        <v>0</v>
      </c>
      <c r="K1207" s="13">
        <v>252257</v>
      </c>
      <c r="L1207" s="13">
        <f t="shared" ref="L1207:L1270" si="134">H1207+I1207+J1207+K1207</f>
        <v>252257</v>
      </c>
      <c r="M1207" s="13">
        <v>0</v>
      </c>
      <c r="N1207" s="13">
        <v>0</v>
      </c>
      <c r="O1207" s="13">
        <v>0</v>
      </c>
      <c r="P1207" s="13">
        <v>0</v>
      </c>
      <c r="Q1207" s="13">
        <v>677247</v>
      </c>
      <c r="R1207" s="13">
        <f t="shared" ref="R1207:R1270" si="135">M1207+N1207+O1207+P1207+Q1207</f>
        <v>677247</v>
      </c>
      <c r="S1207" s="13">
        <f t="shared" ref="S1207:U1270" si="136">H1207-N1207</f>
        <v>0</v>
      </c>
      <c r="T1207" s="13">
        <f t="shared" si="136"/>
        <v>0</v>
      </c>
      <c r="U1207" s="13">
        <f t="shared" si="136"/>
        <v>0</v>
      </c>
      <c r="V1207" s="13">
        <f t="shared" ref="V1207:V1270" si="137">R1207+B1207</f>
        <v>677247</v>
      </c>
      <c r="W1207" s="13">
        <v>252257</v>
      </c>
      <c r="X1207" s="13">
        <v>517375.53</v>
      </c>
      <c r="Y1207" s="13">
        <f t="shared" ref="Y1207:Y1270" si="138">W1207-X1207</f>
        <v>-265118.53000000003</v>
      </c>
      <c r="Z1207" s="13">
        <f t="shared" ref="Z1207:Z1270" si="139">IF(ISERROR(X1207/W1207*100),0,X1207/W1207*100)</f>
        <v>205.09858200168875</v>
      </c>
      <c r="AA1207" s="13">
        <v>0</v>
      </c>
      <c r="AB1207" s="13">
        <v>0</v>
      </c>
      <c r="AC1207" s="13">
        <v>0</v>
      </c>
      <c r="AD1207" s="13">
        <v>0</v>
      </c>
      <c r="AE1207" s="13">
        <v>0</v>
      </c>
    </row>
    <row r="1208" spans="1:31" ht="38.25" x14ac:dyDescent="0.2">
      <c r="A1208" s="14" t="s">
        <v>52</v>
      </c>
      <c r="B1208" s="13">
        <v>0</v>
      </c>
      <c r="C1208" s="13">
        <v>0</v>
      </c>
      <c r="D1208" s="13">
        <v>0</v>
      </c>
      <c r="E1208" s="13">
        <v>0</v>
      </c>
      <c r="F1208" s="13">
        <v>573735</v>
      </c>
      <c r="G1208" s="13">
        <f t="shared" si="133"/>
        <v>573735</v>
      </c>
      <c r="H1208" s="13">
        <v>0</v>
      </c>
      <c r="I1208" s="13">
        <v>0</v>
      </c>
      <c r="J1208" s="13">
        <v>0</v>
      </c>
      <c r="K1208" s="13">
        <v>252257</v>
      </c>
      <c r="L1208" s="13">
        <f t="shared" si="134"/>
        <v>252257</v>
      </c>
      <c r="M1208" s="13">
        <v>0</v>
      </c>
      <c r="N1208" s="13">
        <v>0</v>
      </c>
      <c r="O1208" s="13">
        <v>0</v>
      </c>
      <c r="P1208" s="13">
        <v>0</v>
      </c>
      <c r="Q1208" s="13">
        <v>677247</v>
      </c>
      <c r="R1208" s="13">
        <f t="shared" si="135"/>
        <v>677247</v>
      </c>
      <c r="S1208" s="13">
        <f t="shared" si="136"/>
        <v>0</v>
      </c>
      <c r="T1208" s="13">
        <f t="shared" si="136"/>
        <v>0</v>
      </c>
      <c r="U1208" s="13">
        <f t="shared" si="136"/>
        <v>0</v>
      </c>
      <c r="V1208" s="13">
        <f t="shared" si="137"/>
        <v>677247</v>
      </c>
      <c r="W1208" s="13">
        <v>252257</v>
      </c>
      <c r="X1208" s="13">
        <v>517375.53</v>
      </c>
      <c r="Y1208" s="13">
        <f t="shared" si="138"/>
        <v>-265118.53000000003</v>
      </c>
      <c r="Z1208" s="13">
        <f t="shared" si="139"/>
        <v>205.09858200168875</v>
      </c>
      <c r="AA1208" s="13">
        <v>0</v>
      </c>
      <c r="AB1208" s="13">
        <v>0</v>
      </c>
      <c r="AC1208" s="13">
        <v>0</v>
      </c>
      <c r="AD1208" s="13">
        <v>0</v>
      </c>
      <c r="AE1208" s="13">
        <v>0</v>
      </c>
    </row>
    <row r="1209" spans="1:31" ht="25.5" x14ac:dyDescent="0.2">
      <c r="A1209" s="12" t="s">
        <v>42</v>
      </c>
      <c r="B1209" s="13">
        <v>0</v>
      </c>
      <c r="C1209" s="13">
        <v>0</v>
      </c>
      <c r="D1209" s="13">
        <v>2570</v>
      </c>
      <c r="E1209" s="13">
        <v>0</v>
      </c>
      <c r="F1209" s="13">
        <v>0</v>
      </c>
      <c r="G1209" s="13">
        <f t="shared" si="133"/>
        <v>2570</v>
      </c>
      <c r="H1209" s="13">
        <v>0</v>
      </c>
      <c r="I1209" s="13">
        <v>2570</v>
      </c>
      <c r="J1209" s="13">
        <v>0</v>
      </c>
      <c r="K1209" s="13">
        <v>0</v>
      </c>
      <c r="L1209" s="13">
        <f t="shared" si="134"/>
        <v>2570</v>
      </c>
      <c r="M1209" s="13">
        <v>0</v>
      </c>
      <c r="N1209" s="13">
        <v>0</v>
      </c>
      <c r="O1209" s="13">
        <v>2570</v>
      </c>
      <c r="P1209" s="13">
        <v>0</v>
      </c>
      <c r="Q1209" s="13">
        <v>0</v>
      </c>
      <c r="R1209" s="13">
        <f t="shared" si="135"/>
        <v>2570</v>
      </c>
      <c r="S1209" s="13">
        <f t="shared" si="136"/>
        <v>0</v>
      </c>
      <c r="T1209" s="13">
        <f t="shared" si="136"/>
        <v>0</v>
      </c>
      <c r="U1209" s="13">
        <f t="shared" si="136"/>
        <v>0</v>
      </c>
      <c r="V1209" s="13">
        <f t="shared" si="137"/>
        <v>2570</v>
      </c>
      <c r="W1209" s="13">
        <v>2570</v>
      </c>
      <c r="X1209" s="13">
        <v>2570</v>
      </c>
      <c r="Y1209" s="13">
        <f t="shared" si="138"/>
        <v>0</v>
      </c>
      <c r="Z1209" s="13">
        <f t="shared" si="139"/>
        <v>100</v>
      </c>
      <c r="AA1209" s="13">
        <v>0</v>
      </c>
      <c r="AB1209" s="13">
        <v>0</v>
      </c>
      <c r="AC1209" s="13">
        <v>0</v>
      </c>
      <c r="AD1209" s="13">
        <v>0</v>
      </c>
      <c r="AE1209" s="13">
        <v>0</v>
      </c>
    </row>
    <row r="1210" spans="1:31" ht="38.25" x14ac:dyDescent="0.2">
      <c r="A1210" s="14" t="s">
        <v>192</v>
      </c>
      <c r="B1210" s="13">
        <v>0</v>
      </c>
      <c r="C1210" s="13">
        <v>0</v>
      </c>
      <c r="D1210" s="13">
        <v>2570</v>
      </c>
      <c r="E1210" s="13">
        <v>0</v>
      </c>
      <c r="F1210" s="13">
        <v>0</v>
      </c>
      <c r="G1210" s="13">
        <f t="shared" si="133"/>
        <v>2570</v>
      </c>
      <c r="H1210" s="13">
        <v>0</v>
      </c>
      <c r="I1210" s="13">
        <v>2570</v>
      </c>
      <c r="J1210" s="13">
        <v>0</v>
      </c>
      <c r="K1210" s="13">
        <v>0</v>
      </c>
      <c r="L1210" s="13">
        <f t="shared" si="134"/>
        <v>2570</v>
      </c>
      <c r="M1210" s="13">
        <v>0</v>
      </c>
      <c r="N1210" s="13">
        <v>0</v>
      </c>
      <c r="O1210" s="13">
        <v>2570</v>
      </c>
      <c r="P1210" s="13">
        <v>0</v>
      </c>
      <c r="Q1210" s="13">
        <v>0</v>
      </c>
      <c r="R1210" s="13">
        <f t="shared" si="135"/>
        <v>2570</v>
      </c>
      <c r="S1210" s="13">
        <f t="shared" si="136"/>
        <v>0</v>
      </c>
      <c r="T1210" s="13">
        <f t="shared" si="136"/>
        <v>0</v>
      </c>
      <c r="U1210" s="13">
        <f t="shared" si="136"/>
        <v>0</v>
      </c>
      <c r="V1210" s="13">
        <f t="shared" si="137"/>
        <v>2570</v>
      </c>
      <c r="W1210" s="13">
        <v>2570</v>
      </c>
      <c r="X1210" s="13">
        <v>2570</v>
      </c>
      <c r="Y1210" s="13">
        <f t="shared" si="138"/>
        <v>0</v>
      </c>
      <c r="Z1210" s="13">
        <f t="shared" si="139"/>
        <v>100</v>
      </c>
      <c r="AA1210" s="13">
        <v>0</v>
      </c>
      <c r="AB1210" s="13">
        <v>0</v>
      </c>
      <c r="AC1210" s="13">
        <v>0</v>
      </c>
      <c r="AD1210" s="13">
        <v>0</v>
      </c>
      <c r="AE1210" s="13">
        <v>0</v>
      </c>
    </row>
    <row r="1211" spans="1:31" ht="38.25" x14ac:dyDescent="0.2">
      <c r="A1211" s="12" t="s">
        <v>44</v>
      </c>
      <c r="B1211" s="13">
        <v>0</v>
      </c>
      <c r="C1211" s="13">
        <v>0</v>
      </c>
      <c r="D1211" s="13">
        <v>0</v>
      </c>
      <c r="E1211" s="13">
        <v>0</v>
      </c>
      <c r="F1211" s="13">
        <v>21506935</v>
      </c>
      <c r="G1211" s="13">
        <f t="shared" si="133"/>
        <v>21506935</v>
      </c>
      <c r="H1211" s="13">
        <v>0</v>
      </c>
      <c r="I1211" s="13">
        <v>0</v>
      </c>
      <c r="J1211" s="13">
        <v>0</v>
      </c>
      <c r="K1211" s="13">
        <v>8930272</v>
      </c>
      <c r="L1211" s="13">
        <f t="shared" si="134"/>
        <v>8930272</v>
      </c>
      <c r="M1211" s="13">
        <v>0</v>
      </c>
      <c r="N1211" s="13">
        <v>0</v>
      </c>
      <c r="O1211" s="13">
        <v>0</v>
      </c>
      <c r="P1211" s="13">
        <v>0</v>
      </c>
      <c r="Q1211" s="13">
        <v>21506935</v>
      </c>
      <c r="R1211" s="13">
        <f t="shared" si="135"/>
        <v>21506935</v>
      </c>
      <c r="S1211" s="13">
        <f t="shared" si="136"/>
        <v>0</v>
      </c>
      <c r="T1211" s="13">
        <f t="shared" si="136"/>
        <v>0</v>
      </c>
      <c r="U1211" s="13">
        <f t="shared" si="136"/>
        <v>0</v>
      </c>
      <c r="V1211" s="13">
        <f t="shared" si="137"/>
        <v>21506935</v>
      </c>
      <c r="W1211" s="13">
        <v>8930272</v>
      </c>
      <c r="X1211" s="13">
        <v>11182983.029999999</v>
      </c>
      <c r="Y1211" s="13">
        <f t="shared" si="138"/>
        <v>-2252711.0299999993</v>
      </c>
      <c r="Z1211" s="13">
        <f t="shared" si="139"/>
        <v>125.22555897513534</v>
      </c>
      <c r="AA1211" s="13">
        <v>0</v>
      </c>
      <c r="AB1211" s="13">
        <v>0</v>
      </c>
      <c r="AC1211" s="13">
        <v>0</v>
      </c>
      <c r="AD1211" s="13">
        <v>0</v>
      </c>
      <c r="AE1211" s="13">
        <v>0</v>
      </c>
    </row>
    <row r="1212" spans="1:31" ht="25.5" x14ac:dyDescent="0.2">
      <c r="A1212" s="14" t="s">
        <v>45</v>
      </c>
      <c r="B1212" s="13">
        <v>0</v>
      </c>
      <c r="C1212" s="13">
        <v>0</v>
      </c>
      <c r="D1212" s="13">
        <v>0</v>
      </c>
      <c r="E1212" s="13">
        <v>0</v>
      </c>
      <c r="F1212" s="13">
        <v>21472935</v>
      </c>
      <c r="G1212" s="13">
        <f t="shared" si="133"/>
        <v>21472935</v>
      </c>
      <c r="H1212" s="13">
        <v>0</v>
      </c>
      <c r="I1212" s="13">
        <v>0</v>
      </c>
      <c r="J1212" s="13">
        <v>0</v>
      </c>
      <c r="K1212" s="13">
        <v>8913272</v>
      </c>
      <c r="L1212" s="13">
        <f t="shared" si="134"/>
        <v>8913272</v>
      </c>
      <c r="M1212" s="13">
        <v>0</v>
      </c>
      <c r="N1212" s="13">
        <v>0</v>
      </c>
      <c r="O1212" s="13">
        <v>0</v>
      </c>
      <c r="P1212" s="13">
        <v>0</v>
      </c>
      <c r="Q1212" s="13">
        <v>21472935</v>
      </c>
      <c r="R1212" s="13">
        <f t="shared" si="135"/>
        <v>21472935</v>
      </c>
      <c r="S1212" s="13">
        <f t="shared" si="136"/>
        <v>0</v>
      </c>
      <c r="T1212" s="13">
        <f t="shared" si="136"/>
        <v>0</v>
      </c>
      <c r="U1212" s="13">
        <f t="shared" si="136"/>
        <v>0</v>
      </c>
      <c r="V1212" s="13">
        <f t="shared" si="137"/>
        <v>21472935</v>
      </c>
      <c r="W1212" s="13">
        <v>8913272</v>
      </c>
      <c r="X1212" s="13">
        <v>11174811.42</v>
      </c>
      <c r="Y1212" s="13">
        <f t="shared" si="138"/>
        <v>-2261539.42</v>
      </c>
      <c r="Z1212" s="13">
        <f t="shared" si="139"/>
        <v>125.37271857068875</v>
      </c>
      <c r="AA1212" s="13">
        <v>0</v>
      </c>
      <c r="AB1212" s="13">
        <v>0</v>
      </c>
      <c r="AC1212" s="13">
        <v>0</v>
      </c>
      <c r="AD1212" s="13">
        <v>0</v>
      </c>
      <c r="AE1212" s="13">
        <v>0</v>
      </c>
    </row>
    <row r="1213" spans="1:31" ht="38.25" x14ac:dyDescent="0.2">
      <c r="A1213" s="14" t="s">
        <v>46</v>
      </c>
      <c r="B1213" s="13">
        <v>0</v>
      </c>
      <c r="C1213" s="13">
        <v>0</v>
      </c>
      <c r="D1213" s="13">
        <v>0</v>
      </c>
      <c r="E1213" s="13">
        <v>0</v>
      </c>
      <c r="F1213" s="13">
        <v>34000</v>
      </c>
      <c r="G1213" s="13">
        <f t="shared" si="133"/>
        <v>34000</v>
      </c>
      <c r="H1213" s="13">
        <v>0</v>
      </c>
      <c r="I1213" s="13">
        <v>0</v>
      </c>
      <c r="J1213" s="13">
        <v>0</v>
      </c>
      <c r="K1213" s="13">
        <v>17000</v>
      </c>
      <c r="L1213" s="13">
        <f t="shared" si="134"/>
        <v>17000</v>
      </c>
      <c r="M1213" s="13">
        <v>0</v>
      </c>
      <c r="N1213" s="13">
        <v>0</v>
      </c>
      <c r="O1213" s="13">
        <v>0</v>
      </c>
      <c r="P1213" s="13">
        <v>0</v>
      </c>
      <c r="Q1213" s="13">
        <v>34000</v>
      </c>
      <c r="R1213" s="13">
        <f t="shared" si="135"/>
        <v>34000</v>
      </c>
      <c r="S1213" s="13">
        <f t="shared" si="136"/>
        <v>0</v>
      </c>
      <c r="T1213" s="13">
        <f t="shared" si="136"/>
        <v>0</v>
      </c>
      <c r="U1213" s="13">
        <f t="shared" si="136"/>
        <v>0</v>
      </c>
      <c r="V1213" s="13">
        <f t="shared" si="137"/>
        <v>34000</v>
      </c>
      <c r="W1213" s="13">
        <v>17000</v>
      </c>
      <c r="X1213" s="13">
        <v>8171.61</v>
      </c>
      <c r="Y1213" s="13">
        <f t="shared" si="138"/>
        <v>8828.39</v>
      </c>
      <c r="Z1213" s="13">
        <f t="shared" si="139"/>
        <v>48.068294117647056</v>
      </c>
      <c r="AA1213" s="13">
        <v>0</v>
      </c>
      <c r="AB1213" s="13">
        <v>0</v>
      </c>
      <c r="AC1213" s="13">
        <v>0</v>
      </c>
      <c r="AD1213" s="13">
        <v>0</v>
      </c>
      <c r="AE1213" s="13">
        <v>0</v>
      </c>
    </row>
    <row r="1214" spans="1:31" s="11" customFormat="1" x14ac:dyDescent="0.2">
      <c r="A1214" s="9" t="s">
        <v>193</v>
      </c>
      <c r="B1214" s="10">
        <v>3300000</v>
      </c>
      <c r="C1214" s="10">
        <v>0</v>
      </c>
      <c r="D1214" s="10">
        <v>32931397</v>
      </c>
      <c r="E1214" s="10">
        <v>1475897</v>
      </c>
      <c r="F1214" s="10">
        <v>106292196</v>
      </c>
      <c r="G1214" s="10">
        <f t="shared" si="133"/>
        <v>140699490</v>
      </c>
      <c r="H1214" s="10">
        <v>0</v>
      </c>
      <c r="I1214" s="10">
        <v>9831551</v>
      </c>
      <c r="J1214" s="10">
        <v>717775</v>
      </c>
      <c r="K1214" s="10">
        <v>24521230</v>
      </c>
      <c r="L1214" s="10">
        <f t="shared" si="134"/>
        <v>35070556</v>
      </c>
      <c r="M1214" s="10">
        <v>0</v>
      </c>
      <c r="N1214" s="10">
        <v>0</v>
      </c>
      <c r="O1214" s="10">
        <v>37046635.490000002</v>
      </c>
      <c r="P1214" s="10">
        <v>634704.98</v>
      </c>
      <c r="Q1214" s="10">
        <v>106292196</v>
      </c>
      <c r="R1214" s="10">
        <f t="shared" si="135"/>
        <v>143973536.47</v>
      </c>
      <c r="S1214" s="10">
        <f t="shared" si="136"/>
        <v>0</v>
      </c>
      <c r="T1214" s="10">
        <f t="shared" si="136"/>
        <v>-27215084.490000002</v>
      </c>
      <c r="U1214" s="10">
        <f t="shared" si="136"/>
        <v>83070.020000000019</v>
      </c>
      <c r="V1214" s="10">
        <f t="shared" si="137"/>
        <v>147273536.47</v>
      </c>
      <c r="W1214" s="10">
        <v>39573685</v>
      </c>
      <c r="X1214" s="10">
        <v>75468609.879999995</v>
      </c>
      <c r="Y1214" s="10">
        <f t="shared" si="138"/>
        <v>-35894924.879999995</v>
      </c>
      <c r="Z1214" s="10">
        <f t="shared" si="139"/>
        <v>190.70402435355714</v>
      </c>
      <c r="AA1214" s="10">
        <v>0</v>
      </c>
      <c r="AB1214" s="10">
        <v>0</v>
      </c>
      <c r="AC1214" s="10">
        <v>0</v>
      </c>
      <c r="AD1214" s="10">
        <v>0</v>
      </c>
      <c r="AE1214" s="10">
        <v>0</v>
      </c>
    </row>
    <row r="1215" spans="1:31" ht="38.25" x14ac:dyDescent="0.2">
      <c r="A1215" s="12" t="s">
        <v>35</v>
      </c>
      <c r="B1215" s="13">
        <v>0</v>
      </c>
      <c r="C1215" s="13">
        <v>0</v>
      </c>
      <c r="D1215" s="13">
        <v>0</v>
      </c>
      <c r="E1215" s="13">
        <v>0</v>
      </c>
      <c r="F1215" s="13">
        <v>44012495</v>
      </c>
      <c r="G1215" s="13">
        <f t="shared" si="133"/>
        <v>44012495</v>
      </c>
      <c r="H1215" s="13">
        <v>0</v>
      </c>
      <c r="I1215" s="13">
        <v>0</v>
      </c>
      <c r="J1215" s="13">
        <v>0</v>
      </c>
      <c r="K1215" s="13">
        <v>6003274</v>
      </c>
      <c r="L1215" s="13">
        <f t="shared" si="134"/>
        <v>6003274</v>
      </c>
      <c r="M1215" s="13">
        <v>0</v>
      </c>
      <c r="N1215" s="13">
        <v>0</v>
      </c>
      <c r="O1215" s="13">
        <v>0</v>
      </c>
      <c r="P1215" s="13">
        <v>0</v>
      </c>
      <c r="Q1215" s="13">
        <v>44012495</v>
      </c>
      <c r="R1215" s="13">
        <f t="shared" si="135"/>
        <v>44012495</v>
      </c>
      <c r="S1215" s="13">
        <f t="shared" si="136"/>
        <v>0</v>
      </c>
      <c r="T1215" s="13">
        <f t="shared" si="136"/>
        <v>0</v>
      </c>
      <c r="U1215" s="13">
        <f t="shared" si="136"/>
        <v>0</v>
      </c>
      <c r="V1215" s="13">
        <f t="shared" si="137"/>
        <v>44012495</v>
      </c>
      <c r="W1215" s="13">
        <v>6003274</v>
      </c>
      <c r="X1215" s="13">
        <v>29365618.84</v>
      </c>
      <c r="Y1215" s="13">
        <f t="shared" si="138"/>
        <v>-23362344.84</v>
      </c>
      <c r="Z1215" s="13">
        <f t="shared" si="139"/>
        <v>489.16006232599079</v>
      </c>
      <c r="AA1215" s="13">
        <v>0</v>
      </c>
      <c r="AB1215" s="13">
        <v>0</v>
      </c>
      <c r="AC1215" s="13">
        <v>0</v>
      </c>
      <c r="AD1215" s="13">
        <v>0</v>
      </c>
      <c r="AE1215" s="13">
        <v>0</v>
      </c>
    </row>
    <row r="1216" spans="1:31" ht="25.5" x14ac:dyDescent="0.2">
      <c r="A1216" s="14" t="s">
        <v>537</v>
      </c>
      <c r="B1216" s="13">
        <v>0</v>
      </c>
      <c r="C1216" s="13">
        <v>0</v>
      </c>
      <c r="D1216" s="13">
        <v>0</v>
      </c>
      <c r="E1216" s="13">
        <v>0</v>
      </c>
      <c r="F1216" s="13">
        <v>62809</v>
      </c>
      <c r="G1216" s="13">
        <f t="shared" si="133"/>
        <v>62809</v>
      </c>
      <c r="H1216" s="13">
        <v>0</v>
      </c>
      <c r="I1216" s="13">
        <v>0</v>
      </c>
      <c r="J1216" s="13">
        <v>0</v>
      </c>
      <c r="K1216" s="13">
        <v>0</v>
      </c>
      <c r="L1216" s="13">
        <f t="shared" si="134"/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62809</v>
      </c>
      <c r="R1216" s="13">
        <f t="shared" si="135"/>
        <v>62809</v>
      </c>
      <c r="S1216" s="13">
        <f t="shared" si="136"/>
        <v>0</v>
      </c>
      <c r="T1216" s="13">
        <f t="shared" si="136"/>
        <v>0</v>
      </c>
      <c r="U1216" s="13">
        <f t="shared" si="136"/>
        <v>0</v>
      </c>
      <c r="V1216" s="13">
        <f t="shared" si="137"/>
        <v>62809</v>
      </c>
      <c r="W1216" s="13">
        <v>0</v>
      </c>
      <c r="X1216" s="13">
        <v>62808.08</v>
      </c>
      <c r="Y1216" s="13">
        <f t="shared" si="138"/>
        <v>-62808.08</v>
      </c>
      <c r="Z1216" s="13">
        <f t="shared" si="139"/>
        <v>0</v>
      </c>
      <c r="AA1216" s="13">
        <v>0</v>
      </c>
      <c r="AB1216" s="13">
        <v>0</v>
      </c>
      <c r="AC1216" s="13">
        <v>0</v>
      </c>
      <c r="AD1216" s="13">
        <v>0</v>
      </c>
      <c r="AE1216" s="13">
        <v>0</v>
      </c>
    </row>
    <row r="1217" spans="1:31" ht="25.5" x14ac:dyDescent="0.2">
      <c r="A1217" s="14" t="s">
        <v>231</v>
      </c>
      <c r="B1217" s="13">
        <v>0</v>
      </c>
      <c r="C1217" s="13">
        <v>0</v>
      </c>
      <c r="D1217" s="13">
        <v>0</v>
      </c>
      <c r="E1217" s="13">
        <v>0</v>
      </c>
      <c r="F1217" s="13">
        <v>43949686</v>
      </c>
      <c r="G1217" s="13">
        <f t="shared" si="133"/>
        <v>43949686</v>
      </c>
      <c r="H1217" s="13">
        <v>0</v>
      </c>
      <c r="I1217" s="13">
        <v>0</v>
      </c>
      <c r="J1217" s="13">
        <v>0</v>
      </c>
      <c r="K1217" s="13">
        <v>6003274</v>
      </c>
      <c r="L1217" s="13">
        <f t="shared" si="134"/>
        <v>6003274</v>
      </c>
      <c r="M1217" s="13">
        <v>0</v>
      </c>
      <c r="N1217" s="13">
        <v>0</v>
      </c>
      <c r="O1217" s="13">
        <v>0</v>
      </c>
      <c r="P1217" s="13">
        <v>0</v>
      </c>
      <c r="Q1217" s="13">
        <v>43949686</v>
      </c>
      <c r="R1217" s="13">
        <f t="shared" si="135"/>
        <v>43949686</v>
      </c>
      <c r="S1217" s="13">
        <f t="shared" si="136"/>
        <v>0</v>
      </c>
      <c r="T1217" s="13">
        <f t="shared" si="136"/>
        <v>0</v>
      </c>
      <c r="U1217" s="13">
        <f t="shared" si="136"/>
        <v>0</v>
      </c>
      <c r="V1217" s="13">
        <f t="shared" si="137"/>
        <v>43949686</v>
      </c>
      <c r="W1217" s="13">
        <v>6003274</v>
      </c>
      <c r="X1217" s="13">
        <v>29302810.760000002</v>
      </c>
      <c r="Y1217" s="13">
        <f t="shared" si="138"/>
        <v>-23299536.760000002</v>
      </c>
      <c r="Z1217" s="13">
        <f t="shared" si="139"/>
        <v>488.11383188573438</v>
      </c>
      <c r="AA1217" s="13">
        <v>0</v>
      </c>
      <c r="AB1217" s="13">
        <v>0</v>
      </c>
      <c r="AC1217" s="13">
        <v>0</v>
      </c>
      <c r="AD1217" s="13">
        <v>0</v>
      </c>
      <c r="AE1217" s="13">
        <v>0</v>
      </c>
    </row>
    <row r="1218" spans="1:31" ht="25.5" x14ac:dyDescent="0.2">
      <c r="A1218" s="12" t="s">
        <v>37</v>
      </c>
      <c r="B1218" s="13">
        <v>0</v>
      </c>
      <c r="C1218" s="13">
        <v>0</v>
      </c>
      <c r="D1218" s="13">
        <v>0</v>
      </c>
      <c r="E1218" s="13">
        <v>20225</v>
      </c>
      <c r="F1218" s="13">
        <v>23622976</v>
      </c>
      <c r="G1218" s="13">
        <f t="shared" si="133"/>
        <v>23643201</v>
      </c>
      <c r="H1218" s="13">
        <v>0</v>
      </c>
      <c r="I1218" s="13">
        <v>0</v>
      </c>
      <c r="J1218" s="13">
        <v>0</v>
      </c>
      <c r="K1218" s="13">
        <v>3475262</v>
      </c>
      <c r="L1218" s="13">
        <f t="shared" si="134"/>
        <v>3475262</v>
      </c>
      <c r="M1218" s="13">
        <v>0</v>
      </c>
      <c r="N1218" s="13">
        <v>0</v>
      </c>
      <c r="O1218" s="13">
        <v>0</v>
      </c>
      <c r="P1218" s="13">
        <v>20225</v>
      </c>
      <c r="Q1218" s="13">
        <v>23622976</v>
      </c>
      <c r="R1218" s="13">
        <f t="shared" si="135"/>
        <v>23643201</v>
      </c>
      <c r="S1218" s="13">
        <f t="shared" si="136"/>
        <v>0</v>
      </c>
      <c r="T1218" s="13">
        <f t="shared" si="136"/>
        <v>0</v>
      </c>
      <c r="U1218" s="13">
        <f t="shared" si="136"/>
        <v>-20225</v>
      </c>
      <c r="V1218" s="13">
        <f t="shared" si="137"/>
        <v>23643201</v>
      </c>
      <c r="W1218" s="13">
        <v>3475262</v>
      </c>
      <c r="X1218" s="13">
        <v>6898390.1600000001</v>
      </c>
      <c r="Y1218" s="13">
        <f t="shared" si="138"/>
        <v>-3423128.16</v>
      </c>
      <c r="Z1218" s="13">
        <f t="shared" si="139"/>
        <v>198.49985871568819</v>
      </c>
      <c r="AA1218" s="13">
        <v>0</v>
      </c>
      <c r="AB1218" s="13">
        <v>0</v>
      </c>
      <c r="AC1218" s="13">
        <v>0</v>
      </c>
      <c r="AD1218" s="13">
        <v>0</v>
      </c>
      <c r="AE1218" s="13">
        <v>0</v>
      </c>
    </row>
    <row r="1219" spans="1:31" ht="25.5" x14ac:dyDescent="0.2">
      <c r="A1219" s="14" t="s">
        <v>232</v>
      </c>
      <c r="B1219" s="13">
        <v>0</v>
      </c>
      <c r="C1219" s="13">
        <v>0</v>
      </c>
      <c r="D1219" s="13">
        <v>0</v>
      </c>
      <c r="E1219" s="13">
        <v>20225</v>
      </c>
      <c r="F1219" s="13">
        <v>23622976</v>
      </c>
      <c r="G1219" s="13">
        <f t="shared" si="133"/>
        <v>23643201</v>
      </c>
      <c r="H1219" s="13">
        <v>0</v>
      </c>
      <c r="I1219" s="13">
        <v>0</v>
      </c>
      <c r="J1219" s="13">
        <v>0</v>
      </c>
      <c r="K1219" s="13">
        <v>3475262</v>
      </c>
      <c r="L1219" s="13">
        <f t="shared" si="134"/>
        <v>3475262</v>
      </c>
      <c r="M1219" s="13">
        <v>0</v>
      </c>
      <c r="N1219" s="13">
        <v>0</v>
      </c>
      <c r="O1219" s="13">
        <v>0</v>
      </c>
      <c r="P1219" s="13">
        <v>20225</v>
      </c>
      <c r="Q1219" s="13">
        <v>23622976</v>
      </c>
      <c r="R1219" s="13">
        <f t="shared" si="135"/>
        <v>23643201</v>
      </c>
      <c r="S1219" s="13">
        <f t="shared" si="136"/>
        <v>0</v>
      </c>
      <c r="T1219" s="13">
        <f t="shared" si="136"/>
        <v>0</v>
      </c>
      <c r="U1219" s="13">
        <f t="shared" si="136"/>
        <v>-20225</v>
      </c>
      <c r="V1219" s="13">
        <f t="shared" si="137"/>
        <v>23643201</v>
      </c>
      <c r="W1219" s="13">
        <v>3475262</v>
      </c>
      <c r="X1219" s="13">
        <v>6898390.1600000001</v>
      </c>
      <c r="Y1219" s="13">
        <f t="shared" si="138"/>
        <v>-3423128.16</v>
      </c>
      <c r="Z1219" s="13">
        <f t="shared" si="139"/>
        <v>198.49985871568819</v>
      </c>
      <c r="AA1219" s="13">
        <v>0</v>
      </c>
      <c r="AB1219" s="13">
        <v>0</v>
      </c>
      <c r="AC1219" s="13">
        <v>0</v>
      </c>
      <c r="AD1219" s="13">
        <v>0</v>
      </c>
      <c r="AE1219" s="13">
        <v>0</v>
      </c>
    </row>
    <row r="1220" spans="1:31" ht="38.25" x14ac:dyDescent="0.2">
      <c r="A1220" s="12" t="s">
        <v>233</v>
      </c>
      <c r="B1220" s="13">
        <v>0</v>
      </c>
      <c r="C1220" s="13">
        <v>0</v>
      </c>
      <c r="D1220" s="13">
        <v>0</v>
      </c>
      <c r="E1220" s="13">
        <v>14808</v>
      </c>
      <c r="F1220" s="13">
        <v>0</v>
      </c>
      <c r="G1220" s="13">
        <f t="shared" si="133"/>
        <v>14808</v>
      </c>
      <c r="H1220" s="13">
        <v>0</v>
      </c>
      <c r="I1220" s="13">
        <v>0</v>
      </c>
      <c r="J1220" s="13">
        <v>0</v>
      </c>
      <c r="K1220" s="13">
        <v>0</v>
      </c>
      <c r="L1220" s="13">
        <f t="shared" si="134"/>
        <v>0</v>
      </c>
      <c r="M1220" s="13">
        <v>0</v>
      </c>
      <c r="N1220" s="13">
        <v>0</v>
      </c>
      <c r="O1220" s="13">
        <v>0</v>
      </c>
      <c r="P1220" s="13">
        <v>14760.84</v>
      </c>
      <c r="Q1220" s="13">
        <v>0</v>
      </c>
      <c r="R1220" s="13">
        <f t="shared" si="135"/>
        <v>14760.84</v>
      </c>
      <c r="S1220" s="13">
        <f t="shared" si="136"/>
        <v>0</v>
      </c>
      <c r="T1220" s="13">
        <f t="shared" si="136"/>
        <v>0</v>
      </c>
      <c r="U1220" s="13">
        <f t="shared" si="136"/>
        <v>-14760.84</v>
      </c>
      <c r="V1220" s="13">
        <f t="shared" si="137"/>
        <v>14760.84</v>
      </c>
      <c r="W1220" s="13">
        <v>0</v>
      </c>
      <c r="X1220" s="13">
        <v>1349.5</v>
      </c>
      <c r="Y1220" s="13">
        <f t="shared" si="138"/>
        <v>-1349.5</v>
      </c>
      <c r="Z1220" s="13">
        <f t="shared" si="139"/>
        <v>0</v>
      </c>
      <c r="AA1220" s="13">
        <v>0</v>
      </c>
      <c r="AB1220" s="13">
        <v>0</v>
      </c>
      <c r="AC1220" s="13">
        <v>0</v>
      </c>
      <c r="AD1220" s="13">
        <v>0</v>
      </c>
      <c r="AE1220" s="13">
        <v>0</v>
      </c>
    </row>
    <row r="1221" spans="1:31" ht="38.25" x14ac:dyDescent="0.2">
      <c r="A1221" s="14" t="s">
        <v>234</v>
      </c>
      <c r="B1221" s="13">
        <v>0</v>
      </c>
      <c r="C1221" s="13">
        <v>0</v>
      </c>
      <c r="D1221" s="13">
        <v>0</v>
      </c>
      <c r="E1221" s="13">
        <v>14808</v>
      </c>
      <c r="F1221" s="13">
        <v>0</v>
      </c>
      <c r="G1221" s="13">
        <f t="shared" si="133"/>
        <v>14808</v>
      </c>
      <c r="H1221" s="13">
        <v>0</v>
      </c>
      <c r="I1221" s="13">
        <v>0</v>
      </c>
      <c r="J1221" s="13">
        <v>0</v>
      </c>
      <c r="K1221" s="13">
        <v>0</v>
      </c>
      <c r="L1221" s="13">
        <f t="shared" si="134"/>
        <v>0</v>
      </c>
      <c r="M1221" s="13">
        <v>0</v>
      </c>
      <c r="N1221" s="13">
        <v>0</v>
      </c>
      <c r="O1221" s="13">
        <v>0</v>
      </c>
      <c r="P1221" s="13">
        <v>14760.84</v>
      </c>
      <c r="Q1221" s="13">
        <v>0</v>
      </c>
      <c r="R1221" s="13">
        <f t="shared" si="135"/>
        <v>14760.84</v>
      </c>
      <c r="S1221" s="13">
        <f t="shared" si="136"/>
        <v>0</v>
      </c>
      <c r="T1221" s="13">
        <f t="shared" si="136"/>
        <v>0</v>
      </c>
      <c r="U1221" s="13">
        <f t="shared" si="136"/>
        <v>-14760.84</v>
      </c>
      <c r="V1221" s="13">
        <f t="shared" si="137"/>
        <v>14760.84</v>
      </c>
      <c r="W1221" s="13">
        <v>0</v>
      </c>
      <c r="X1221" s="13">
        <v>1349.5</v>
      </c>
      <c r="Y1221" s="13">
        <f t="shared" si="138"/>
        <v>-1349.5</v>
      </c>
      <c r="Z1221" s="13">
        <f t="shared" si="139"/>
        <v>0</v>
      </c>
      <c r="AA1221" s="13">
        <v>0</v>
      </c>
      <c r="AB1221" s="13">
        <v>0</v>
      </c>
      <c r="AC1221" s="13">
        <v>0</v>
      </c>
      <c r="AD1221" s="13">
        <v>0</v>
      </c>
      <c r="AE1221" s="13">
        <v>0</v>
      </c>
    </row>
    <row r="1222" spans="1:31" ht="38.25" x14ac:dyDescent="0.2">
      <c r="A1222" s="12" t="s">
        <v>276</v>
      </c>
      <c r="B1222" s="13">
        <v>0</v>
      </c>
      <c r="C1222" s="13">
        <v>0</v>
      </c>
      <c r="D1222" s="13">
        <v>0</v>
      </c>
      <c r="E1222" s="13">
        <v>2700</v>
      </c>
      <c r="F1222" s="13">
        <v>0</v>
      </c>
      <c r="G1222" s="13">
        <f t="shared" si="133"/>
        <v>2700</v>
      </c>
      <c r="H1222" s="13">
        <v>0</v>
      </c>
      <c r="I1222" s="13">
        <v>0</v>
      </c>
      <c r="J1222" s="13">
        <v>0</v>
      </c>
      <c r="K1222" s="13">
        <v>0</v>
      </c>
      <c r="L1222" s="13">
        <f t="shared" si="134"/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f t="shared" si="135"/>
        <v>0</v>
      </c>
      <c r="S1222" s="13">
        <f t="shared" si="136"/>
        <v>0</v>
      </c>
      <c r="T1222" s="13">
        <f t="shared" si="136"/>
        <v>0</v>
      </c>
      <c r="U1222" s="13">
        <f t="shared" si="136"/>
        <v>0</v>
      </c>
      <c r="V1222" s="13">
        <f t="shared" si="137"/>
        <v>0</v>
      </c>
      <c r="W1222" s="13">
        <v>0</v>
      </c>
      <c r="X1222" s="13">
        <v>0</v>
      </c>
      <c r="Y1222" s="13">
        <f t="shared" si="138"/>
        <v>0</v>
      </c>
      <c r="Z1222" s="13">
        <f t="shared" si="139"/>
        <v>0</v>
      </c>
      <c r="AA1222" s="13">
        <v>0</v>
      </c>
      <c r="AB1222" s="13">
        <v>0</v>
      </c>
      <c r="AC1222" s="13">
        <v>0</v>
      </c>
      <c r="AD1222" s="13">
        <v>0</v>
      </c>
      <c r="AE1222" s="13">
        <v>0</v>
      </c>
    </row>
    <row r="1223" spans="1:31" ht="38.25" x14ac:dyDescent="0.2">
      <c r="A1223" s="14" t="s">
        <v>538</v>
      </c>
      <c r="B1223" s="13">
        <v>0</v>
      </c>
      <c r="C1223" s="13">
        <v>0</v>
      </c>
      <c r="D1223" s="13">
        <v>0</v>
      </c>
      <c r="E1223" s="13">
        <v>2700</v>
      </c>
      <c r="F1223" s="13">
        <v>0</v>
      </c>
      <c r="G1223" s="13">
        <f t="shared" si="133"/>
        <v>2700</v>
      </c>
      <c r="H1223" s="13">
        <v>0</v>
      </c>
      <c r="I1223" s="13">
        <v>0</v>
      </c>
      <c r="J1223" s="13">
        <v>0</v>
      </c>
      <c r="K1223" s="13">
        <v>0</v>
      </c>
      <c r="L1223" s="13">
        <f t="shared" si="134"/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f t="shared" si="135"/>
        <v>0</v>
      </c>
      <c r="S1223" s="13">
        <f t="shared" si="136"/>
        <v>0</v>
      </c>
      <c r="T1223" s="13">
        <f t="shared" si="136"/>
        <v>0</v>
      </c>
      <c r="U1223" s="13">
        <f t="shared" si="136"/>
        <v>0</v>
      </c>
      <c r="V1223" s="13">
        <f t="shared" si="137"/>
        <v>0</v>
      </c>
      <c r="W1223" s="13">
        <v>0</v>
      </c>
      <c r="X1223" s="13">
        <v>0</v>
      </c>
      <c r="Y1223" s="13">
        <f t="shared" si="138"/>
        <v>0</v>
      </c>
      <c r="Z1223" s="13">
        <f t="shared" si="139"/>
        <v>0</v>
      </c>
      <c r="AA1223" s="13">
        <v>0</v>
      </c>
      <c r="AB1223" s="13">
        <v>0</v>
      </c>
      <c r="AC1223" s="13">
        <v>0</v>
      </c>
      <c r="AD1223" s="13">
        <v>0</v>
      </c>
      <c r="AE1223" s="13">
        <v>0</v>
      </c>
    </row>
    <row r="1224" spans="1:31" ht="51" x14ac:dyDescent="0.2">
      <c r="A1224" s="12" t="s">
        <v>111</v>
      </c>
      <c r="B1224" s="13">
        <v>0</v>
      </c>
      <c r="C1224" s="13">
        <v>0</v>
      </c>
      <c r="D1224" s="13">
        <v>0</v>
      </c>
      <c r="E1224" s="13">
        <v>1322004</v>
      </c>
      <c r="F1224" s="13">
        <v>2360560</v>
      </c>
      <c r="G1224" s="13">
        <f t="shared" si="133"/>
        <v>3682564</v>
      </c>
      <c r="H1224" s="13">
        <v>0</v>
      </c>
      <c r="I1224" s="13">
        <v>0</v>
      </c>
      <c r="J1224" s="13">
        <v>665719</v>
      </c>
      <c r="K1224" s="13">
        <v>723648</v>
      </c>
      <c r="L1224" s="13">
        <f t="shared" si="134"/>
        <v>1389367</v>
      </c>
      <c r="M1224" s="13">
        <v>0</v>
      </c>
      <c r="N1224" s="13">
        <v>0</v>
      </c>
      <c r="O1224" s="13">
        <v>0</v>
      </c>
      <c r="P1224" s="13">
        <v>500256.34</v>
      </c>
      <c r="Q1224" s="13">
        <v>2360560</v>
      </c>
      <c r="R1224" s="13">
        <f t="shared" si="135"/>
        <v>2860816.34</v>
      </c>
      <c r="S1224" s="13">
        <f t="shared" si="136"/>
        <v>0</v>
      </c>
      <c r="T1224" s="13">
        <f t="shared" si="136"/>
        <v>0</v>
      </c>
      <c r="U1224" s="13">
        <f t="shared" si="136"/>
        <v>165462.65999999997</v>
      </c>
      <c r="V1224" s="13">
        <f t="shared" si="137"/>
        <v>2860816.34</v>
      </c>
      <c r="W1224" s="13">
        <v>1389367</v>
      </c>
      <c r="X1224" s="13">
        <v>1551662.78</v>
      </c>
      <c r="Y1224" s="13">
        <f t="shared" si="138"/>
        <v>-162295.78000000003</v>
      </c>
      <c r="Z1224" s="13">
        <f t="shared" si="139"/>
        <v>111.68127499789473</v>
      </c>
      <c r="AA1224" s="13">
        <v>0</v>
      </c>
      <c r="AB1224" s="13">
        <v>0</v>
      </c>
      <c r="AC1224" s="13">
        <v>0</v>
      </c>
      <c r="AD1224" s="13">
        <v>0</v>
      </c>
      <c r="AE1224" s="13">
        <v>0</v>
      </c>
    </row>
    <row r="1225" spans="1:31" ht="38.25" x14ac:dyDescent="0.2">
      <c r="A1225" s="14" t="s">
        <v>235</v>
      </c>
      <c r="B1225" s="13">
        <v>0</v>
      </c>
      <c r="C1225" s="13">
        <v>0</v>
      </c>
      <c r="D1225" s="13">
        <v>0</v>
      </c>
      <c r="E1225" s="13">
        <v>0</v>
      </c>
      <c r="F1225" s="13">
        <v>2360560</v>
      </c>
      <c r="G1225" s="13">
        <f t="shared" si="133"/>
        <v>2360560</v>
      </c>
      <c r="H1225" s="13">
        <v>0</v>
      </c>
      <c r="I1225" s="13">
        <v>0</v>
      </c>
      <c r="J1225" s="13">
        <v>0</v>
      </c>
      <c r="K1225" s="13">
        <v>723648</v>
      </c>
      <c r="L1225" s="13">
        <f t="shared" si="134"/>
        <v>723648</v>
      </c>
      <c r="M1225" s="13">
        <v>0</v>
      </c>
      <c r="N1225" s="13">
        <v>0</v>
      </c>
      <c r="O1225" s="13">
        <v>0</v>
      </c>
      <c r="P1225" s="13">
        <v>0</v>
      </c>
      <c r="Q1225" s="13">
        <v>2360560</v>
      </c>
      <c r="R1225" s="13">
        <f t="shared" si="135"/>
        <v>2360560</v>
      </c>
      <c r="S1225" s="13">
        <f t="shared" si="136"/>
        <v>0</v>
      </c>
      <c r="T1225" s="13">
        <f t="shared" si="136"/>
        <v>0</v>
      </c>
      <c r="U1225" s="13">
        <f t="shared" si="136"/>
        <v>0</v>
      </c>
      <c r="V1225" s="13">
        <f t="shared" si="137"/>
        <v>2360560</v>
      </c>
      <c r="W1225" s="13">
        <v>723648</v>
      </c>
      <c r="X1225" s="13">
        <v>1104227.6399999999</v>
      </c>
      <c r="Y1225" s="13">
        <f t="shared" si="138"/>
        <v>-380579.6399999999</v>
      </c>
      <c r="Z1225" s="13">
        <f t="shared" si="139"/>
        <v>152.59181812151763</v>
      </c>
      <c r="AA1225" s="13">
        <v>0</v>
      </c>
      <c r="AB1225" s="13">
        <v>0</v>
      </c>
      <c r="AC1225" s="13">
        <v>0</v>
      </c>
      <c r="AD1225" s="13">
        <v>0</v>
      </c>
      <c r="AE1225" s="13">
        <v>0</v>
      </c>
    </row>
    <row r="1226" spans="1:31" ht="63.75" x14ac:dyDescent="0.2">
      <c r="A1226" s="14" t="s">
        <v>236</v>
      </c>
      <c r="B1226" s="13">
        <v>0</v>
      </c>
      <c r="C1226" s="13">
        <v>0</v>
      </c>
      <c r="D1226" s="13">
        <v>0</v>
      </c>
      <c r="E1226" s="13">
        <v>15835</v>
      </c>
      <c r="F1226" s="13">
        <v>0</v>
      </c>
      <c r="G1226" s="13">
        <f t="shared" si="133"/>
        <v>15835</v>
      </c>
      <c r="H1226" s="13">
        <v>0</v>
      </c>
      <c r="I1226" s="13">
        <v>0</v>
      </c>
      <c r="J1226" s="13">
        <v>0</v>
      </c>
      <c r="K1226" s="13">
        <v>0</v>
      </c>
      <c r="L1226" s="13">
        <f t="shared" si="134"/>
        <v>0</v>
      </c>
      <c r="M1226" s="13">
        <v>0</v>
      </c>
      <c r="N1226" s="13">
        <v>0</v>
      </c>
      <c r="O1226" s="13">
        <v>0</v>
      </c>
      <c r="P1226" s="13">
        <v>15832.74</v>
      </c>
      <c r="Q1226" s="13">
        <v>0</v>
      </c>
      <c r="R1226" s="13">
        <f t="shared" si="135"/>
        <v>15832.74</v>
      </c>
      <c r="S1226" s="13">
        <f t="shared" si="136"/>
        <v>0</v>
      </c>
      <c r="T1226" s="13">
        <f t="shared" si="136"/>
        <v>0</v>
      </c>
      <c r="U1226" s="13">
        <f t="shared" si="136"/>
        <v>-15832.74</v>
      </c>
      <c r="V1226" s="13">
        <f t="shared" si="137"/>
        <v>15832.74</v>
      </c>
      <c r="W1226" s="13">
        <v>0</v>
      </c>
      <c r="X1226" s="13">
        <v>15832.74</v>
      </c>
      <c r="Y1226" s="13">
        <f t="shared" si="138"/>
        <v>-15832.74</v>
      </c>
      <c r="Z1226" s="13">
        <f t="shared" si="139"/>
        <v>0</v>
      </c>
      <c r="AA1226" s="13">
        <v>0</v>
      </c>
      <c r="AB1226" s="13">
        <v>0</v>
      </c>
      <c r="AC1226" s="13">
        <v>0</v>
      </c>
      <c r="AD1226" s="13">
        <v>0</v>
      </c>
      <c r="AE1226" s="13">
        <v>0</v>
      </c>
    </row>
    <row r="1227" spans="1:31" ht="63.75" x14ac:dyDescent="0.2">
      <c r="A1227" s="14" t="s">
        <v>237</v>
      </c>
      <c r="B1227" s="13">
        <v>0</v>
      </c>
      <c r="C1227" s="13">
        <v>0</v>
      </c>
      <c r="D1227" s="13">
        <v>0</v>
      </c>
      <c r="E1227" s="13">
        <v>1306169</v>
      </c>
      <c r="F1227" s="13">
        <v>0</v>
      </c>
      <c r="G1227" s="13">
        <f t="shared" si="133"/>
        <v>1306169</v>
      </c>
      <c r="H1227" s="13">
        <v>0</v>
      </c>
      <c r="I1227" s="13">
        <v>0</v>
      </c>
      <c r="J1227" s="13">
        <v>665719</v>
      </c>
      <c r="K1227" s="13">
        <v>0</v>
      </c>
      <c r="L1227" s="13">
        <f t="shared" si="134"/>
        <v>665719</v>
      </c>
      <c r="M1227" s="13">
        <v>0</v>
      </c>
      <c r="N1227" s="13">
        <v>0</v>
      </c>
      <c r="O1227" s="13">
        <v>0</v>
      </c>
      <c r="P1227" s="13">
        <v>484423.6</v>
      </c>
      <c r="Q1227" s="13">
        <v>0</v>
      </c>
      <c r="R1227" s="13">
        <f t="shared" si="135"/>
        <v>484423.6</v>
      </c>
      <c r="S1227" s="13">
        <f t="shared" si="136"/>
        <v>0</v>
      </c>
      <c r="T1227" s="13">
        <f t="shared" si="136"/>
        <v>0</v>
      </c>
      <c r="U1227" s="13">
        <f t="shared" si="136"/>
        <v>181295.40000000002</v>
      </c>
      <c r="V1227" s="13">
        <f t="shared" si="137"/>
        <v>484423.6</v>
      </c>
      <c r="W1227" s="13">
        <v>665719</v>
      </c>
      <c r="X1227" s="13">
        <v>431602.4</v>
      </c>
      <c r="Y1227" s="13">
        <f t="shared" si="138"/>
        <v>234116.59999999998</v>
      </c>
      <c r="Z1227" s="13">
        <f t="shared" si="139"/>
        <v>64.83251942636457</v>
      </c>
      <c r="AA1227" s="13">
        <v>0</v>
      </c>
      <c r="AB1227" s="13">
        <v>0</v>
      </c>
      <c r="AC1227" s="13">
        <v>0</v>
      </c>
      <c r="AD1227" s="13">
        <v>0</v>
      </c>
      <c r="AE1227" s="13">
        <v>0</v>
      </c>
    </row>
    <row r="1228" spans="1:31" ht="38.25" x14ac:dyDescent="0.2">
      <c r="A1228" s="12" t="s">
        <v>39</v>
      </c>
      <c r="B1228" s="13">
        <v>3300000</v>
      </c>
      <c r="C1228" s="13">
        <v>0</v>
      </c>
      <c r="D1228" s="13">
        <v>32912840</v>
      </c>
      <c r="E1228" s="13">
        <v>19330</v>
      </c>
      <c r="F1228" s="13">
        <v>15500078</v>
      </c>
      <c r="G1228" s="13">
        <f t="shared" si="133"/>
        <v>48432248</v>
      </c>
      <c r="H1228" s="13">
        <v>0</v>
      </c>
      <c r="I1228" s="13">
        <v>9831551</v>
      </c>
      <c r="J1228" s="13">
        <v>0</v>
      </c>
      <c r="K1228" s="13">
        <v>7300261</v>
      </c>
      <c r="L1228" s="13">
        <f t="shared" si="134"/>
        <v>17131812</v>
      </c>
      <c r="M1228" s="13">
        <v>0</v>
      </c>
      <c r="N1228" s="13">
        <v>0</v>
      </c>
      <c r="O1228" s="13">
        <v>37021997.490000002</v>
      </c>
      <c r="P1228" s="13">
        <v>47406.8</v>
      </c>
      <c r="Q1228" s="13">
        <v>15500078</v>
      </c>
      <c r="R1228" s="13">
        <f t="shared" si="135"/>
        <v>52569482.289999999</v>
      </c>
      <c r="S1228" s="13">
        <f t="shared" si="136"/>
        <v>0</v>
      </c>
      <c r="T1228" s="13">
        <f t="shared" si="136"/>
        <v>-27190446.490000002</v>
      </c>
      <c r="U1228" s="13">
        <f t="shared" si="136"/>
        <v>-47406.8</v>
      </c>
      <c r="V1228" s="13">
        <f t="shared" si="137"/>
        <v>55869482.289999999</v>
      </c>
      <c r="W1228" s="13">
        <v>21634941</v>
      </c>
      <c r="X1228" s="13">
        <v>34974286.549999997</v>
      </c>
      <c r="Y1228" s="13">
        <f t="shared" si="138"/>
        <v>-13339345.549999997</v>
      </c>
      <c r="Z1228" s="13">
        <f t="shared" si="139"/>
        <v>161.6564914598103</v>
      </c>
      <c r="AA1228" s="13">
        <v>0</v>
      </c>
      <c r="AB1228" s="13">
        <v>0</v>
      </c>
      <c r="AC1228" s="13">
        <v>0</v>
      </c>
      <c r="AD1228" s="13">
        <v>0</v>
      </c>
      <c r="AE1228" s="13">
        <v>0</v>
      </c>
    </row>
    <row r="1229" spans="1:31" ht="38.25" x14ac:dyDescent="0.2">
      <c r="A1229" s="14" t="s">
        <v>238</v>
      </c>
      <c r="B1229" s="13">
        <v>0</v>
      </c>
      <c r="C1229" s="13">
        <v>0</v>
      </c>
      <c r="D1229" s="13">
        <v>355818</v>
      </c>
      <c r="E1229" s="13">
        <v>0</v>
      </c>
      <c r="F1229" s="13">
        <v>7654230</v>
      </c>
      <c r="G1229" s="13">
        <f t="shared" si="133"/>
        <v>8010048</v>
      </c>
      <c r="H1229" s="13">
        <v>0</v>
      </c>
      <c r="I1229" s="13">
        <v>183674</v>
      </c>
      <c r="J1229" s="13">
        <v>0</v>
      </c>
      <c r="K1229" s="13">
        <v>4237223</v>
      </c>
      <c r="L1229" s="13">
        <f t="shared" si="134"/>
        <v>4420897</v>
      </c>
      <c r="M1229" s="13">
        <v>0</v>
      </c>
      <c r="N1229" s="13">
        <v>0</v>
      </c>
      <c r="O1229" s="13">
        <v>491276.18</v>
      </c>
      <c r="P1229" s="13">
        <v>0</v>
      </c>
      <c r="Q1229" s="13">
        <v>7654230</v>
      </c>
      <c r="R1229" s="13">
        <f t="shared" si="135"/>
        <v>8145506.1799999997</v>
      </c>
      <c r="S1229" s="13">
        <f t="shared" si="136"/>
        <v>0</v>
      </c>
      <c r="T1229" s="13">
        <f t="shared" si="136"/>
        <v>-307602.18</v>
      </c>
      <c r="U1229" s="13">
        <f t="shared" si="136"/>
        <v>0</v>
      </c>
      <c r="V1229" s="13">
        <f t="shared" si="137"/>
        <v>8145506.1799999997</v>
      </c>
      <c r="W1229" s="13">
        <v>4420897</v>
      </c>
      <c r="X1229" s="13">
        <v>3538367.74</v>
      </c>
      <c r="Y1229" s="13">
        <f t="shared" si="138"/>
        <v>882529.25999999978</v>
      </c>
      <c r="Z1229" s="13">
        <f t="shared" si="139"/>
        <v>80.037325909198969</v>
      </c>
      <c r="AA1229" s="13">
        <v>0</v>
      </c>
      <c r="AB1229" s="13">
        <v>0</v>
      </c>
      <c r="AC1229" s="13">
        <v>0</v>
      </c>
      <c r="AD1229" s="13">
        <v>0</v>
      </c>
      <c r="AE1229" s="13">
        <v>0</v>
      </c>
    </row>
    <row r="1230" spans="1:31" ht="51" x14ac:dyDescent="0.2">
      <c r="A1230" s="14" t="s">
        <v>239</v>
      </c>
      <c r="B1230" s="13">
        <v>0</v>
      </c>
      <c r="C1230" s="13">
        <v>0</v>
      </c>
      <c r="D1230" s="13">
        <v>0</v>
      </c>
      <c r="E1230" s="13">
        <v>0</v>
      </c>
      <c r="F1230" s="13">
        <v>0</v>
      </c>
      <c r="G1230" s="13">
        <f t="shared" si="133"/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f t="shared" si="134"/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f t="shared" si="135"/>
        <v>0</v>
      </c>
      <c r="S1230" s="13">
        <f t="shared" si="136"/>
        <v>0</v>
      </c>
      <c r="T1230" s="13">
        <f t="shared" si="136"/>
        <v>0</v>
      </c>
      <c r="U1230" s="13">
        <f t="shared" si="136"/>
        <v>0</v>
      </c>
      <c r="V1230" s="13">
        <f t="shared" si="137"/>
        <v>0</v>
      </c>
      <c r="W1230" s="13">
        <v>127363</v>
      </c>
      <c r="X1230" s="13">
        <v>118227.36</v>
      </c>
      <c r="Y1230" s="13">
        <f t="shared" si="138"/>
        <v>9135.64</v>
      </c>
      <c r="Z1230" s="13">
        <f t="shared" si="139"/>
        <v>92.827084789145985</v>
      </c>
      <c r="AA1230" s="13">
        <v>0</v>
      </c>
      <c r="AB1230" s="13">
        <v>0</v>
      </c>
      <c r="AC1230" s="13">
        <v>0</v>
      </c>
      <c r="AD1230" s="13">
        <v>0</v>
      </c>
      <c r="AE1230" s="13">
        <v>0</v>
      </c>
    </row>
    <row r="1231" spans="1:31" ht="25.5" x14ac:dyDescent="0.2">
      <c r="A1231" s="14" t="s">
        <v>240</v>
      </c>
      <c r="B1231" s="13">
        <v>0</v>
      </c>
      <c r="C1231" s="13">
        <v>0</v>
      </c>
      <c r="D1231" s="13">
        <v>1398442</v>
      </c>
      <c r="E1231" s="13">
        <v>0</v>
      </c>
      <c r="F1231" s="13">
        <v>1319651</v>
      </c>
      <c r="G1231" s="13">
        <f t="shared" si="133"/>
        <v>2718093</v>
      </c>
      <c r="H1231" s="13">
        <v>0</v>
      </c>
      <c r="I1231" s="13">
        <v>150743</v>
      </c>
      <c r="J1231" s="13">
        <v>0</v>
      </c>
      <c r="K1231" s="13">
        <v>1009867</v>
      </c>
      <c r="L1231" s="13">
        <f t="shared" si="134"/>
        <v>1160610</v>
      </c>
      <c r="M1231" s="13">
        <v>0</v>
      </c>
      <c r="N1231" s="13">
        <v>0</v>
      </c>
      <c r="O1231" s="13">
        <v>1438765.23</v>
      </c>
      <c r="P1231" s="13">
        <v>0</v>
      </c>
      <c r="Q1231" s="13">
        <v>1319651</v>
      </c>
      <c r="R1231" s="13">
        <f t="shared" si="135"/>
        <v>2758416.23</v>
      </c>
      <c r="S1231" s="13">
        <f t="shared" si="136"/>
        <v>0</v>
      </c>
      <c r="T1231" s="13">
        <f t="shared" si="136"/>
        <v>-1288022.23</v>
      </c>
      <c r="U1231" s="13">
        <f t="shared" si="136"/>
        <v>0</v>
      </c>
      <c r="V1231" s="13">
        <f t="shared" si="137"/>
        <v>2758416.23</v>
      </c>
      <c r="W1231" s="13">
        <v>1544814</v>
      </c>
      <c r="X1231" s="13">
        <v>1550664.98</v>
      </c>
      <c r="Y1231" s="13">
        <f t="shared" si="138"/>
        <v>-5850.9799999999814</v>
      </c>
      <c r="Z1231" s="13">
        <f t="shared" si="139"/>
        <v>100.37874980418356</v>
      </c>
      <c r="AA1231" s="13">
        <v>0</v>
      </c>
      <c r="AB1231" s="13">
        <v>0</v>
      </c>
      <c r="AC1231" s="13">
        <v>0</v>
      </c>
      <c r="AD1231" s="13">
        <v>0</v>
      </c>
      <c r="AE1231" s="13">
        <v>0</v>
      </c>
    </row>
    <row r="1232" spans="1:31" ht="25.5" x14ac:dyDescent="0.2">
      <c r="A1232" s="14" t="s">
        <v>241</v>
      </c>
      <c r="B1232" s="13">
        <v>0</v>
      </c>
      <c r="C1232" s="13">
        <v>0</v>
      </c>
      <c r="D1232" s="13">
        <v>832034</v>
      </c>
      <c r="E1232" s="13">
        <v>0</v>
      </c>
      <c r="F1232" s="13">
        <v>953180</v>
      </c>
      <c r="G1232" s="13">
        <f t="shared" si="133"/>
        <v>1785214</v>
      </c>
      <c r="H1232" s="13">
        <v>0</v>
      </c>
      <c r="I1232" s="13">
        <v>832034</v>
      </c>
      <c r="J1232" s="13">
        <v>0</v>
      </c>
      <c r="K1232" s="13">
        <v>749183</v>
      </c>
      <c r="L1232" s="13">
        <f t="shared" si="134"/>
        <v>1581217</v>
      </c>
      <c r="M1232" s="13">
        <v>0</v>
      </c>
      <c r="N1232" s="13">
        <v>0</v>
      </c>
      <c r="O1232" s="13">
        <v>182270.4</v>
      </c>
      <c r="P1232" s="13">
        <v>0</v>
      </c>
      <c r="Q1232" s="13">
        <v>953180</v>
      </c>
      <c r="R1232" s="13">
        <f t="shared" si="135"/>
        <v>1135450.3999999999</v>
      </c>
      <c r="S1232" s="13">
        <f t="shared" si="136"/>
        <v>0</v>
      </c>
      <c r="T1232" s="13">
        <f t="shared" si="136"/>
        <v>649763.6</v>
      </c>
      <c r="U1232" s="13">
        <f t="shared" si="136"/>
        <v>0</v>
      </c>
      <c r="V1232" s="13">
        <f t="shared" si="137"/>
        <v>1135450.3999999999</v>
      </c>
      <c r="W1232" s="13">
        <v>1034879</v>
      </c>
      <c r="X1232" s="13">
        <v>905450.62</v>
      </c>
      <c r="Y1232" s="13">
        <f t="shared" si="138"/>
        <v>129428.38</v>
      </c>
      <c r="Z1232" s="13">
        <f t="shared" si="139"/>
        <v>87.493380385532987</v>
      </c>
      <c r="AA1232" s="13">
        <v>0</v>
      </c>
      <c r="AB1232" s="13">
        <v>0</v>
      </c>
      <c r="AC1232" s="13">
        <v>0</v>
      </c>
      <c r="AD1232" s="13">
        <v>0</v>
      </c>
      <c r="AE1232" s="13">
        <v>0</v>
      </c>
    </row>
    <row r="1233" spans="1:31" ht="25.5" x14ac:dyDescent="0.2">
      <c r="A1233" s="14" t="s">
        <v>242</v>
      </c>
      <c r="B1233" s="13">
        <v>0</v>
      </c>
      <c r="C1233" s="13">
        <v>0</v>
      </c>
      <c r="D1233" s="13">
        <v>750277</v>
      </c>
      <c r="E1233" s="13">
        <v>0</v>
      </c>
      <c r="F1233" s="13">
        <v>179803</v>
      </c>
      <c r="G1233" s="13">
        <f t="shared" si="133"/>
        <v>930080</v>
      </c>
      <c r="H1233" s="13">
        <v>0</v>
      </c>
      <c r="I1233" s="13">
        <v>270756</v>
      </c>
      <c r="J1233" s="13">
        <v>0</v>
      </c>
      <c r="K1233" s="13">
        <v>99323</v>
      </c>
      <c r="L1233" s="13">
        <f t="shared" si="134"/>
        <v>370079</v>
      </c>
      <c r="M1233" s="13">
        <v>0</v>
      </c>
      <c r="N1233" s="13">
        <v>0</v>
      </c>
      <c r="O1233" s="13">
        <v>442153.08</v>
      </c>
      <c r="P1233" s="13">
        <v>0</v>
      </c>
      <c r="Q1233" s="13">
        <v>179803</v>
      </c>
      <c r="R1233" s="13">
        <f t="shared" si="135"/>
        <v>621956.08000000007</v>
      </c>
      <c r="S1233" s="13">
        <f t="shared" si="136"/>
        <v>0</v>
      </c>
      <c r="T1233" s="13">
        <f t="shared" si="136"/>
        <v>-171397.08000000002</v>
      </c>
      <c r="U1233" s="13">
        <f t="shared" si="136"/>
        <v>0</v>
      </c>
      <c r="V1233" s="13">
        <f t="shared" si="137"/>
        <v>621956.08000000007</v>
      </c>
      <c r="W1233" s="13">
        <v>370079</v>
      </c>
      <c r="X1233" s="13">
        <v>414899.86</v>
      </c>
      <c r="Y1233" s="13">
        <f t="shared" si="138"/>
        <v>-44820.859999999986</v>
      </c>
      <c r="Z1233" s="13">
        <f t="shared" si="139"/>
        <v>112.11116004961103</v>
      </c>
      <c r="AA1233" s="13">
        <v>0</v>
      </c>
      <c r="AB1233" s="13">
        <v>0</v>
      </c>
      <c r="AC1233" s="13">
        <v>0</v>
      </c>
      <c r="AD1233" s="13">
        <v>0</v>
      </c>
      <c r="AE1233" s="13">
        <v>0</v>
      </c>
    </row>
    <row r="1234" spans="1:31" ht="25.5" x14ac:dyDescent="0.2">
      <c r="A1234" s="14" t="s">
        <v>243</v>
      </c>
      <c r="B1234" s="13">
        <v>0</v>
      </c>
      <c r="C1234" s="13">
        <v>0</v>
      </c>
      <c r="D1234" s="13">
        <v>2442314</v>
      </c>
      <c r="E1234" s="13">
        <v>0</v>
      </c>
      <c r="F1234" s="13">
        <v>660716</v>
      </c>
      <c r="G1234" s="13">
        <f t="shared" si="133"/>
        <v>3103030</v>
      </c>
      <c r="H1234" s="13">
        <v>0</v>
      </c>
      <c r="I1234" s="13">
        <v>1167500</v>
      </c>
      <c r="J1234" s="13">
        <v>0</v>
      </c>
      <c r="K1234" s="13">
        <v>414194</v>
      </c>
      <c r="L1234" s="13">
        <f t="shared" si="134"/>
        <v>1581694</v>
      </c>
      <c r="M1234" s="13">
        <v>0</v>
      </c>
      <c r="N1234" s="13">
        <v>0</v>
      </c>
      <c r="O1234" s="13">
        <v>2002807.85</v>
      </c>
      <c r="P1234" s="13">
        <v>0</v>
      </c>
      <c r="Q1234" s="13">
        <v>660716</v>
      </c>
      <c r="R1234" s="13">
        <f t="shared" si="135"/>
        <v>2663523.85</v>
      </c>
      <c r="S1234" s="13">
        <f t="shared" si="136"/>
        <v>0</v>
      </c>
      <c r="T1234" s="13">
        <f t="shared" si="136"/>
        <v>-835307.85000000009</v>
      </c>
      <c r="U1234" s="13">
        <f t="shared" si="136"/>
        <v>0</v>
      </c>
      <c r="V1234" s="13">
        <f t="shared" si="137"/>
        <v>2663523.85</v>
      </c>
      <c r="W1234" s="13">
        <v>1544594</v>
      </c>
      <c r="X1234" s="13">
        <v>1444561.34</v>
      </c>
      <c r="Y1234" s="13">
        <f t="shared" si="138"/>
        <v>100032.65999999992</v>
      </c>
      <c r="Z1234" s="13">
        <f t="shared" si="139"/>
        <v>93.523692310082779</v>
      </c>
      <c r="AA1234" s="13">
        <v>0</v>
      </c>
      <c r="AB1234" s="13">
        <v>0</v>
      </c>
      <c r="AC1234" s="13">
        <v>0</v>
      </c>
      <c r="AD1234" s="13">
        <v>0</v>
      </c>
      <c r="AE1234" s="13">
        <v>0</v>
      </c>
    </row>
    <row r="1235" spans="1:31" ht="63.75" x14ac:dyDescent="0.2">
      <c r="A1235" s="14" t="s">
        <v>244</v>
      </c>
      <c r="B1235" s="13">
        <v>0</v>
      </c>
      <c r="C1235" s="13">
        <v>0</v>
      </c>
      <c r="D1235" s="13">
        <v>0</v>
      </c>
      <c r="E1235" s="13">
        <v>19330</v>
      </c>
      <c r="F1235" s="13">
        <v>0</v>
      </c>
      <c r="G1235" s="13">
        <f t="shared" si="133"/>
        <v>19330</v>
      </c>
      <c r="H1235" s="13">
        <v>0</v>
      </c>
      <c r="I1235" s="13">
        <v>0</v>
      </c>
      <c r="J1235" s="13">
        <v>0</v>
      </c>
      <c r="K1235" s="13">
        <v>0</v>
      </c>
      <c r="L1235" s="13">
        <f t="shared" si="134"/>
        <v>0</v>
      </c>
      <c r="M1235" s="13">
        <v>0</v>
      </c>
      <c r="N1235" s="13">
        <v>0</v>
      </c>
      <c r="O1235" s="13">
        <v>0</v>
      </c>
      <c r="P1235" s="13">
        <v>12733</v>
      </c>
      <c r="Q1235" s="13">
        <v>0</v>
      </c>
      <c r="R1235" s="13">
        <f t="shared" si="135"/>
        <v>12733</v>
      </c>
      <c r="S1235" s="13">
        <f t="shared" si="136"/>
        <v>0</v>
      </c>
      <c r="T1235" s="13">
        <f t="shared" si="136"/>
        <v>0</v>
      </c>
      <c r="U1235" s="13">
        <f t="shared" si="136"/>
        <v>-12733</v>
      </c>
      <c r="V1235" s="13">
        <f t="shared" si="137"/>
        <v>12733</v>
      </c>
      <c r="W1235" s="13">
        <v>0</v>
      </c>
      <c r="X1235" s="13">
        <v>5561.19</v>
      </c>
      <c r="Y1235" s="13">
        <f t="shared" si="138"/>
        <v>-5561.19</v>
      </c>
      <c r="Z1235" s="13">
        <f t="shared" si="139"/>
        <v>0</v>
      </c>
      <c r="AA1235" s="13">
        <v>0</v>
      </c>
      <c r="AB1235" s="13">
        <v>0</v>
      </c>
      <c r="AC1235" s="13">
        <v>0</v>
      </c>
      <c r="AD1235" s="13">
        <v>0</v>
      </c>
      <c r="AE1235" s="13">
        <v>0</v>
      </c>
    </row>
    <row r="1236" spans="1:31" ht="38.25" x14ac:dyDescent="0.2">
      <c r="A1236" s="14" t="s">
        <v>77</v>
      </c>
      <c r="B1236" s="13">
        <v>3300000</v>
      </c>
      <c r="C1236" s="13">
        <v>0</v>
      </c>
      <c r="D1236" s="13">
        <v>27133955</v>
      </c>
      <c r="E1236" s="13">
        <v>0</v>
      </c>
      <c r="F1236" s="13">
        <v>3271969</v>
      </c>
      <c r="G1236" s="13">
        <f t="shared" si="133"/>
        <v>30405924</v>
      </c>
      <c r="H1236" s="13">
        <v>0</v>
      </c>
      <c r="I1236" s="13">
        <v>7226844</v>
      </c>
      <c r="J1236" s="13">
        <v>0</v>
      </c>
      <c r="K1236" s="13">
        <v>65497</v>
      </c>
      <c r="L1236" s="13">
        <f t="shared" si="134"/>
        <v>7292341</v>
      </c>
      <c r="M1236" s="13">
        <v>0</v>
      </c>
      <c r="N1236" s="13">
        <v>0</v>
      </c>
      <c r="O1236" s="13">
        <v>32464724.75</v>
      </c>
      <c r="P1236" s="13">
        <v>34673.800000000003</v>
      </c>
      <c r="Q1236" s="13">
        <v>3271969</v>
      </c>
      <c r="R1236" s="13">
        <f t="shared" si="135"/>
        <v>35771367.549999997</v>
      </c>
      <c r="S1236" s="13">
        <f t="shared" si="136"/>
        <v>0</v>
      </c>
      <c r="T1236" s="13">
        <f t="shared" si="136"/>
        <v>-25237880.75</v>
      </c>
      <c r="U1236" s="13">
        <f t="shared" si="136"/>
        <v>-34673.800000000003</v>
      </c>
      <c r="V1236" s="13">
        <f t="shared" si="137"/>
        <v>39071367.549999997</v>
      </c>
      <c r="W1236" s="13">
        <v>11867341</v>
      </c>
      <c r="X1236" s="13">
        <v>26431156.780000001</v>
      </c>
      <c r="Y1236" s="13">
        <f t="shared" si="138"/>
        <v>-14563815.780000001</v>
      </c>
      <c r="Z1236" s="13">
        <f t="shared" si="139"/>
        <v>222.72181089260013</v>
      </c>
      <c r="AA1236" s="13">
        <v>0</v>
      </c>
      <c r="AB1236" s="13">
        <v>0</v>
      </c>
      <c r="AC1236" s="13">
        <v>0</v>
      </c>
      <c r="AD1236" s="13">
        <v>0</v>
      </c>
      <c r="AE1236" s="13">
        <v>0</v>
      </c>
    </row>
    <row r="1237" spans="1:31" ht="63.75" x14ac:dyDescent="0.2">
      <c r="A1237" s="14" t="s">
        <v>62</v>
      </c>
      <c r="B1237" s="13">
        <v>0</v>
      </c>
      <c r="C1237" s="13">
        <v>0</v>
      </c>
      <c r="D1237" s="13">
        <v>0</v>
      </c>
      <c r="E1237" s="13">
        <v>0</v>
      </c>
      <c r="F1237" s="13">
        <v>238581</v>
      </c>
      <c r="G1237" s="13">
        <f t="shared" si="133"/>
        <v>238581</v>
      </c>
      <c r="H1237" s="13">
        <v>0</v>
      </c>
      <c r="I1237" s="13">
        <v>0</v>
      </c>
      <c r="J1237" s="13">
        <v>0</v>
      </c>
      <c r="K1237" s="13">
        <v>114000</v>
      </c>
      <c r="L1237" s="13">
        <f t="shared" si="134"/>
        <v>114000</v>
      </c>
      <c r="M1237" s="13">
        <v>0</v>
      </c>
      <c r="N1237" s="13">
        <v>0</v>
      </c>
      <c r="O1237" s="13">
        <v>0</v>
      </c>
      <c r="P1237" s="13">
        <v>0</v>
      </c>
      <c r="Q1237" s="13">
        <v>238581</v>
      </c>
      <c r="R1237" s="13">
        <f t="shared" si="135"/>
        <v>238581</v>
      </c>
      <c r="S1237" s="13">
        <f t="shared" si="136"/>
        <v>0</v>
      </c>
      <c r="T1237" s="13">
        <f t="shared" si="136"/>
        <v>0</v>
      </c>
      <c r="U1237" s="13">
        <f t="shared" si="136"/>
        <v>0</v>
      </c>
      <c r="V1237" s="13">
        <f t="shared" si="137"/>
        <v>238581</v>
      </c>
      <c r="W1237" s="13">
        <v>114000</v>
      </c>
      <c r="X1237" s="13">
        <v>111815.53</v>
      </c>
      <c r="Y1237" s="13">
        <f t="shared" si="138"/>
        <v>2184.4700000000012</v>
      </c>
      <c r="Z1237" s="13">
        <f t="shared" si="139"/>
        <v>98.083798245614034</v>
      </c>
      <c r="AA1237" s="13">
        <v>0</v>
      </c>
      <c r="AB1237" s="13">
        <v>0</v>
      </c>
      <c r="AC1237" s="13">
        <v>0</v>
      </c>
      <c r="AD1237" s="13">
        <v>0</v>
      </c>
      <c r="AE1237" s="13">
        <v>0</v>
      </c>
    </row>
    <row r="1238" spans="1:31" ht="38.25" x14ac:dyDescent="0.2">
      <c r="A1238" s="14" t="s">
        <v>245</v>
      </c>
      <c r="B1238" s="13">
        <v>0</v>
      </c>
      <c r="C1238" s="13">
        <v>0</v>
      </c>
      <c r="D1238" s="13">
        <v>0</v>
      </c>
      <c r="E1238" s="13">
        <v>0</v>
      </c>
      <c r="F1238" s="13">
        <v>1221948</v>
      </c>
      <c r="G1238" s="13">
        <f t="shared" si="133"/>
        <v>1221948</v>
      </c>
      <c r="H1238" s="13">
        <v>0</v>
      </c>
      <c r="I1238" s="13">
        <v>0</v>
      </c>
      <c r="J1238" s="13">
        <v>0</v>
      </c>
      <c r="K1238" s="13">
        <v>610974</v>
      </c>
      <c r="L1238" s="13">
        <f t="shared" si="134"/>
        <v>610974</v>
      </c>
      <c r="M1238" s="13">
        <v>0</v>
      </c>
      <c r="N1238" s="13">
        <v>0</v>
      </c>
      <c r="O1238" s="13">
        <v>0</v>
      </c>
      <c r="P1238" s="13">
        <v>0</v>
      </c>
      <c r="Q1238" s="13">
        <v>1221948</v>
      </c>
      <c r="R1238" s="13">
        <f t="shared" si="135"/>
        <v>1221948</v>
      </c>
      <c r="S1238" s="13">
        <f t="shared" si="136"/>
        <v>0</v>
      </c>
      <c r="T1238" s="13">
        <f t="shared" si="136"/>
        <v>0</v>
      </c>
      <c r="U1238" s="13">
        <f t="shared" si="136"/>
        <v>0</v>
      </c>
      <c r="V1238" s="13">
        <f t="shared" si="137"/>
        <v>1221948</v>
      </c>
      <c r="W1238" s="13">
        <v>610974</v>
      </c>
      <c r="X1238" s="13">
        <v>453581.15</v>
      </c>
      <c r="Y1238" s="13">
        <f t="shared" si="138"/>
        <v>157392.84999999998</v>
      </c>
      <c r="Z1238" s="13">
        <f t="shared" si="139"/>
        <v>74.23902653795416</v>
      </c>
      <c r="AA1238" s="13">
        <v>0</v>
      </c>
      <c r="AB1238" s="13">
        <v>0</v>
      </c>
      <c r="AC1238" s="13">
        <v>0</v>
      </c>
      <c r="AD1238" s="13">
        <v>0</v>
      </c>
      <c r="AE1238" s="13">
        <v>0</v>
      </c>
    </row>
    <row r="1239" spans="1:31" ht="51" x14ac:dyDescent="0.2">
      <c r="A1239" s="12" t="s">
        <v>51</v>
      </c>
      <c r="B1239" s="13">
        <v>0</v>
      </c>
      <c r="C1239" s="13">
        <v>0</v>
      </c>
      <c r="D1239" s="13">
        <v>0</v>
      </c>
      <c r="E1239" s="13">
        <v>0</v>
      </c>
      <c r="F1239" s="13">
        <v>35183</v>
      </c>
      <c r="G1239" s="13">
        <f t="shared" si="133"/>
        <v>35183</v>
      </c>
      <c r="H1239" s="13">
        <v>0</v>
      </c>
      <c r="I1239" s="13">
        <v>0</v>
      </c>
      <c r="J1239" s="13">
        <v>0</v>
      </c>
      <c r="K1239" s="13">
        <v>0</v>
      </c>
      <c r="L1239" s="13">
        <f t="shared" si="134"/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35183</v>
      </c>
      <c r="R1239" s="13">
        <f t="shared" si="135"/>
        <v>35183</v>
      </c>
      <c r="S1239" s="13">
        <f t="shared" si="136"/>
        <v>0</v>
      </c>
      <c r="T1239" s="13">
        <f t="shared" si="136"/>
        <v>0</v>
      </c>
      <c r="U1239" s="13">
        <f t="shared" si="136"/>
        <v>0</v>
      </c>
      <c r="V1239" s="13">
        <f t="shared" si="137"/>
        <v>35183</v>
      </c>
      <c r="W1239" s="13">
        <v>0</v>
      </c>
      <c r="X1239" s="13">
        <v>34008.29</v>
      </c>
      <c r="Y1239" s="13">
        <f t="shared" si="138"/>
        <v>-34008.29</v>
      </c>
      <c r="Z1239" s="13">
        <f t="shared" si="139"/>
        <v>0</v>
      </c>
      <c r="AA1239" s="13">
        <v>0</v>
      </c>
      <c r="AB1239" s="13">
        <v>0</v>
      </c>
      <c r="AC1239" s="13">
        <v>0</v>
      </c>
      <c r="AD1239" s="13">
        <v>0</v>
      </c>
      <c r="AE1239" s="13">
        <v>0</v>
      </c>
    </row>
    <row r="1240" spans="1:31" ht="38.25" x14ac:dyDescent="0.2">
      <c r="A1240" s="14" t="s">
        <v>246</v>
      </c>
      <c r="B1240" s="13">
        <v>0</v>
      </c>
      <c r="C1240" s="13">
        <v>0</v>
      </c>
      <c r="D1240" s="13">
        <v>0</v>
      </c>
      <c r="E1240" s="13">
        <v>0</v>
      </c>
      <c r="F1240" s="13">
        <v>35183</v>
      </c>
      <c r="G1240" s="13">
        <f t="shared" si="133"/>
        <v>35183</v>
      </c>
      <c r="H1240" s="13">
        <v>0</v>
      </c>
      <c r="I1240" s="13">
        <v>0</v>
      </c>
      <c r="J1240" s="13">
        <v>0</v>
      </c>
      <c r="K1240" s="13">
        <v>0</v>
      </c>
      <c r="L1240" s="13">
        <f t="shared" si="134"/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35183</v>
      </c>
      <c r="R1240" s="13">
        <f t="shared" si="135"/>
        <v>35183</v>
      </c>
      <c r="S1240" s="13">
        <f t="shared" si="136"/>
        <v>0</v>
      </c>
      <c r="T1240" s="13">
        <f t="shared" si="136"/>
        <v>0</v>
      </c>
      <c r="U1240" s="13">
        <f t="shared" si="136"/>
        <v>0</v>
      </c>
      <c r="V1240" s="13">
        <f t="shared" si="137"/>
        <v>35183</v>
      </c>
      <c r="W1240" s="13">
        <v>0</v>
      </c>
      <c r="X1240" s="13">
        <v>34008.29</v>
      </c>
      <c r="Y1240" s="13">
        <f t="shared" si="138"/>
        <v>-34008.29</v>
      </c>
      <c r="Z1240" s="13">
        <f t="shared" si="139"/>
        <v>0</v>
      </c>
      <c r="AA1240" s="13">
        <v>0</v>
      </c>
      <c r="AB1240" s="13">
        <v>0</v>
      </c>
      <c r="AC1240" s="13">
        <v>0</v>
      </c>
      <c r="AD1240" s="13">
        <v>0</v>
      </c>
      <c r="AE1240" s="13">
        <v>0</v>
      </c>
    </row>
    <row r="1241" spans="1:31" ht="38.25" x14ac:dyDescent="0.2">
      <c r="A1241" s="12" t="s">
        <v>149</v>
      </c>
      <c r="B1241" s="13">
        <v>0</v>
      </c>
      <c r="C1241" s="13">
        <v>0</v>
      </c>
      <c r="D1241" s="13">
        <v>0</v>
      </c>
      <c r="E1241" s="13">
        <v>0</v>
      </c>
      <c r="F1241" s="13">
        <v>525049</v>
      </c>
      <c r="G1241" s="13">
        <f t="shared" si="133"/>
        <v>525049</v>
      </c>
      <c r="H1241" s="13">
        <v>0</v>
      </c>
      <c r="I1241" s="13">
        <v>0</v>
      </c>
      <c r="J1241" s="13">
        <v>0</v>
      </c>
      <c r="K1241" s="13">
        <v>0</v>
      </c>
      <c r="L1241" s="13">
        <f t="shared" si="134"/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525049</v>
      </c>
      <c r="R1241" s="13">
        <f t="shared" si="135"/>
        <v>525049</v>
      </c>
      <c r="S1241" s="13">
        <f t="shared" si="136"/>
        <v>0</v>
      </c>
      <c r="T1241" s="13">
        <f t="shared" si="136"/>
        <v>0</v>
      </c>
      <c r="U1241" s="13">
        <f t="shared" si="136"/>
        <v>0</v>
      </c>
      <c r="V1241" s="13">
        <f t="shared" si="137"/>
        <v>525049</v>
      </c>
      <c r="W1241" s="13">
        <v>0</v>
      </c>
      <c r="X1241" s="13">
        <v>68434.14</v>
      </c>
      <c r="Y1241" s="13">
        <f t="shared" si="138"/>
        <v>-68434.14</v>
      </c>
      <c r="Z1241" s="13">
        <f t="shared" si="139"/>
        <v>0</v>
      </c>
      <c r="AA1241" s="13">
        <v>0</v>
      </c>
      <c r="AB1241" s="13">
        <v>0</v>
      </c>
      <c r="AC1241" s="13">
        <v>0</v>
      </c>
      <c r="AD1241" s="13">
        <v>0</v>
      </c>
      <c r="AE1241" s="13">
        <v>0</v>
      </c>
    </row>
    <row r="1242" spans="1:31" ht="25.5" x14ac:dyDescent="0.2">
      <c r="A1242" s="14" t="s">
        <v>247</v>
      </c>
      <c r="B1242" s="13">
        <v>0</v>
      </c>
      <c r="C1242" s="13">
        <v>0</v>
      </c>
      <c r="D1242" s="13">
        <v>0</v>
      </c>
      <c r="E1242" s="13">
        <v>0</v>
      </c>
      <c r="F1242" s="13">
        <v>525049</v>
      </c>
      <c r="G1242" s="13">
        <f t="shared" si="133"/>
        <v>525049</v>
      </c>
      <c r="H1242" s="13">
        <v>0</v>
      </c>
      <c r="I1242" s="13">
        <v>0</v>
      </c>
      <c r="J1242" s="13">
        <v>0</v>
      </c>
      <c r="K1242" s="13">
        <v>0</v>
      </c>
      <c r="L1242" s="13">
        <f t="shared" si="134"/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525049</v>
      </c>
      <c r="R1242" s="13">
        <f t="shared" si="135"/>
        <v>525049</v>
      </c>
      <c r="S1242" s="13">
        <f t="shared" si="136"/>
        <v>0</v>
      </c>
      <c r="T1242" s="13">
        <f t="shared" si="136"/>
        <v>0</v>
      </c>
      <c r="U1242" s="13">
        <f t="shared" si="136"/>
        <v>0</v>
      </c>
      <c r="V1242" s="13">
        <f t="shared" si="137"/>
        <v>525049</v>
      </c>
      <c r="W1242" s="13">
        <v>0</v>
      </c>
      <c r="X1242" s="13">
        <v>68434.14</v>
      </c>
      <c r="Y1242" s="13">
        <f t="shared" si="138"/>
        <v>-68434.14</v>
      </c>
      <c r="Z1242" s="13">
        <f t="shared" si="139"/>
        <v>0</v>
      </c>
      <c r="AA1242" s="13">
        <v>0</v>
      </c>
      <c r="AB1242" s="13">
        <v>0</v>
      </c>
      <c r="AC1242" s="13">
        <v>0</v>
      </c>
      <c r="AD1242" s="13">
        <v>0</v>
      </c>
      <c r="AE1242" s="13">
        <v>0</v>
      </c>
    </row>
    <row r="1243" spans="1:31" ht="25.5" x14ac:dyDescent="0.2">
      <c r="A1243" s="12" t="s">
        <v>248</v>
      </c>
      <c r="B1243" s="13">
        <v>0</v>
      </c>
      <c r="C1243" s="13">
        <v>0</v>
      </c>
      <c r="D1243" s="13">
        <v>18557</v>
      </c>
      <c r="E1243" s="13">
        <v>0</v>
      </c>
      <c r="F1243" s="13">
        <v>218383</v>
      </c>
      <c r="G1243" s="13">
        <f t="shared" si="133"/>
        <v>236940</v>
      </c>
      <c r="H1243" s="13">
        <v>0</v>
      </c>
      <c r="I1243" s="13">
        <v>0</v>
      </c>
      <c r="J1243" s="13">
        <v>0</v>
      </c>
      <c r="K1243" s="13">
        <v>109191</v>
      </c>
      <c r="L1243" s="13">
        <f t="shared" si="134"/>
        <v>109191</v>
      </c>
      <c r="M1243" s="13">
        <v>0</v>
      </c>
      <c r="N1243" s="13">
        <v>0</v>
      </c>
      <c r="O1243" s="13">
        <v>24638</v>
      </c>
      <c r="P1243" s="13">
        <v>0</v>
      </c>
      <c r="Q1243" s="13">
        <v>218383</v>
      </c>
      <c r="R1243" s="13">
        <f t="shared" si="135"/>
        <v>243021</v>
      </c>
      <c r="S1243" s="13">
        <f t="shared" si="136"/>
        <v>0</v>
      </c>
      <c r="T1243" s="13">
        <f t="shared" si="136"/>
        <v>-24638</v>
      </c>
      <c r="U1243" s="13">
        <f t="shared" si="136"/>
        <v>0</v>
      </c>
      <c r="V1243" s="13">
        <f t="shared" si="137"/>
        <v>243021</v>
      </c>
      <c r="W1243" s="13">
        <v>109191</v>
      </c>
      <c r="X1243" s="13">
        <v>128581.87</v>
      </c>
      <c r="Y1243" s="13">
        <f t="shared" si="138"/>
        <v>-19390.869999999995</v>
      </c>
      <c r="Z1243" s="13">
        <f t="shared" si="139"/>
        <v>117.75867058640364</v>
      </c>
      <c r="AA1243" s="13">
        <v>0</v>
      </c>
      <c r="AB1243" s="13">
        <v>0</v>
      </c>
      <c r="AC1243" s="13">
        <v>0</v>
      </c>
      <c r="AD1243" s="13">
        <v>0</v>
      </c>
      <c r="AE1243" s="13">
        <v>0</v>
      </c>
    </row>
    <row r="1244" spans="1:31" ht="25.5" x14ac:dyDescent="0.2">
      <c r="A1244" s="14" t="s">
        <v>249</v>
      </c>
      <c r="B1244" s="13">
        <v>0</v>
      </c>
      <c r="C1244" s="13">
        <v>0</v>
      </c>
      <c r="D1244" s="13">
        <v>18557</v>
      </c>
      <c r="E1244" s="13">
        <v>0</v>
      </c>
      <c r="F1244" s="13">
        <v>218383</v>
      </c>
      <c r="G1244" s="13">
        <f t="shared" si="133"/>
        <v>236940</v>
      </c>
      <c r="H1244" s="13">
        <v>0</v>
      </c>
      <c r="I1244" s="13">
        <v>0</v>
      </c>
      <c r="J1244" s="13">
        <v>0</v>
      </c>
      <c r="K1244" s="13">
        <v>109191</v>
      </c>
      <c r="L1244" s="13">
        <f t="shared" si="134"/>
        <v>109191</v>
      </c>
      <c r="M1244" s="13">
        <v>0</v>
      </c>
      <c r="N1244" s="13">
        <v>0</v>
      </c>
      <c r="O1244" s="13">
        <v>24638</v>
      </c>
      <c r="P1244" s="13">
        <v>0</v>
      </c>
      <c r="Q1244" s="13">
        <v>218383</v>
      </c>
      <c r="R1244" s="13">
        <f t="shared" si="135"/>
        <v>243021</v>
      </c>
      <c r="S1244" s="13">
        <f t="shared" si="136"/>
        <v>0</v>
      </c>
      <c r="T1244" s="13">
        <f t="shared" si="136"/>
        <v>-24638</v>
      </c>
      <c r="U1244" s="13">
        <f t="shared" si="136"/>
        <v>0</v>
      </c>
      <c r="V1244" s="13">
        <f t="shared" si="137"/>
        <v>243021</v>
      </c>
      <c r="W1244" s="13">
        <v>109191</v>
      </c>
      <c r="X1244" s="13">
        <v>128581.87</v>
      </c>
      <c r="Y1244" s="13">
        <f t="shared" si="138"/>
        <v>-19390.869999999995</v>
      </c>
      <c r="Z1244" s="13">
        <f t="shared" si="139"/>
        <v>117.75867058640364</v>
      </c>
      <c r="AA1244" s="13">
        <v>0</v>
      </c>
      <c r="AB1244" s="13">
        <v>0</v>
      </c>
      <c r="AC1244" s="13">
        <v>0</v>
      </c>
      <c r="AD1244" s="13">
        <v>0</v>
      </c>
      <c r="AE1244" s="13">
        <v>0</v>
      </c>
    </row>
    <row r="1245" spans="1:31" ht="38.25" x14ac:dyDescent="0.2">
      <c r="A1245" s="12" t="s">
        <v>250</v>
      </c>
      <c r="B1245" s="13">
        <v>0</v>
      </c>
      <c r="C1245" s="13">
        <v>0</v>
      </c>
      <c r="D1245" s="13">
        <v>0</v>
      </c>
      <c r="E1245" s="13">
        <v>96830</v>
      </c>
      <c r="F1245" s="13">
        <v>20017472</v>
      </c>
      <c r="G1245" s="13">
        <f t="shared" si="133"/>
        <v>20114302</v>
      </c>
      <c r="H1245" s="13">
        <v>0</v>
      </c>
      <c r="I1245" s="13">
        <v>0</v>
      </c>
      <c r="J1245" s="13">
        <v>52056</v>
      </c>
      <c r="K1245" s="13">
        <v>6909594</v>
      </c>
      <c r="L1245" s="13">
        <f t="shared" si="134"/>
        <v>6961650</v>
      </c>
      <c r="M1245" s="13">
        <v>0</v>
      </c>
      <c r="N1245" s="13">
        <v>0</v>
      </c>
      <c r="O1245" s="13">
        <v>0</v>
      </c>
      <c r="P1245" s="13">
        <v>52056</v>
      </c>
      <c r="Q1245" s="13">
        <v>20017472</v>
      </c>
      <c r="R1245" s="13">
        <f t="shared" si="135"/>
        <v>20069528</v>
      </c>
      <c r="S1245" s="13">
        <f t="shared" si="136"/>
        <v>0</v>
      </c>
      <c r="T1245" s="13">
        <f t="shared" si="136"/>
        <v>0</v>
      </c>
      <c r="U1245" s="13">
        <f t="shared" si="136"/>
        <v>0</v>
      </c>
      <c r="V1245" s="13">
        <f t="shared" si="137"/>
        <v>20069528</v>
      </c>
      <c r="W1245" s="13">
        <v>6961650</v>
      </c>
      <c r="X1245" s="13">
        <v>2446277.75</v>
      </c>
      <c r="Y1245" s="13">
        <f t="shared" si="138"/>
        <v>4515372.25</v>
      </c>
      <c r="Z1245" s="13">
        <f t="shared" si="139"/>
        <v>35.139338375241501</v>
      </c>
      <c r="AA1245" s="13">
        <v>0</v>
      </c>
      <c r="AB1245" s="13">
        <v>0</v>
      </c>
      <c r="AC1245" s="13">
        <v>0</v>
      </c>
      <c r="AD1245" s="13">
        <v>0</v>
      </c>
      <c r="AE1245" s="13">
        <v>0</v>
      </c>
    </row>
    <row r="1246" spans="1:31" ht="25.5" x14ac:dyDescent="0.2">
      <c r="A1246" s="14" t="s">
        <v>45</v>
      </c>
      <c r="B1246" s="13">
        <v>0</v>
      </c>
      <c r="C1246" s="13">
        <v>0</v>
      </c>
      <c r="D1246" s="13">
        <v>0</v>
      </c>
      <c r="E1246" s="13">
        <v>96830</v>
      </c>
      <c r="F1246" s="13">
        <v>19692380</v>
      </c>
      <c r="G1246" s="13">
        <f t="shared" si="133"/>
        <v>19789210</v>
      </c>
      <c r="H1246" s="13">
        <v>0</v>
      </c>
      <c r="I1246" s="13">
        <v>0</v>
      </c>
      <c r="J1246" s="13">
        <v>52056</v>
      </c>
      <c r="K1246" s="13">
        <v>6762094</v>
      </c>
      <c r="L1246" s="13">
        <f t="shared" si="134"/>
        <v>6814150</v>
      </c>
      <c r="M1246" s="13">
        <v>0</v>
      </c>
      <c r="N1246" s="13">
        <v>0</v>
      </c>
      <c r="O1246" s="13">
        <v>0</v>
      </c>
      <c r="P1246" s="13">
        <v>52056</v>
      </c>
      <c r="Q1246" s="13">
        <v>19692380</v>
      </c>
      <c r="R1246" s="13">
        <f t="shared" si="135"/>
        <v>19744436</v>
      </c>
      <c r="S1246" s="13">
        <f t="shared" si="136"/>
        <v>0</v>
      </c>
      <c r="T1246" s="13">
        <f t="shared" si="136"/>
        <v>0</v>
      </c>
      <c r="U1246" s="13">
        <f t="shared" si="136"/>
        <v>0</v>
      </c>
      <c r="V1246" s="13">
        <f t="shared" si="137"/>
        <v>19744436</v>
      </c>
      <c r="W1246" s="13">
        <v>6814150</v>
      </c>
      <c r="X1246" s="13">
        <v>2325880.7599999998</v>
      </c>
      <c r="Y1246" s="13">
        <f t="shared" si="138"/>
        <v>4488269.24</v>
      </c>
      <c r="Z1246" s="13">
        <f t="shared" si="139"/>
        <v>34.1331018542298</v>
      </c>
      <c r="AA1246" s="13">
        <v>0</v>
      </c>
      <c r="AB1246" s="13">
        <v>0</v>
      </c>
      <c r="AC1246" s="13">
        <v>0</v>
      </c>
      <c r="AD1246" s="13">
        <v>0</v>
      </c>
      <c r="AE1246" s="13">
        <v>0</v>
      </c>
    </row>
    <row r="1247" spans="1:31" ht="38.25" x14ac:dyDescent="0.2">
      <c r="A1247" s="14" t="s">
        <v>251</v>
      </c>
      <c r="B1247" s="13">
        <v>0</v>
      </c>
      <c r="C1247" s="13">
        <v>0</v>
      </c>
      <c r="D1247" s="13">
        <v>0</v>
      </c>
      <c r="E1247" s="13">
        <v>0</v>
      </c>
      <c r="F1247" s="13">
        <v>325092</v>
      </c>
      <c r="G1247" s="13">
        <f t="shared" si="133"/>
        <v>325092</v>
      </c>
      <c r="H1247" s="13">
        <v>0</v>
      </c>
      <c r="I1247" s="13">
        <v>0</v>
      </c>
      <c r="J1247" s="13">
        <v>0</v>
      </c>
      <c r="K1247" s="13">
        <v>147500</v>
      </c>
      <c r="L1247" s="13">
        <f t="shared" si="134"/>
        <v>147500</v>
      </c>
      <c r="M1247" s="13">
        <v>0</v>
      </c>
      <c r="N1247" s="13">
        <v>0</v>
      </c>
      <c r="O1247" s="13">
        <v>0</v>
      </c>
      <c r="P1247" s="13">
        <v>0</v>
      </c>
      <c r="Q1247" s="13">
        <v>325092</v>
      </c>
      <c r="R1247" s="13">
        <f t="shared" si="135"/>
        <v>325092</v>
      </c>
      <c r="S1247" s="13">
        <f t="shared" si="136"/>
        <v>0</v>
      </c>
      <c r="T1247" s="13">
        <f t="shared" si="136"/>
        <v>0</v>
      </c>
      <c r="U1247" s="13">
        <f t="shared" si="136"/>
        <v>0</v>
      </c>
      <c r="V1247" s="13">
        <f t="shared" si="137"/>
        <v>325092</v>
      </c>
      <c r="W1247" s="13">
        <v>147500</v>
      </c>
      <c r="X1247" s="13">
        <v>120396.99</v>
      </c>
      <c r="Y1247" s="13">
        <f t="shared" si="138"/>
        <v>27103.009999999995</v>
      </c>
      <c r="Z1247" s="13">
        <f t="shared" si="139"/>
        <v>81.625077966101699</v>
      </c>
      <c r="AA1247" s="13">
        <v>0</v>
      </c>
      <c r="AB1247" s="13">
        <v>0</v>
      </c>
      <c r="AC1247" s="13">
        <v>0</v>
      </c>
      <c r="AD1247" s="13">
        <v>0</v>
      </c>
      <c r="AE1247" s="13">
        <v>0</v>
      </c>
    </row>
    <row r="1248" spans="1:31" s="11" customFormat="1" x14ac:dyDescent="0.2">
      <c r="A1248" s="9" t="s">
        <v>253</v>
      </c>
      <c r="B1248" s="10">
        <v>1397.61</v>
      </c>
      <c r="C1248" s="10">
        <v>0</v>
      </c>
      <c r="D1248" s="10">
        <v>30355</v>
      </c>
      <c r="E1248" s="10">
        <v>1883971</v>
      </c>
      <c r="F1248" s="10">
        <v>734884433</v>
      </c>
      <c r="G1248" s="10">
        <f t="shared" si="133"/>
        <v>736798759</v>
      </c>
      <c r="H1248" s="10">
        <v>0</v>
      </c>
      <c r="I1248" s="10">
        <v>4800</v>
      </c>
      <c r="J1248" s="10">
        <v>601215</v>
      </c>
      <c r="K1248" s="10">
        <v>287713845</v>
      </c>
      <c r="L1248" s="10">
        <f t="shared" si="134"/>
        <v>288319860</v>
      </c>
      <c r="M1248" s="10">
        <v>0</v>
      </c>
      <c r="N1248" s="10">
        <v>0</v>
      </c>
      <c r="O1248" s="10">
        <v>106816.56</v>
      </c>
      <c r="P1248" s="10">
        <v>776553.57</v>
      </c>
      <c r="Q1248" s="10">
        <v>734884433</v>
      </c>
      <c r="R1248" s="10">
        <f t="shared" si="135"/>
        <v>735767803.13</v>
      </c>
      <c r="S1248" s="10">
        <f t="shared" si="136"/>
        <v>0</v>
      </c>
      <c r="T1248" s="10">
        <f t="shared" si="136"/>
        <v>-102016.56</v>
      </c>
      <c r="U1248" s="10">
        <f t="shared" si="136"/>
        <v>-175338.56999999995</v>
      </c>
      <c r="V1248" s="10">
        <f t="shared" si="137"/>
        <v>735769200.74000001</v>
      </c>
      <c r="W1248" s="10">
        <v>288319860</v>
      </c>
      <c r="X1248" s="10">
        <v>238106566.05000001</v>
      </c>
      <c r="Y1248" s="10">
        <f t="shared" si="138"/>
        <v>50213293.949999988</v>
      </c>
      <c r="Z1248" s="10">
        <f t="shared" si="139"/>
        <v>82.584170944727859</v>
      </c>
      <c r="AA1248" s="10">
        <v>0</v>
      </c>
      <c r="AB1248" s="10">
        <v>0</v>
      </c>
      <c r="AC1248" s="10">
        <v>0</v>
      </c>
      <c r="AD1248" s="10">
        <v>0</v>
      </c>
      <c r="AE1248" s="10">
        <v>0</v>
      </c>
    </row>
    <row r="1249" spans="1:31" ht="38.25" x14ac:dyDescent="0.2">
      <c r="A1249" s="12" t="s">
        <v>233</v>
      </c>
      <c r="B1249" s="13">
        <v>0</v>
      </c>
      <c r="C1249" s="13">
        <v>0</v>
      </c>
      <c r="D1249" s="13">
        <v>0</v>
      </c>
      <c r="E1249" s="13">
        <v>0</v>
      </c>
      <c r="F1249" s="13">
        <v>355736680</v>
      </c>
      <c r="G1249" s="13">
        <f t="shared" si="133"/>
        <v>355736680</v>
      </c>
      <c r="H1249" s="13">
        <v>0</v>
      </c>
      <c r="I1249" s="13">
        <v>0</v>
      </c>
      <c r="J1249" s="13">
        <v>0</v>
      </c>
      <c r="K1249" s="13">
        <v>130095000</v>
      </c>
      <c r="L1249" s="13">
        <f t="shared" si="134"/>
        <v>130095000</v>
      </c>
      <c r="M1249" s="13">
        <v>0</v>
      </c>
      <c r="N1249" s="13">
        <v>0</v>
      </c>
      <c r="O1249" s="13">
        <v>56000.800000000003</v>
      </c>
      <c r="P1249" s="13">
        <v>93.4</v>
      </c>
      <c r="Q1249" s="13">
        <v>355736680</v>
      </c>
      <c r="R1249" s="13">
        <f t="shared" si="135"/>
        <v>355792774.19999999</v>
      </c>
      <c r="S1249" s="13">
        <f t="shared" si="136"/>
        <v>0</v>
      </c>
      <c r="T1249" s="13">
        <f t="shared" si="136"/>
        <v>-56000.800000000003</v>
      </c>
      <c r="U1249" s="13">
        <f t="shared" si="136"/>
        <v>-93.4</v>
      </c>
      <c r="V1249" s="13">
        <f t="shared" si="137"/>
        <v>355792774.19999999</v>
      </c>
      <c r="W1249" s="13">
        <v>130095000</v>
      </c>
      <c r="X1249" s="13">
        <v>111632011.19</v>
      </c>
      <c r="Y1249" s="13">
        <f t="shared" si="138"/>
        <v>18462988.810000002</v>
      </c>
      <c r="Z1249" s="13">
        <f t="shared" si="139"/>
        <v>85.808071939736337</v>
      </c>
      <c r="AA1249" s="13">
        <v>0</v>
      </c>
      <c r="AB1249" s="13">
        <v>0</v>
      </c>
      <c r="AC1249" s="13">
        <v>0</v>
      </c>
      <c r="AD1249" s="13">
        <v>0</v>
      </c>
      <c r="AE1249" s="13">
        <v>0</v>
      </c>
    </row>
    <row r="1250" spans="1:31" ht="51" x14ac:dyDescent="0.2">
      <c r="A1250" s="14" t="s">
        <v>275</v>
      </c>
      <c r="B1250" s="13">
        <v>0</v>
      </c>
      <c r="C1250" s="13">
        <v>0</v>
      </c>
      <c r="D1250" s="13">
        <v>0</v>
      </c>
      <c r="E1250" s="13">
        <v>0</v>
      </c>
      <c r="F1250" s="13">
        <v>355736680</v>
      </c>
      <c r="G1250" s="13">
        <f t="shared" si="133"/>
        <v>355736680</v>
      </c>
      <c r="H1250" s="13">
        <v>0</v>
      </c>
      <c r="I1250" s="13">
        <v>0</v>
      </c>
      <c r="J1250" s="13">
        <v>0</v>
      </c>
      <c r="K1250" s="13">
        <v>130095000</v>
      </c>
      <c r="L1250" s="13">
        <f t="shared" si="134"/>
        <v>130095000</v>
      </c>
      <c r="M1250" s="13">
        <v>0</v>
      </c>
      <c r="N1250" s="13">
        <v>0</v>
      </c>
      <c r="O1250" s="13">
        <v>56000.800000000003</v>
      </c>
      <c r="P1250" s="13">
        <v>93.4</v>
      </c>
      <c r="Q1250" s="13">
        <v>355736680</v>
      </c>
      <c r="R1250" s="13">
        <f t="shared" si="135"/>
        <v>355792774.19999999</v>
      </c>
      <c r="S1250" s="13">
        <f t="shared" si="136"/>
        <v>0</v>
      </c>
      <c r="T1250" s="13">
        <f t="shared" si="136"/>
        <v>-56000.800000000003</v>
      </c>
      <c r="U1250" s="13">
        <f t="shared" si="136"/>
        <v>-93.4</v>
      </c>
      <c r="V1250" s="13">
        <f t="shared" si="137"/>
        <v>355792774.19999999</v>
      </c>
      <c r="W1250" s="13">
        <v>130095000</v>
      </c>
      <c r="X1250" s="13">
        <v>111632011.19</v>
      </c>
      <c r="Y1250" s="13">
        <f t="shared" si="138"/>
        <v>18462988.810000002</v>
      </c>
      <c r="Z1250" s="13">
        <f t="shared" si="139"/>
        <v>85.808071939736337</v>
      </c>
      <c r="AA1250" s="13">
        <v>0</v>
      </c>
      <c r="AB1250" s="13">
        <v>0</v>
      </c>
      <c r="AC1250" s="13">
        <v>0</v>
      </c>
      <c r="AD1250" s="13">
        <v>0</v>
      </c>
      <c r="AE1250" s="13">
        <v>0</v>
      </c>
    </row>
    <row r="1251" spans="1:31" ht="38.25" x14ac:dyDescent="0.2">
      <c r="A1251" s="12" t="s">
        <v>276</v>
      </c>
      <c r="B1251" s="13">
        <v>1397.61</v>
      </c>
      <c r="C1251" s="13">
        <v>0</v>
      </c>
      <c r="D1251" s="13">
        <v>0</v>
      </c>
      <c r="E1251" s="13">
        <v>0</v>
      </c>
      <c r="F1251" s="13">
        <v>309590699</v>
      </c>
      <c r="G1251" s="13">
        <f t="shared" si="133"/>
        <v>309590699</v>
      </c>
      <c r="H1251" s="13">
        <v>0</v>
      </c>
      <c r="I1251" s="13">
        <v>0</v>
      </c>
      <c r="J1251" s="13">
        <v>0</v>
      </c>
      <c r="K1251" s="13">
        <v>128222804</v>
      </c>
      <c r="L1251" s="13">
        <f t="shared" si="134"/>
        <v>128222804</v>
      </c>
      <c r="M1251" s="13">
        <v>0</v>
      </c>
      <c r="N1251" s="13">
        <v>0</v>
      </c>
      <c r="O1251" s="13">
        <v>21573.99</v>
      </c>
      <c r="P1251" s="13">
        <v>0</v>
      </c>
      <c r="Q1251" s="13">
        <v>309590699</v>
      </c>
      <c r="R1251" s="13">
        <f t="shared" si="135"/>
        <v>309612272.99000001</v>
      </c>
      <c r="S1251" s="13">
        <f t="shared" si="136"/>
        <v>0</v>
      </c>
      <c r="T1251" s="13">
        <f t="shared" si="136"/>
        <v>-21573.99</v>
      </c>
      <c r="U1251" s="13">
        <f t="shared" si="136"/>
        <v>0</v>
      </c>
      <c r="V1251" s="13">
        <f t="shared" si="137"/>
        <v>309613670.60000002</v>
      </c>
      <c r="W1251" s="13">
        <v>128222804</v>
      </c>
      <c r="X1251" s="13">
        <v>102513279.56</v>
      </c>
      <c r="Y1251" s="13">
        <f t="shared" si="138"/>
        <v>25709524.439999998</v>
      </c>
      <c r="Z1251" s="13">
        <f t="shared" si="139"/>
        <v>79.949335345996644</v>
      </c>
      <c r="AA1251" s="13">
        <v>0</v>
      </c>
      <c r="AB1251" s="13">
        <v>0</v>
      </c>
      <c r="AC1251" s="13">
        <v>0</v>
      </c>
      <c r="AD1251" s="13">
        <v>0</v>
      </c>
      <c r="AE1251" s="13">
        <v>0</v>
      </c>
    </row>
    <row r="1252" spans="1:31" ht="51" x14ac:dyDescent="0.2">
      <c r="A1252" s="14" t="s">
        <v>277</v>
      </c>
      <c r="B1252" s="13">
        <v>1397.61</v>
      </c>
      <c r="C1252" s="13">
        <v>0</v>
      </c>
      <c r="D1252" s="13">
        <v>0</v>
      </c>
      <c r="E1252" s="13">
        <v>0</v>
      </c>
      <c r="F1252" s="13">
        <v>94008704</v>
      </c>
      <c r="G1252" s="13">
        <f t="shared" si="133"/>
        <v>94008704</v>
      </c>
      <c r="H1252" s="13">
        <v>0</v>
      </c>
      <c r="I1252" s="13">
        <v>0</v>
      </c>
      <c r="J1252" s="13">
        <v>0</v>
      </c>
      <c r="K1252" s="13">
        <v>41850000</v>
      </c>
      <c r="L1252" s="13">
        <f t="shared" si="134"/>
        <v>41850000</v>
      </c>
      <c r="M1252" s="13">
        <v>0</v>
      </c>
      <c r="N1252" s="13">
        <v>0</v>
      </c>
      <c r="O1252" s="13">
        <v>19851.900000000001</v>
      </c>
      <c r="P1252" s="13">
        <v>0</v>
      </c>
      <c r="Q1252" s="13">
        <v>94008704</v>
      </c>
      <c r="R1252" s="13">
        <f t="shared" si="135"/>
        <v>94028555.900000006</v>
      </c>
      <c r="S1252" s="13">
        <f t="shared" si="136"/>
        <v>0</v>
      </c>
      <c r="T1252" s="13">
        <f t="shared" si="136"/>
        <v>-19851.900000000001</v>
      </c>
      <c r="U1252" s="13">
        <f t="shared" si="136"/>
        <v>0</v>
      </c>
      <c r="V1252" s="13">
        <f t="shared" si="137"/>
        <v>94029953.510000005</v>
      </c>
      <c r="W1252" s="13">
        <v>41850000</v>
      </c>
      <c r="X1252" s="13">
        <v>37732326.259999998</v>
      </c>
      <c r="Y1252" s="13">
        <f t="shared" si="138"/>
        <v>4117673.7400000021</v>
      </c>
      <c r="Z1252" s="13">
        <f t="shared" si="139"/>
        <v>90.160875173237756</v>
      </c>
      <c r="AA1252" s="13">
        <v>0</v>
      </c>
      <c r="AB1252" s="13">
        <v>0</v>
      </c>
      <c r="AC1252" s="13">
        <v>0</v>
      </c>
      <c r="AD1252" s="13">
        <v>0</v>
      </c>
      <c r="AE1252" s="13">
        <v>0</v>
      </c>
    </row>
    <row r="1253" spans="1:31" ht="51" x14ac:dyDescent="0.2">
      <c r="A1253" s="14" t="s">
        <v>278</v>
      </c>
      <c r="B1253" s="13">
        <v>0</v>
      </c>
      <c r="C1253" s="13">
        <v>0</v>
      </c>
      <c r="D1253" s="13">
        <v>0</v>
      </c>
      <c r="E1253" s="13">
        <v>0</v>
      </c>
      <c r="F1253" s="13">
        <v>190318561</v>
      </c>
      <c r="G1253" s="13">
        <f t="shared" si="133"/>
        <v>190318561</v>
      </c>
      <c r="H1253" s="13">
        <v>0</v>
      </c>
      <c r="I1253" s="13">
        <v>0</v>
      </c>
      <c r="J1253" s="13">
        <v>0</v>
      </c>
      <c r="K1253" s="13">
        <v>80370000</v>
      </c>
      <c r="L1253" s="13">
        <f t="shared" si="134"/>
        <v>80370000</v>
      </c>
      <c r="M1253" s="13">
        <v>0</v>
      </c>
      <c r="N1253" s="13">
        <v>0</v>
      </c>
      <c r="O1253" s="13">
        <v>1722.09</v>
      </c>
      <c r="P1253" s="13">
        <v>0</v>
      </c>
      <c r="Q1253" s="13">
        <v>190318561</v>
      </c>
      <c r="R1253" s="13">
        <f t="shared" si="135"/>
        <v>190320283.09</v>
      </c>
      <c r="S1253" s="13">
        <f t="shared" si="136"/>
        <v>0</v>
      </c>
      <c r="T1253" s="13">
        <f t="shared" si="136"/>
        <v>-1722.09</v>
      </c>
      <c r="U1253" s="13">
        <f t="shared" si="136"/>
        <v>0</v>
      </c>
      <c r="V1253" s="13">
        <f t="shared" si="137"/>
        <v>190320283.09</v>
      </c>
      <c r="W1253" s="13">
        <v>80370000</v>
      </c>
      <c r="X1253" s="13">
        <v>53917173.289999999</v>
      </c>
      <c r="Y1253" s="13">
        <f t="shared" si="138"/>
        <v>26452826.710000001</v>
      </c>
      <c r="Z1253" s="13">
        <f t="shared" si="139"/>
        <v>67.086192970013684</v>
      </c>
      <c r="AA1253" s="13">
        <v>0</v>
      </c>
      <c r="AB1253" s="13">
        <v>0</v>
      </c>
      <c r="AC1253" s="13">
        <v>0</v>
      </c>
      <c r="AD1253" s="13">
        <v>0</v>
      </c>
      <c r="AE1253" s="13">
        <v>0</v>
      </c>
    </row>
    <row r="1254" spans="1:31" ht="38.25" x14ac:dyDescent="0.2">
      <c r="A1254" s="14" t="s">
        <v>279</v>
      </c>
      <c r="B1254" s="13">
        <v>0</v>
      </c>
      <c r="C1254" s="13">
        <v>0</v>
      </c>
      <c r="D1254" s="13">
        <v>0</v>
      </c>
      <c r="E1254" s="13">
        <v>0</v>
      </c>
      <c r="F1254" s="13">
        <v>1665226</v>
      </c>
      <c r="G1254" s="13">
        <f t="shared" si="133"/>
        <v>1665226</v>
      </c>
      <c r="H1254" s="13">
        <v>0</v>
      </c>
      <c r="I1254" s="13">
        <v>0</v>
      </c>
      <c r="J1254" s="13">
        <v>0</v>
      </c>
      <c r="K1254" s="13">
        <v>263973</v>
      </c>
      <c r="L1254" s="13">
        <f t="shared" si="134"/>
        <v>263973</v>
      </c>
      <c r="M1254" s="13">
        <v>0</v>
      </c>
      <c r="N1254" s="13">
        <v>0</v>
      </c>
      <c r="O1254" s="13">
        <v>0</v>
      </c>
      <c r="P1254" s="13">
        <v>0</v>
      </c>
      <c r="Q1254" s="13">
        <v>1665226</v>
      </c>
      <c r="R1254" s="13">
        <f t="shared" si="135"/>
        <v>1665226</v>
      </c>
      <c r="S1254" s="13">
        <f t="shared" si="136"/>
        <v>0</v>
      </c>
      <c r="T1254" s="13">
        <f t="shared" si="136"/>
        <v>0</v>
      </c>
      <c r="U1254" s="13">
        <f t="shared" si="136"/>
        <v>0</v>
      </c>
      <c r="V1254" s="13">
        <f t="shared" si="137"/>
        <v>1665226</v>
      </c>
      <c r="W1254" s="13">
        <v>263973</v>
      </c>
      <c r="X1254" s="13">
        <v>1058761.51</v>
      </c>
      <c r="Y1254" s="13">
        <f t="shared" si="138"/>
        <v>-794788.51</v>
      </c>
      <c r="Z1254" s="13">
        <f t="shared" si="139"/>
        <v>401.08704678129959</v>
      </c>
      <c r="AA1254" s="13">
        <v>0</v>
      </c>
      <c r="AB1254" s="13">
        <v>0</v>
      </c>
      <c r="AC1254" s="13">
        <v>0</v>
      </c>
      <c r="AD1254" s="13">
        <v>0</v>
      </c>
      <c r="AE1254" s="13">
        <v>0</v>
      </c>
    </row>
    <row r="1255" spans="1:31" ht="51" x14ac:dyDescent="0.2">
      <c r="A1255" s="14" t="s">
        <v>280</v>
      </c>
      <c r="B1255" s="13">
        <v>0</v>
      </c>
      <c r="C1255" s="13">
        <v>0</v>
      </c>
      <c r="D1255" s="13">
        <v>0</v>
      </c>
      <c r="E1255" s="13">
        <v>0</v>
      </c>
      <c r="F1255" s="13">
        <v>10191060</v>
      </c>
      <c r="G1255" s="13">
        <f t="shared" si="133"/>
        <v>10191060</v>
      </c>
      <c r="H1255" s="13">
        <v>0</v>
      </c>
      <c r="I1255" s="13">
        <v>0</v>
      </c>
      <c r="J1255" s="13">
        <v>0</v>
      </c>
      <c r="K1255" s="13">
        <v>0</v>
      </c>
      <c r="L1255" s="13">
        <f t="shared" si="134"/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10191060</v>
      </c>
      <c r="R1255" s="13">
        <f t="shared" si="135"/>
        <v>10191060</v>
      </c>
      <c r="S1255" s="13">
        <f t="shared" si="136"/>
        <v>0</v>
      </c>
      <c r="T1255" s="13">
        <f t="shared" si="136"/>
        <v>0</v>
      </c>
      <c r="U1255" s="13">
        <f t="shared" si="136"/>
        <v>0</v>
      </c>
      <c r="V1255" s="13">
        <f t="shared" si="137"/>
        <v>10191060</v>
      </c>
      <c r="W1255" s="13">
        <v>0</v>
      </c>
      <c r="X1255" s="13">
        <v>5293115.46</v>
      </c>
      <c r="Y1255" s="13">
        <f t="shared" si="138"/>
        <v>-5293115.46</v>
      </c>
      <c r="Z1255" s="13">
        <f t="shared" si="139"/>
        <v>0</v>
      </c>
      <c r="AA1255" s="13">
        <v>0</v>
      </c>
      <c r="AB1255" s="13">
        <v>0</v>
      </c>
      <c r="AC1255" s="13">
        <v>0</v>
      </c>
      <c r="AD1255" s="13">
        <v>0</v>
      </c>
      <c r="AE1255" s="13">
        <v>0</v>
      </c>
    </row>
    <row r="1256" spans="1:31" ht="38.25" x14ac:dyDescent="0.2">
      <c r="A1256" s="14" t="s">
        <v>281</v>
      </c>
      <c r="B1256" s="13">
        <v>0</v>
      </c>
      <c r="C1256" s="13">
        <v>0</v>
      </c>
      <c r="D1256" s="13">
        <v>0</v>
      </c>
      <c r="E1256" s="13">
        <v>0</v>
      </c>
      <c r="F1256" s="13">
        <v>13407148</v>
      </c>
      <c r="G1256" s="13">
        <f t="shared" si="133"/>
        <v>13407148</v>
      </c>
      <c r="H1256" s="13">
        <v>0</v>
      </c>
      <c r="I1256" s="13">
        <v>0</v>
      </c>
      <c r="J1256" s="13">
        <v>0</v>
      </c>
      <c r="K1256" s="13">
        <v>5738831</v>
      </c>
      <c r="L1256" s="13">
        <f t="shared" si="134"/>
        <v>5738831</v>
      </c>
      <c r="M1256" s="13">
        <v>0</v>
      </c>
      <c r="N1256" s="13">
        <v>0</v>
      </c>
      <c r="O1256" s="13">
        <v>0</v>
      </c>
      <c r="P1256" s="13">
        <v>0</v>
      </c>
      <c r="Q1256" s="13">
        <v>13407148</v>
      </c>
      <c r="R1256" s="13">
        <f t="shared" si="135"/>
        <v>13407148</v>
      </c>
      <c r="S1256" s="13">
        <f t="shared" si="136"/>
        <v>0</v>
      </c>
      <c r="T1256" s="13">
        <f t="shared" si="136"/>
        <v>0</v>
      </c>
      <c r="U1256" s="13">
        <f t="shared" si="136"/>
        <v>0</v>
      </c>
      <c r="V1256" s="13">
        <f t="shared" si="137"/>
        <v>13407148</v>
      </c>
      <c r="W1256" s="13">
        <v>5738831</v>
      </c>
      <c r="X1256" s="13">
        <v>4511903.04</v>
      </c>
      <c r="Y1256" s="13">
        <f t="shared" si="138"/>
        <v>1226927.96</v>
      </c>
      <c r="Z1256" s="13">
        <f t="shared" si="139"/>
        <v>78.620594333584663</v>
      </c>
      <c r="AA1256" s="13">
        <v>0</v>
      </c>
      <c r="AB1256" s="13">
        <v>0</v>
      </c>
      <c r="AC1256" s="13">
        <v>0</v>
      </c>
      <c r="AD1256" s="13">
        <v>0</v>
      </c>
      <c r="AE1256" s="13">
        <v>0</v>
      </c>
    </row>
    <row r="1257" spans="1:31" ht="63.75" x14ac:dyDescent="0.2">
      <c r="A1257" s="12" t="s">
        <v>282</v>
      </c>
      <c r="B1257" s="13">
        <v>0</v>
      </c>
      <c r="C1257" s="13">
        <v>0</v>
      </c>
      <c r="D1257" s="13">
        <v>0</v>
      </c>
      <c r="E1257" s="13">
        <v>0</v>
      </c>
      <c r="F1257" s="13">
        <v>39589109</v>
      </c>
      <c r="G1257" s="13">
        <f t="shared" si="133"/>
        <v>39589109</v>
      </c>
      <c r="H1257" s="13">
        <v>0</v>
      </c>
      <c r="I1257" s="13">
        <v>0</v>
      </c>
      <c r="J1257" s="13">
        <v>0</v>
      </c>
      <c r="K1257" s="13">
        <v>16092819</v>
      </c>
      <c r="L1257" s="13">
        <f t="shared" si="134"/>
        <v>16092819</v>
      </c>
      <c r="M1257" s="13">
        <v>0</v>
      </c>
      <c r="N1257" s="13">
        <v>0</v>
      </c>
      <c r="O1257" s="13">
        <v>3686.77</v>
      </c>
      <c r="P1257" s="13">
        <v>92404.06</v>
      </c>
      <c r="Q1257" s="13">
        <v>39589109</v>
      </c>
      <c r="R1257" s="13">
        <f t="shared" si="135"/>
        <v>39685199.829999998</v>
      </c>
      <c r="S1257" s="13">
        <f t="shared" si="136"/>
        <v>0</v>
      </c>
      <c r="T1257" s="13">
        <f t="shared" si="136"/>
        <v>-3686.77</v>
      </c>
      <c r="U1257" s="13">
        <f t="shared" si="136"/>
        <v>-92404.06</v>
      </c>
      <c r="V1257" s="13">
        <f t="shared" si="137"/>
        <v>39685199.829999998</v>
      </c>
      <c r="W1257" s="13">
        <v>16092819</v>
      </c>
      <c r="X1257" s="13">
        <v>12241402.52</v>
      </c>
      <c r="Y1257" s="13">
        <f t="shared" si="138"/>
        <v>3851416.4800000004</v>
      </c>
      <c r="Z1257" s="13">
        <f t="shared" si="139"/>
        <v>76.067484012589716</v>
      </c>
      <c r="AA1257" s="13">
        <v>0</v>
      </c>
      <c r="AB1257" s="13">
        <v>0</v>
      </c>
      <c r="AC1257" s="13">
        <v>0</v>
      </c>
      <c r="AD1257" s="13">
        <v>0</v>
      </c>
      <c r="AE1257" s="13">
        <v>0</v>
      </c>
    </row>
    <row r="1258" spans="1:31" ht="51" x14ac:dyDescent="0.2">
      <c r="A1258" s="14" t="s">
        <v>283</v>
      </c>
      <c r="B1258" s="13">
        <v>0</v>
      </c>
      <c r="C1258" s="13">
        <v>0</v>
      </c>
      <c r="D1258" s="13">
        <v>0</v>
      </c>
      <c r="E1258" s="13">
        <v>0</v>
      </c>
      <c r="F1258" s="13">
        <v>31739826</v>
      </c>
      <c r="G1258" s="13">
        <f t="shared" si="133"/>
        <v>31739826</v>
      </c>
      <c r="H1258" s="13">
        <v>0</v>
      </c>
      <c r="I1258" s="13">
        <v>0</v>
      </c>
      <c r="J1258" s="13">
        <v>0</v>
      </c>
      <c r="K1258" s="13">
        <v>14000000</v>
      </c>
      <c r="L1258" s="13">
        <f t="shared" si="134"/>
        <v>14000000</v>
      </c>
      <c r="M1258" s="13">
        <v>0</v>
      </c>
      <c r="N1258" s="13">
        <v>0</v>
      </c>
      <c r="O1258" s="13">
        <v>3686.77</v>
      </c>
      <c r="P1258" s="13">
        <v>92404.06</v>
      </c>
      <c r="Q1258" s="13">
        <v>31739826</v>
      </c>
      <c r="R1258" s="13">
        <f t="shared" si="135"/>
        <v>31835916.829999998</v>
      </c>
      <c r="S1258" s="13">
        <f t="shared" si="136"/>
        <v>0</v>
      </c>
      <c r="T1258" s="13">
        <f t="shared" si="136"/>
        <v>-3686.77</v>
      </c>
      <c r="U1258" s="13">
        <f t="shared" si="136"/>
        <v>-92404.06</v>
      </c>
      <c r="V1258" s="13">
        <f t="shared" si="137"/>
        <v>31835916.829999998</v>
      </c>
      <c r="W1258" s="13">
        <v>14000000</v>
      </c>
      <c r="X1258" s="13">
        <v>9214789.5299999993</v>
      </c>
      <c r="Y1258" s="13">
        <f t="shared" si="138"/>
        <v>4785210.4700000007</v>
      </c>
      <c r="Z1258" s="13">
        <f t="shared" si="139"/>
        <v>65.819925214285718</v>
      </c>
      <c r="AA1258" s="13">
        <v>0</v>
      </c>
      <c r="AB1258" s="13">
        <v>0</v>
      </c>
      <c r="AC1258" s="13">
        <v>0</v>
      </c>
      <c r="AD1258" s="13">
        <v>0</v>
      </c>
      <c r="AE1258" s="13">
        <v>0</v>
      </c>
    </row>
    <row r="1259" spans="1:31" ht="51" x14ac:dyDescent="0.2">
      <c r="A1259" s="14" t="s">
        <v>284</v>
      </c>
      <c r="B1259" s="13">
        <v>0</v>
      </c>
      <c r="C1259" s="13">
        <v>0</v>
      </c>
      <c r="D1259" s="13">
        <v>0</v>
      </c>
      <c r="E1259" s="13">
        <v>0</v>
      </c>
      <c r="F1259" s="13">
        <v>1044723</v>
      </c>
      <c r="G1259" s="13">
        <f t="shared" si="133"/>
        <v>1044723</v>
      </c>
      <c r="H1259" s="13">
        <v>0</v>
      </c>
      <c r="I1259" s="13">
        <v>0</v>
      </c>
      <c r="J1259" s="13">
        <v>0</v>
      </c>
      <c r="K1259" s="13">
        <v>370448</v>
      </c>
      <c r="L1259" s="13">
        <f t="shared" si="134"/>
        <v>370448</v>
      </c>
      <c r="M1259" s="13">
        <v>0</v>
      </c>
      <c r="N1259" s="13">
        <v>0</v>
      </c>
      <c r="O1259" s="13">
        <v>0</v>
      </c>
      <c r="P1259" s="13">
        <v>0</v>
      </c>
      <c r="Q1259" s="13">
        <v>1044723</v>
      </c>
      <c r="R1259" s="13">
        <f t="shared" si="135"/>
        <v>1044723</v>
      </c>
      <c r="S1259" s="13">
        <f t="shared" si="136"/>
        <v>0</v>
      </c>
      <c r="T1259" s="13">
        <f t="shared" si="136"/>
        <v>0</v>
      </c>
      <c r="U1259" s="13">
        <f t="shared" si="136"/>
        <v>0</v>
      </c>
      <c r="V1259" s="13">
        <f t="shared" si="137"/>
        <v>1044723</v>
      </c>
      <c r="W1259" s="13">
        <v>370448</v>
      </c>
      <c r="X1259" s="13">
        <v>171514.39</v>
      </c>
      <c r="Y1259" s="13">
        <f t="shared" si="138"/>
        <v>198933.61</v>
      </c>
      <c r="Z1259" s="13">
        <f t="shared" si="139"/>
        <v>46.299180991664151</v>
      </c>
      <c r="AA1259" s="13">
        <v>0</v>
      </c>
      <c r="AB1259" s="13">
        <v>0</v>
      </c>
      <c r="AC1259" s="13">
        <v>0</v>
      </c>
      <c r="AD1259" s="13">
        <v>0</v>
      </c>
      <c r="AE1259" s="13">
        <v>0</v>
      </c>
    </row>
    <row r="1260" spans="1:31" ht="38.25" x14ac:dyDescent="0.2">
      <c r="A1260" s="14" t="s">
        <v>285</v>
      </c>
      <c r="B1260" s="13">
        <v>0</v>
      </c>
      <c r="C1260" s="13">
        <v>0</v>
      </c>
      <c r="D1260" s="13">
        <v>0</v>
      </c>
      <c r="E1260" s="13">
        <v>0</v>
      </c>
      <c r="F1260" s="13">
        <v>2009418</v>
      </c>
      <c r="G1260" s="13">
        <f t="shared" si="133"/>
        <v>2009418</v>
      </c>
      <c r="H1260" s="13">
        <v>0</v>
      </c>
      <c r="I1260" s="13">
        <v>0</v>
      </c>
      <c r="J1260" s="13">
        <v>0</v>
      </c>
      <c r="K1260" s="13">
        <v>996324</v>
      </c>
      <c r="L1260" s="13">
        <f t="shared" si="134"/>
        <v>996324</v>
      </c>
      <c r="M1260" s="13">
        <v>0</v>
      </c>
      <c r="N1260" s="13">
        <v>0</v>
      </c>
      <c r="O1260" s="13">
        <v>0</v>
      </c>
      <c r="P1260" s="13">
        <v>0</v>
      </c>
      <c r="Q1260" s="13">
        <v>2009418</v>
      </c>
      <c r="R1260" s="13">
        <f t="shared" si="135"/>
        <v>2009418</v>
      </c>
      <c r="S1260" s="13">
        <f t="shared" si="136"/>
        <v>0</v>
      </c>
      <c r="T1260" s="13">
        <f t="shared" si="136"/>
        <v>0</v>
      </c>
      <c r="U1260" s="13">
        <f t="shared" si="136"/>
        <v>0</v>
      </c>
      <c r="V1260" s="13">
        <f t="shared" si="137"/>
        <v>2009418</v>
      </c>
      <c r="W1260" s="13">
        <v>996324</v>
      </c>
      <c r="X1260" s="13">
        <v>902391.36</v>
      </c>
      <c r="Y1260" s="13">
        <f t="shared" si="138"/>
        <v>93932.640000000014</v>
      </c>
      <c r="Z1260" s="13">
        <f t="shared" si="139"/>
        <v>90.572078962265294</v>
      </c>
      <c r="AA1260" s="13">
        <v>0</v>
      </c>
      <c r="AB1260" s="13">
        <v>0</v>
      </c>
      <c r="AC1260" s="13">
        <v>0</v>
      </c>
      <c r="AD1260" s="13">
        <v>0</v>
      </c>
      <c r="AE1260" s="13">
        <v>0</v>
      </c>
    </row>
    <row r="1261" spans="1:31" ht="51" x14ac:dyDescent="0.2">
      <c r="A1261" s="14" t="s">
        <v>286</v>
      </c>
      <c r="B1261" s="13">
        <v>0</v>
      </c>
      <c r="C1261" s="13">
        <v>0</v>
      </c>
      <c r="D1261" s="13">
        <v>0</v>
      </c>
      <c r="E1261" s="13">
        <v>0</v>
      </c>
      <c r="F1261" s="13">
        <v>4795142</v>
      </c>
      <c r="G1261" s="13">
        <f t="shared" si="133"/>
        <v>4795142</v>
      </c>
      <c r="H1261" s="13">
        <v>0</v>
      </c>
      <c r="I1261" s="13">
        <v>0</v>
      </c>
      <c r="J1261" s="13">
        <v>0</v>
      </c>
      <c r="K1261" s="13">
        <v>726047</v>
      </c>
      <c r="L1261" s="13">
        <f t="shared" si="134"/>
        <v>726047</v>
      </c>
      <c r="M1261" s="13">
        <v>0</v>
      </c>
      <c r="N1261" s="13">
        <v>0</v>
      </c>
      <c r="O1261" s="13">
        <v>0</v>
      </c>
      <c r="P1261" s="13">
        <v>0</v>
      </c>
      <c r="Q1261" s="13">
        <v>4795142</v>
      </c>
      <c r="R1261" s="13">
        <f t="shared" si="135"/>
        <v>4795142</v>
      </c>
      <c r="S1261" s="13">
        <f t="shared" si="136"/>
        <v>0</v>
      </c>
      <c r="T1261" s="13">
        <f t="shared" si="136"/>
        <v>0</v>
      </c>
      <c r="U1261" s="13">
        <f t="shared" si="136"/>
        <v>0</v>
      </c>
      <c r="V1261" s="13">
        <f t="shared" si="137"/>
        <v>4795142</v>
      </c>
      <c r="W1261" s="13">
        <v>726047</v>
      </c>
      <c r="X1261" s="13">
        <v>1952707.24</v>
      </c>
      <c r="Y1261" s="13">
        <f t="shared" si="138"/>
        <v>-1226660.24</v>
      </c>
      <c r="Z1261" s="13">
        <f t="shared" si="139"/>
        <v>268.95052799612148</v>
      </c>
      <c r="AA1261" s="13">
        <v>0</v>
      </c>
      <c r="AB1261" s="13">
        <v>0</v>
      </c>
      <c r="AC1261" s="13">
        <v>0</v>
      </c>
      <c r="AD1261" s="13">
        <v>0</v>
      </c>
      <c r="AE1261" s="13">
        <v>0</v>
      </c>
    </row>
    <row r="1262" spans="1:31" ht="25.5" x14ac:dyDescent="0.2">
      <c r="A1262" s="12" t="s">
        <v>108</v>
      </c>
      <c r="B1262" s="13">
        <v>0</v>
      </c>
      <c r="C1262" s="13">
        <v>0</v>
      </c>
      <c r="D1262" s="13">
        <v>0</v>
      </c>
      <c r="E1262" s="13">
        <v>58604</v>
      </c>
      <c r="F1262" s="13">
        <v>0</v>
      </c>
      <c r="G1262" s="13">
        <f t="shared" si="133"/>
        <v>58604</v>
      </c>
      <c r="H1262" s="13">
        <v>0</v>
      </c>
      <c r="I1262" s="13">
        <v>0</v>
      </c>
      <c r="J1262" s="13">
        <v>0</v>
      </c>
      <c r="K1262" s="13">
        <v>0</v>
      </c>
      <c r="L1262" s="13">
        <f t="shared" si="134"/>
        <v>0</v>
      </c>
      <c r="M1262" s="13">
        <v>0</v>
      </c>
      <c r="N1262" s="13">
        <v>0</v>
      </c>
      <c r="O1262" s="13">
        <v>0</v>
      </c>
      <c r="P1262" s="13">
        <v>7083.96</v>
      </c>
      <c r="Q1262" s="13">
        <v>0</v>
      </c>
      <c r="R1262" s="13">
        <f t="shared" si="135"/>
        <v>7083.96</v>
      </c>
      <c r="S1262" s="13">
        <f t="shared" si="136"/>
        <v>0</v>
      </c>
      <c r="T1262" s="13">
        <f t="shared" si="136"/>
        <v>0</v>
      </c>
      <c r="U1262" s="13">
        <f t="shared" si="136"/>
        <v>-7083.96</v>
      </c>
      <c r="V1262" s="13">
        <f t="shared" si="137"/>
        <v>7083.96</v>
      </c>
      <c r="W1262" s="13">
        <v>0</v>
      </c>
      <c r="X1262" s="13">
        <v>2520.09</v>
      </c>
      <c r="Y1262" s="13">
        <f t="shared" si="138"/>
        <v>-2520.09</v>
      </c>
      <c r="Z1262" s="13">
        <f t="shared" si="139"/>
        <v>0</v>
      </c>
      <c r="AA1262" s="13">
        <v>0</v>
      </c>
      <c r="AB1262" s="13">
        <v>0</v>
      </c>
      <c r="AC1262" s="13">
        <v>0</v>
      </c>
      <c r="AD1262" s="13">
        <v>0</v>
      </c>
      <c r="AE1262" s="13">
        <v>0</v>
      </c>
    </row>
    <row r="1263" spans="1:31" ht="25.5" x14ac:dyDescent="0.2">
      <c r="A1263" s="14" t="s">
        <v>110</v>
      </c>
      <c r="B1263" s="13">
        <v>0</v>
      </c>
      <c r="C1263" s="13">
        <v>0</v>
      </c>
      <c r="D1263" s="13">
        <v>0</v>
      </c>
      <c r="E1263" s="13">
        <v>58604</v>
      </c>
      <c r="F1263" s="13">
        <v>0</v>
      </c>
      <c r="G1263" s="13">
        <f t="shared" si="133"/>
        <v>58604</v>
      </c>
      <c r="H1263" s="13">
        <v>0</v>
      </c>
      <c r="I1263" s="13">
        <v>0</v>
      </c>
      <c r="J1263" s="13">
        <v>0</v>
      </c>
      <c r="K1263" s="13">
        <v>0</v>
      </c>
      <c r="L1263" s="13">
        <f t="shared" si="134"/>
        <v>0</v>
      </c>
      <c r="M1263" s="13">
        <v>0</v>
      </c>
      <c r="N1263" s="13">
        <v>0</v>
      </c>
      <c r="O1263" s="13">
        <v>0</v>
      </c>
      <c r="P1263" s="13">
        <v>7083.96</v>
      </c>
      <c r="Q1263" s="13">
        <v>0</v>
      </c>
      <c r="R1263" s="13">
        <f t="shared" si="135"/>
        <v>7083.96</v>
      </c>
      <c r="S1263" s="13">
        <f t="shared" si="136"/>
        <v>0</v>
      </c>
      <c r="T1263" s="13">
        <f t="shared" si="136"/>
        <v>0</v>
      </c>
      <c r="U1263" s="13">
        <f t="shared" si="136"/>
        <v>-7083.96</v>
      </c>
      <c r="V1263" s="13">
        <f t="shared" si="137"/>
        <v>7083.96</v>
      </c>
      <c r="W1263" s="13">
        <v>0</v>
      </c>
      <c r="X1263" s="13">
        <v>2520.09</v>
      </c>
      <c r="Y1263" s="13">
        <f t="shared" si="138"/>
        <v>-2520.09</v>
      </c>
      <c r="Z1263" s="13">
        <f t="shared" si="139"/>
        <v>0</v>
      </c>
      <c r="AA1263" s="13">
        <v>0</v>
      </c>
      <c r="AB1263" s="13">
        <v>0</v>
      </c>
      <c r="AC1263" s="13">
        <v>0</v>
      </c>
      <c r="AD1263" s="13">
        <v>0</v>
      </c>
      <c r="AE1263" s="13">
        <v>0</v>
      </c>
    </row>
    <row r="1264" spans="1:31" ht="51" x14ac:dyDescent="0.2">
      <c r="A1264" s="12" t="s">
        <v>111</v>
      </c>
      <c r="B1264" s="13">
        <v>0</v>
      </c>
      <c r="C1264" s="13">
        <v>0</v>
      </c>
      <c r="D1264" s="13">
        <v>0</v>
      </c>
      <c r="E1264" s="13">
        <v>1365909</v>
      </c>
      <c r="F1264" s="13">
        <v>1979169</v>
      </c>
      <c r="G1264" s="13">
        <f t="shared" si="133"/>
        <v>3345078</v>
      </c>
      <c r="H1264" s="13">
        <v>0</v>
      </c>
      <c r="I1264" s="13">
        <v>0</v>
      </c>
      <c r="J1264" s="13">
        <v>396846</v>
      </c>
      <c r="K1264" s="13">
        <v>783611</v>
      </c>
      <c r="L1264" s="13">
        <f t="shared" si="134"/>
        <v>1180457</v>
      </c>
      <c r="M1264" s="13">
        <v>0</v>
      </c>
      <c r="N1264" s="13">
        <v>0</v>
      </c>
      <c r="O1264" s="13">
        <v>0</v>
      </c>
      <c r="P1264" s="13">
        <v>356594.82</v>
      </c>
      <c r="Q1264" s="13">
        <v>1979169</v>
      </c>
      <c r="R1264" s="13">
        <f t="shared" si="135"/>
        <v>2335763.8199999998</v>
      </c>
      <c r="S1264" s="13">
        <f t="shared" si="136"/>
        <v>0</v>
      </c>
      <c r="T1264" s="13">
        <f t="shared" si="136"/>
        <v>0</v>
      </c>
      <c r="U1264" s="13">
        <f t="shared" si="136"/>
        <v>40251.179999999993</v>
      </c>
      <c r="V1264" s="13">
        <f t="shared" si="137"/>
        <v>2335763.8199999998</v>
      </c>
      <c r="W1264" s="13">
        <v>1180457</v>
      </c>
      <c r="X1264" s="13">
        <v>1730231</v>
      </c>
      <c r="Y1264" s="13">
        <f t="shared" si="138"/>
        <v>-549774</v>
      </c>
      <c r="Z1264" s="13">
        <f t="shared" si="139"/>
        <v>146.57297978664195</v>
      </c>
      <c r="AA1264" s="13">
        <v>0</v>
      </c>
      <c r="AB1264" s="13">
        <v>0</v>
      </c>
      <c r="AC1264" s="13">
        <v>0</v>
      </c>
      <c r="AD1264" s="13">
        <v>0</v>
      </c>
      <c r="AE1264" s="13">
        <v>0</v>
      </c>
    </row>
    <row r="1265" spans="1:31" ht="38.25" x14ac:dyDescent="0.2">
      <c r="A1265" s="14" t="s">
        <v>287</v>
      </c>
      <c r="B1265" s="13">
        <v>0</v>
      </c>
      <c r="C1265" s="13">
        <v>0</v>
      </c>
      <c r="D1265" s="13">
        <v>0</v>
      </c>
      <c r="E1265" s="13">
        <v>0</v>
      </c>
      <c r="F1265" s="13">
        <v>1979169</v>
      </c>
      <c r="G1265" s="13">
        <f t="shared" si="133"/>
        <v>1979169</v>
      </c>
      <c r="H1265" s="13">
        <v>0</v>
      </c>
      <c r="I1265" s="13">
        <v>0</v>
      </c>
      <c r="J1265" s="13">
        <v>0</v>
      </c>
      <c r="K1265" s="13">
        <v>783611</v>
      </c>
      <c r="L1265" s="13">
        <f t="shared" si="134"/>
        <v>783611</v>
      </c>
      <c r="M1265" s="13">
        <v>0</v>
      </c>
      <c r="N1265" s="13">
        <v>0</v>
      </c>
      <c r="O1265" s="13">
        <v>0</v>
      </c>
      <c r="P1265" s="13">
        <v>0</v>
      </c>
      <c r="Q1265" s="13">
        <v>1979169</v>
      </c>
      <c r="R1265" s="13">
        <f t="shared" si="135"/>
        <v>1979169</v>
      </c>
      <c r="S1265" s="13">
        <f t="shared" si="136"/>
        <v>0</v>
      </c>
      <c r="T1265" s="13">
        <f t="shared" si="136"/>
        <v>0</v>
      </c>
      <c r="U1265" s="13">
        <f t="shared" si="136"/>
        <v>0</v>
      </c>
      <c r="V1265" s="13">
        <f t="shared" si="137"/>
        <v>1979169</v>
      </c>
      <c r="W1265" s="13">
        <v>783611</v>
      </c>
      <c r="X1265" s="13">
        <v>1730231</v>
      </c>
      <c r="Y1265" s="13">
        <f t="shared" si="138"/>
        <v>-946620</v>
      </c>
      <c r="Z1265" s="13">
        <f t="shared" si="139"/>
        <v>220.80228582804477</v>
      </c>
      <c r="AA1265" s="13">
        <v>0</v>
      </c>
      <c r="AB1265" s="13">
        <v>0</v>
      </c>
      <c r="AC1265" s="13">
        <v>0</v>
      </c>
      <c r="AD1265" s="13">
        <v>0</v>
      </c>
      <c r="AE1265" s="13">
        <v>0</v>
      </c>
    </row>
    <row r="1266" spans="1:31" ht="51" x14ac:dyDescent="0.2">
      <c r="A1266" s="14" t="s">
        <v>288</v>
      </c>
      <c r="B1266" s="13">
        <v>0</v>
      </c>
      <c r="C1266" s="13">
        <v>0</v>
      </c>
      <c r="D1266" s="13">
        <v>0</v>
      </c>
      <c r="E1266" s="13">
        <v>1365909</v>
      </c>
      <c r="F1266" s="13">
        <v>0</v>
      </c>
      <c r="G1266" s="13">
        <f t="shared" si="133"/>
        <v>1365909</v>
      </c>
      <c r="H1266" s="13">
        <v>0</v>
      </c>
      <c r="I1266" s="13">
        <v>0</v>
      </c>
      <c r="J1266" s="13">
        <v>396846</v>
      </c>
      <c r="K1266" s="13">
        <v>0</v>
      </c>
      <c r="L1266" s="13">
        <f t="shared" si="134"/>
        <v>396846</v>
      </c>
      <c r="M1266" s="13">
        <v>0</v>
      </c>
      <c r="N1266" s="13">
        <v>0</v>
      </c>
      <c r="O1266" s="13">
        <v>0</v>
      </c>
      <c r="P1266" s="13">
        <v>356594.82</v>
      </c>
      <c r="Q1266" s="13">
        <v>0</v>
      </c>
      <c r="R1266" s="13">
        <f t="shared" si="135"/>
        <v>356594.82</v>
      </c>
      <c r="S1266" s="13">
        <f t="shared" si="136"/>
        <v>0</v>
      </c>
      <c r="T1266" s="13">
        <f t="shared" si="136"/>
        <v>0</v>
      </c>
      <c r="U1266" s="13">
        <f t="shared" si="136"/>
        <v>40251.179999999993</v>
      </c>
      <c r="V1266" s="13">
        <f t="shared" si="137"/>
        <v>356594.82</v>
      </c>
      <c r="W1266" s="13">
        <v>396846</v>
      </c>
      <c r="X1266" s="13">
        <v>0</v>
      </c>
      <c r="Y1266" s="13">
        <f t="shared" si="138"/>
        <v>396846</v>
      </c>
      <c r="Z1266" s="13">
        <f t="shared" si="139"/>
        <v>0</v>
      </c>
      <c r="AA1266" s="13">
        <v>0</v>
      </c>
      <c r="AB1266" s="13">
        <v>0</v>
      </c>
      <c r="AC1266" s="13">
        <v>0</v>
      </c>
      <c r="AD1266" s="13">
        <v>0</v>
      </c>
      <c r="AE1266" s="13">
        <v>0</v>
      </c>
    </row>
    <row r="1267" spans="1:31" ht="38.25" x14ac:dyDescent="0.2">
      <c r="A1267" s="12" t="s">
        <v>39</v>
      </c>
      <c r="B1267" s="13">
        <v>0</v>
      </c>
      <c r="C1267" s="13">
        <v>0</v>
      </c>
      <c r="D1267" s="13">
        <v>30355</v>
      </c>
      <c r="E1267" s="13">
        <v>153664</v>
      </c>
      <c r="F1267" s="13">
        <v>6049806</v>
      </c>
      <c r="G1267" s="13">
        <f t="shared" si="133"/>
        <v>6233825</v>
      </c>
      <c r="H1267" s="13">
        <v>0</v>
      </c>
      <c r="I1267" s="13">
        <v>4800</v>
      </c>
      <c r="J1267" s="13">
        <v>0</v>
      </c>
      <c r="K1267" s="13">
        <v>2654304</v>
      </c>
      <c r="L1267" s="13">
        <f t="shared" si="134"/>
        <v>2659104</v>
      </c>
      <c r="M1267" s="13">
        <v>0</v>
      </c>
      <c r="N1267" s="13">
        <v>0</v>
      </c>
      <c r="O1267" s="13">
        <v>25555</v>
      </c>
      <c r="P1267" s="13">
        <v>111586.81</v>
      </c>
      <c r="Q1267" s="13">
        <v>6049806</v>
      </c>
      <c r="R1267" s="13">
        <f t="shared" si="135"/>
        <v>6186947.8099999996</v>
      </c>
      <c r="S1267" s="13">
        <f t="shared" si="136"/>
        <v>0</v>
      </c>
      <c r="T1267" s="13">
        <f t="shared" si="136"/>
        <v>-20755</v>
      </c>
      <c r="U1267" s="13">
        <f t="shared" si="136"/>
        <v>-111586.81</v>
      </c>
      <c r="V1267" s="13">
        <f t="shared" si="137"/>
        <v>6186947.8099999996</v>
      </c>
      <c r="W1267" s="13">
        <v>2659104</v>
      </c>
      <c r="X1267" s="13">
        <v>2092392.97</v>
      </c>
      <c r="Y1267" s="13">
        <f t="shared" si="138"/>
        <v>566711.03</v>
      </c>
      <c r="Z1267" s="13">
        <f t="shared" si="139"/>
        <v>78.687895245917417</v>
      </c>
      <c r="AA1267" s="13">
        <v>0</v>
      </c>
      <c r="AB1267" s="13">
        <v>0</v>
      </c>
      <c r="AC1267" s="13">
        <v>0</v>
      </c>
      <c r="AD1267" s="13">
        <v>0</v>
      </c>
      <c r="AE1267" s="13">
        <v>0</v>
      </c>
    </row>
    <row r="1268" spans="1:31" ht="51" x14ac:dyDescent="0.2">
      <c r="A1268" s="14" t="s">
        <v>421</v>
      </c>
      <c r="B1268" s="13">
        <v>0</v>
      </c>
      <c r="C1268" s="13">
        <v>0</v>
      </c>
      <c r="D1268" s="13">
        <v>25555</v>
      </c>
      <c r="E1268" s="13">
        <v>30383</v>
      </c>
      <c r="F1268" s="13">
        <v>0</v>
      </c>
      <c r="G1268" s="13">
        <f t="shared" si="133"/>
        <v>55938</v>
      </c>
      <c r="H1268" s="13">
        <v>0</v>
      </c>
      <c r="I1268" s="13">
        <v>0</v>
      </c>
      <c r="J1268" s="13">
        <v>0</v>
      </c>
      <c r="K1268" s="13">
        <v>0</v>
      </c>
      <c r="L1268" s="13">
        <f t="shared" si="134"/>
        <v>0</v>
      </c>
      <c r="M1268" s="13">
        <v>0</v>
      </c>
      <c r="N1268" s="13">
        <v>0</v>
      </c>
      <c r="O1268" s="13">
        <v>25555</v>
      </c>
      <c r="P1268" s="13">
        <v>30382.81</v>
      </c>
      <c r="Q1268" s="13">
        <v>0</v>
      </c>
      <c r="R1268" s="13">
        <f t="shared" si="135"/>
        <v>55937.81</v>
      </c>
      <c r="S1268" s="13">
        <f t="shared" si="136"/>
        <v>0</v>
      </c>
      <c r="T1268" s="13">
        <f t="shared" si="136"/>
        <v>-25555</v>
      </c>
      <c r="U1268" s="13">
        <f t="shared" si="136"/>
        <v>-30382.81</v>
      </c>
      <c r="V1268" s="13">
        <f t="shared" si="137"/>
        <v>55937.81</v>
      </c>
      <c r="W1268" s="13">
        <v>0</v>
      </c>
      <c r="X1268" s="13">
        <v>0</v>
      </c>
      <c r="Y1268" s="13">
        <f t="shared" si="138"/>
        <v>0</v>
      </c>
      <c r="Z1268" s="13">
        <f t="shared" si="139"/>
        <v>0</v>
      </c>
      <c r="AA1268" s="13">
        <v>0</v>
      </c>
      <c r="AB1268" s="13">
        <v>0</v>
      </c>
      <c r="AC1268" s="13">
        <v>0</v>
      </c>
      <c r="AD1268" s="13">
        <v>0</v>
      </c>
      <c r="AE1268" s="13">
        <v>0</v>
      </c>
    </row>
    <row r="1269" spans="1:31" ht="38.25" x14ac:dyDescent="0.2">
      <c r="A1269" s="14" t="s">
        <v>289</v>
      </c>
      <c r="B1269" s="13">
        <v>0</v>
      </c>
      <c r="C1269" s="13">
        <v>0</v>
      </c>
      <c r="D1269" s="13">
        <v>4800</v>
      </c>
      <c r="E1269" s="13">
        <v>0</v>
      </c>
      <c r="F1269" s="13">
        <v>6049806</v>
      </c>
      <c r="G1269" s="13">
        <f t="shared" si="133"/>
        <v>6054606</v>
      </c>
      <c r="H1269" s="13">
        <v>0</v>
      </c>
      <c r="I1269" s="13">
        <v>4800</v>
      </c>
      <c r="J1269" s="13">
        <v>0</v>
      </c>
      <c r="K1269" s="13">
        <v>2654304</v>
      </c>
      <c r="L1269" s="13">
        <f t="shared" si="134"/>
        <v>2659104</v>
      </c>
      <c r="M1269" s="13">
        <v>0</v>
      </c>
      <c r="N1269" s="13">
        <v>0</v>
      </c>
      <c r="O1269" s="13">
        <v>0</v>
      </c>
      <c r="P1269" s="13">
        <v>0</v>
      </c>
      <c r="Q1269" s="13">
        <v>6049806</v>
      </c>
      <c r="R1269" s="13">
        <f t="shared" si="135"/>
        <v>6049806</v>
      </c>
      <c r="S1269" s="13">
        <f t="shared" si="136"/>
        <v>0</v>
      </c>
      <c r="T1269" s="13">
        <f t="shared" si="136"/>
        <v>4800</v>
      </c>
      <c r="U1269" s="13">
        <f t="shared" si="136"/>
        <v>0</v>
      </c>
      <c r="V1269" s="13">
        <f t="shared" si="137"/>
        <v>6049806</v>
      </c>
      <c r="W1269" s="13">
        <v>2659104</v>
      </c>
      <c r="X1269" s="13">
        <v>2051015.29</v>
      </c>
      <c r="Y1269" s="13">
        <f t="shared" si="138"/>
        <v>608088.71</v>
      </c>
      <c r="Z1269" s="13">
        <f t="shared" si="139"/>
        <v>77.131819214291724</v>
      </c>
      <c r="AA1269" s="13">
        <v>0</v>
      </c>
      <c r="AB1269" s="13">
        <v>0</v>
      </c>
      <c r="AC1269" s="13">
        <v>0</v>
      </c>
      <c r="AD1269" s="13">
        <v>0</v>
      </c>
      <c r="AE1269" s="13">
        <v>0</v>
      </c>
    </row>
    <row r="1270" spans="1:31" ht="63.75" x14ac:dyDescent="0.2">
      <c r="A1270" s="14" t="s">
        <v>40</v>
      </c>
      <c r="B1270" s="13">
        <v>0</v>
      </c>
      <c r="C1270" s="13">
        <v>0</v>
      </c>
      <c r="D1270" s="13">
        <v>0</v>
      </c>
      <c r="E1270" s="13">
        <v>123281</v>
      </c>
      <c r="F1270" s="13">
        <v>0</v>
      </c>
      <c r="G1270" s="13">
        <f t="shared" si="133"/>
        <v>123281</v>
      </c>
      <c r="H1270" s="13">
        <v>0</v>
      </c>
      <c r="I1270" s="13">
        <v>0</v>
      </c>
      <c r="J1270" s="13">
        <v>0</v>
      </c>
      <c r="K1270" s="13">
        <v>0</v>
      </c>
      <c r="L1270" s="13">
        <f t="shared" si="134"/>
        <v>0</v>
      </c>
      <c r="M1270" s="13">
        <v>0</v>
      </c>
      <c r="N1270" s="13">
        <v>0</v>
      </c>
      <c r="O1270" s="13">
        <v>0</v>
      </c>
      <c r="P1270" s="13">
        <v>81204</v>
      </c>
      <c r="Q1270" s="13">
        <v>0</v>
      </c>
      <c r="R1270" s="13">
        <f t="shared" si="135"/>
        <v>81204</v>
      </c>
      <c r="S1270" s="13">
        <f t="shared" si="136"/>
        <v>0</v>
      </c>
      <c r="T1270" s="13">
        <f t="shared" si="136"/>
        <v>0</v>
      </c>
      <c r="U1270" s="13">
        <f t="shared" si="136"/>
        <v>-81204</v>
      </c>
      <c r="V1270" s="13">
        <f t="shared" si="137"/>
        <v>81204</v>
      </c>
      <c r="W1270" s="13">
        <v>0</v>
      </c>
      <c r="X1270" s="13">
        <v>41377.68</v>
      </c>
      <c r="Y1270" s="13">
        <f t="shared" si="138"/>
        <v>-41377.68</v>
      </c>
      <c r="Z1270" s="13">
        <f t="shared" si="139"/>
        <v>0</v>
      </c>
      <c r="AA1270" s="13">
        <v>0</v>
      </c>
      <c r="AB1270" s="13">
        <v>0</v>
      </c>
      <c r="AC1270" s="13">
        <v>0</v>
      </c>
      <c r="AD1270" s="13">
        <v>0</v>
      </c>
      <c r="AE1270" s="13">
        <v>0</v>
      </c>
    </row>
    <row r="1271" spans="1:31" ht="51" x14ac:dyDescent="0.2">
      <c r="A1271" s="12" t="s">
        <v>51</v>
      </c>
      <c r="B1271" s="13">
        <v>0</v>
      </c>
      <c r="C1271" s="13">
        <v>0</v>
      </c>
      <c r="D1271" s="13">
        <v>0</v>
      </c>
      <c r="E1271" s="13">
        <v>101425</v>
      </c>
      <c r="F1271" s="13">
        <v>0</v>
      </c>
      <c r="G1271" s="13">
        <f t="shared" ref="G1271:G1334" si="140">C1271+D1271+E1271+F1271</f>
        <v>101425</v>
      </c>
      <c r="H1271" s="13">
        <v>0</v>
      </c>
      <c r="I1271" s="13">
        <v>0</v>
      </c>
      <c r="J1271" s="13">
        <v>0</v>
      </c>
      <c r="K1271" s="13">
        <v>0</v>
      </c>
      <c r="L1271" s="13">
        <f t="shared" ref="L1271:L1334" si="141">H1271+I1271+J1271+K1271</f>
        <v>0</v>
      </c>
      <c r="M1271" s="13">
        <v>0</v>
      </c>
      <c r="N1271" s="13">
        <v>0</v>
      </c>
      <c r="O1271" s="13">
        <v>0</v>
      </c>
      <c r="P1271" s="13">
        <v>4421.5200000000004</v>
      </c>
      <c r="Q1271" s="13">
        <v>0</v>
      </c>
      <c r="R1271" s="13">
        <f t="shared" ref="R1271:R1334" si="142">M1271+N1271+O1271+P1271+Q1271</f>
        <v>4421.5200000000004</v>
      </c>
      <c r="S1271" s="13">
        <f t="shared" ref="S1271:U1334" si="143">H1271-N1271</f>
        <v>0</v>
      </c>
      <c r="T1271" s="13">
        <f t="shared" si="143"/>
        <v>0</v>
      </c>
      <c r="U1271" s="13">
        <f t="shared" si="143"/>
        <v>-4421.5200000000004</v>
      </c>
      <c r="V1271" s="13">
        <f t="shared" ref="V1271:V1334" si="144">R1271+B1271</f>
        <v>4421.5200000000004</v>
      </c>
      <c r="W1271" s="13">
        <v>0</v>
      </c>
      <c r="X1271" s="13">
        <v>0</v>
      </c>
      <c r="Y1271" s="13">
        <f t="shared" ref="Y1271:Y1334" si="145">W1271-X1271</f>
        <v>0</v>
      </c>
      <c r="Z1271" s="13">
        <f t="shared" ref="Z1271:Z1334" si="146">IF(ISERROR(X1271/W1271*100),0,X1271/W1271*100)</f>
        <v>0</v>
      </c>
      <c r="AA1271" s="13">
        <v>0</v>
      </c>
      <c r="AB1271" s="13">
        <v>0</v>
      </c>
      <c r="AC1271" s="13">
        <v>0</v>
      </c>
      <c r="AD1271" s="13">
        <v>0</v>
      </c>
      <c r="AE1271" s="13">
        <v>0</v>
      </c>
    </row>
    <row r="1272" spans="1:31" ht="51" x14ac:dyDescent="0.2">
      <c r="A1272" s="14" t="s">
        <v>540</v>
      </c>
      <c r="B1272" s="13">
        <v>0</v>
      </c>
      <c r="C1272" s="13">
        <v>0</v>
      </c>
      <c r="D1272" s="13">
        <v>0</v>
      </c>
      <c r="E1272" s="13">
        <v>101425</v>
      </c>
      <c r="F1272" s="13">
        <v>0</v>
      </c>
      <c r="G1272" s="13">
        <f t="shared" si="140"/>
        <v>101425</v>
      </c>
      <c r="H1272" s="13">
        <v>0</v>
      </c>
      <c r="I1272" s="13">
        <v>0</v>
      </c>
      <c r="J1272" s="13">
        <v>0</v>
      </c>
      <c r="K1272" s="13">
        <v>0</v>
      </c>
      <c r="L1272" s="13">
        <f t="shared" si="141"/>
        <v>0</v>
      </c>
      <c r="M1272" s="13">
        <v>0</v>
      </c>
      <c r="N1272" s="13">
        <v>0</v>
      </c>
      <c r="O1272" s="13">
        <v>0</v>
      </c>
      <c r="P1272" s="13">
        <v>4421.5200000000004</v>
      </c>
      <c r="Q1272" s="13">
        <v>0</v>
      </c>
      <c r="R1272" s="13">
        <f t="shared" si="142"/>
        <v>4421.5200000000004</v>
      </c>
      <c r="S1272" s="13">
        <f t="shared" si="143"/>
        <v>0</v>
      </c>
      <c r="T1272" s="13">
        <f t="shared" si="143"/>
        <v>0</v>
      </c>
      <c r="U1272" s="13">
        <f t="shared" si="143"/>
        <v>-4421.5200000000004</v>
      </c>
      <c r="V1272" s="13">
        <f t="shared" si="144"/>
        <v>4421.5200000000004</v>
      </c>
      <c r="W1272" s="13">
        <v>0</v>
      </c>
      <c r="X1272" s="13">
        <v>0</v>
      </c>
      <c r="Y1272" s="13">
        <f t="shared" si="145"/>
        <v>0</v>
      </c>
      <c r="Z1272" s="13">
        <f t="shared" si="146"/>
        <v>0</v>
      </c>
      <c r="AA1272" s="13">
        <v>0</v>
      </c>
      <c r="AB1272" s="13">
        <v>0</v>
      </c>
      <c r="AC1272" s="13">
        <v>0</v>
      </c>
      <c r="AD1272" s="13">
        <v>0</v>
      </c>
      <c r="AE1272" s="13">
        <v>0</v>
      </c>
    </row>
    <row r="1273" spans="1:31" ht="38.25" x14ac:dyDescent="0.2">
      <c r="A1273" s="12" t="s">
        <v>250</v>
      </c>
      <c r="B1273" s="13">
        <v>0</v>
      </c>
      <c r="C1273" s="13">
        <v>0</v>
      </c>
      <c r="D1273" s="13">
        <v>0</v>
      </c>
      <c r="E1273" s="13">
        <v>204369</v>
      </c>
      <c r="F1273" s="13">
        <v>21938970</v>
      </c>
      <c r="G1273" s="13">
        <f t="shared" si="140"/>
        <v>22143339</v>
      </c>
      <c r="H1273" s="13">
        <v>0</v>
      </c>
      <c r="I1273" s="13">
        <v>0</v>
      </c>
      <c r="J1273" s="13">
        <v>204369</v>
      </c>
      <c r="K1273" s="13">
        <v>9865307</v>
      </c>
      <c r="L1273" s="13">
        <f t="shared" si="141"/>
        <v>10069676</v>
      </c>
      <c r="M1273" s="13">
        <v>0</v>
      </c>
      <c r="N1273" s="13">
        <v>0</v>
      </c>
      <c r="O1273" s="13">
        <v>0</v>
      </c>
      <c r="P1273" s="13">
        <v>204369</v>
      </c>
      <c r="Q1273" s="13">
        <v>21938970</v>
      </c>
      <c r="R1273" s="13">
        <f t="shared" si="142"/>
        <v>22143339</v>
      </c>
      <c r="S1273" s="13">
        <f t="shared" si="143"/>
        <v>0</v>
      </c>
      <c r="T1273" s="13">
        <f t="shared" si="143"/>
        <v>0</v>
      </c>
      <c r="U1273" s="13">
        <f t="shared" si="143"/>
        <v>0</v>
      </c>
      <c r="V1273" s="13">
        <f t="shared" si="144"/>
        <v>22143339</v>
      </c>
      <c r="W1273" s="13">
        <v>10069676</v>
      </c>
      <c r="X1273" s="13">
        <v>7894728.7199999997</v>
      </c>
      <c r="Y1273" s="13">
        <f t="shared" si="145"/>
        <v>2174947.2800000003</v>
      </c>
      <c r="Z1273" s="13">
        <f t="shared" si="146"/>
        <v>78.401020251297055</v>
      </c>
      <c r="AA1273" s="13">
        <v>0</v>
      </c>
      <c r="AB1273" s="13">
        <v>0</v>
      </c>
      <c r="AC1273" s="13">
        <v>0</v>
      </c>
      <c r="AD1273" s="13">
        <v>0</v>
      </c>
      <c r="AE1273" s="13">
        <v>0</v>
      </c>
    </row>
    <row r="1274" spans="1:31" ht="25.5" x14ac:dyDescent="0.2">
      <c r="A1274" s="14" t="s">
        <v>290</v>
      </c>
      <c r="B1274" s="13">
        <v>0</v>
      </c>
      <c r="C1274" s="13">
        <v>0</v>
      </c>
      <c r="D1274" s="13">
        <v>0</v>
      </c>
      <c r="E1274" s="13">
        <v>204369</v>
      </c>
      <c r="F1274" s="13">
        <v>21938970</v>
      </c>
      <c r="G1274" s="13">
        <f t="shared" si="140"/>
        <v>22143339</v>
      </c>
      <c r="H1274" s="13">
        <v>0</v>
      </c>
      <c r="I1274" s="13">
        <v>0</v>
      </c>
      <c r="J1274" s="13">
        <v>204369</v>
      </c>
      <c r="K1274" s="13">
        <v>9865307</v>
      </c>
      <c r="L1274" s="13">
        <f t="shared" si="141"/>
        <v>10069676</v>
      </c>
      <c r="M1274" s="13">
        <v>0</v>
      </c>
      <c r="N1274" s="13">
        <v>0</v>
      </c>
      <c r="O1274" s="13">
        <v>0</v>
      </c>
      <c r="P1274" s="13">
        <v>204369</v>
      </c>
      <c r="Q1274" s="13">
        <v>21938970</v>
      </c>
      <c r="R1274" s="13">
        <f t="shared" si="142"/>
        <v>22143339</v>
      </c>
      <c r="S1274" s="13">
        <f t="shared" si="143"/>
        <v>0</v>
      </c>
      <c r="T1274" s="13">
        <f t="shared" si="143"/>
        <v>0</v>
      </c>
      <c r="U1274" s="13">
        <f t="shared" si="143"/>
        <v>0</v>
      </c>
      <c r="V1274" s="13">
        <f t="shared" si="144"/>
        <v>22143339</v>
      </c>
      <c r="W1274" s="13">
        <v>10069676</v>
      </c>
      <c r="X1274" s="13">
        <v>7894728.7199999997</v>
      </c>
      <c r="Y1274" s="13">
        <f t="shared" si="145"/>
        <v>2174947.2800000003</v>
      </c>
      <c r="Z1274" s="13">
        <f t="shared" si="146"/>
        <v>78.401020251297055</v>
      </c>
      <c r="AA1274" s="13">
        <v>0</v>
      </c>
      <c r="AB1274" s="13">
        <v>0</v>
      </c>
      <c r="AC1274" s="13">
        <v>0</v>
      </c>
      <c r="AD1274" s="13">
        <v>0</v>
      </c>
      <c r="AE1274" s="13">
        <v>0</v>
      </c>
    </row>
    <row r="1275" spans="1:31" s="11" customFormat="1" x14ac:dyDescent="0.2">
      <c r="A1275" s="9" t="s">
        <v>291</v>
      </c>
      <c r="B1275" s="10">
        <v>0</v>
      </c>
      <c r="C1275" s="10">
        <v>0</v>
      </c>
      <c r="D1275" s="10">
        <v>319909366</v>
      </c>
      <c r="E1275" s="10">
        <v>367285</v>
      </c>
      <c r="F1275" s="10">
        <v>188772333</v>
      </c>
      <c r="G1275" s="10">
        <f t="shared" si="140"/>
        <v>509048984</v>
      </c>
      <c r="H1275" s="10">
        <v>0</v>
      </c>
      <c r="I1275" s="10">
        <v>138964675</v>
      </c>
      <c r="J1275" s="10">
        <v>0</v>
      </c>
      <c r="K1275" s="10">
        <v>46549462</v>
      </c>
      <c r="L1275" s="10">
        <f t="shared" si="141"/>
        <v>185514137</v>
      </c>
      <c r="M1275" s="10">
        <v>0</v>
      </c>
      <c r="N1275" s="10">
        <v>0</v>
      </c>
      <c r="O1275" s="10">
        <v>153912503.87</v>
      </c>
      <c r="P1275" s="10">
        <v>326700</v>
      </c>
      <c r="Q1275" s="10">
        <v>188772333</v>
      </c>
      <c r="R1275" s="10">
        <f t="shared" si="142"/>
        <v>343011536.87</v>
      </c>
      <c r="S1275" s="10">
        <f t="shared" si="143"/>
        <v>0</v>
      </c>
      <c r="T1275" s="10">
        <f t="shared" si="143"/>
        <v>-14947828.870000005</v>
      </c>
      <c r="U1275" s="10">
        <f t="shared" si="143"/>
        <v>-326700</v>
      </c>
      <c r="V1275" s="10">
        <f t="shared" si="144"/>
        <v>343011536.87</v>
      </c>
      <c r="W1275" s="10">
        <v>185514137</v>
      </c>
      <c r="X1275" s="10">
        <v>106018295.42</v>
      </c>
      <c r="Y1275" s="10">
        <f t="shared" si="145"/>
        <v>79495841.579999998</v>
      </c>
      <c r="Z1275" s="10">
        <f t="shared" si="146"/>
        <v>57.148364612234381</v>
      </c>
      <c r="AA1275" s="10">
        <v>0</v>
      </c>
      <c r="AB1275" s="10">
        <v>0</v>
      </c>
      <c r="AC1275" s="10">
        <v>0</v>
      </c>
      <c r="AD1275" s="10">
        <v>0</v>
      </c>
      <c r="AE1275" s="10">
        <v>0</v>
      </c>
    </row>
    <row r="1276" spans="1:31" ht="76.5" x14ac:dyDescent="0.2">
      <c r="A1276" s="12" t="s">
        <v>104</v>
      </c>
      <c r="B1276" s="13">
        <v>0</v>
      </c>
      <c r="C1276" s="13">
        <v>0</v>
      </c>
      <c r="D1276" s="13">
        <v>319909366</v>
      </c>
      <c r="E1276" s="13">
        <v>0</v>
      </c>
      <c r="F1276" s="13">
        <v>139478286</v>
      </c>
      <c r="G1276" s="13">
        <f t="shared" si="140"/>
        <v>459387652</v>
      </c>
      <c r="H1276" s="13">
        <v>0</v>
      </c>
      <c r="I1276" s="13">
        <v>138964675</v>
      </c>
      <c r="J1276" s="13">
        <v>0</v>
      </c>
      <c r="K1276" s="13">
        <v>35021898</v>
      </c>
      <c r="L1276" s="13">
        <f t="shared" si="141"/>
        <v>173986573</v>
      </c>
      <c r="M1276" s="13">
        <v>0</v>
      </c>
      <c r="N1276" s="13">
        <v>0</v>
      </c>
      <c r="O1276" s="13">
        <v>153912503.87</v>
      </c>
      <c r="P1276" s="13">
        <v>0</v>
      </c>
      <c r="Q1276" s="13">
        <v>139478286</v>
      </c>
      <c r="R1276" s="13">
        <f t="shared" si="142"/>
        <v>293390789.87</v>
      </c>
      <c r="S1276" s="13">
        <f t="shared" si="143"/>
        <v>0</v>
      </c>
      <c r="T1276" s="13">
        <f t="shared" si="143"/>
        <v>-14947828.870000005</v>
      </c>
      <c r="U1276" s="13">
        <f t="shared" si="143"/>
        <v>0</v>
      </c>
      <c r="V1276" s="13">
        <f t="shared" si="144"/>
        <v>293390789.87</v>
      </c>
      <c r="W1276" s="13">
        <v>173986573</v>
      </c>
      <c r="X1276" s="13">
        <v>95804130.519999996</v>
      </c>
      <c r="Y1276" s="13">
        <f t="shared" si="145"/>
        <v>78182442.480000004</v>
      </c>
      <c r="Z1276" s="13">
        <f t="shared" si="146"/>
        <v>55.064094239042227</v>
      </c>
      <c r="AA1276" s="13">
        <v>0</v>
      </c>
      <c r="AB1276" s="13">
        <v>0</v>
      </c>
      <c r="AC1276" s="13">
        <v>0</v>
      </c>
      <c r="AD1276" s="13">
        <v>0</v>
      </c>
      <c r="AE1276" s="13">
        <v>0</v>
      </c>
    </row>
    <row r="1277" spans="1:31" ht="25.5" x14ac:dyDescent="0.2">
      <c r="A1277" s="14" t="s">
        <v>311</v>
      </c>
      <c r="B1277" s="13">
        <v>0</v>
      </c>
      <c r="C1277" s="13">
        <v>0</v>
      </c>
      <c r="D1277" s="13">
        <v>281005344</v>
      </c>
      <c r="E1277" s="13">
        <v>0</v>
      </c>
      <c r="F1277" s="13">
        <v>131734286</v>
      </c>
      <c r="G1277" s="13">
        <f t="shared" si="140"/>
        <v>412739630</v>
      </c>
      <c r="H1277" s="13">
        <v>0</v>
      </c>
      <c r="I1277" s="13">
        <v>138032119</v>
      </c>
      <c r="J1277" s="13">
        <v>0</v>
      </c>
      <c r="K1277" s="13">
        <v>32021898</v>
      </c>
      <c r="L1277" s="13">
        <f t="shared" si="141"/>
        <v>170054017</v>
      </c>
      <c r="M1277" s="13">
        <v>0</v>
      </c>
      <c r="N1277" s="13">
        <v>0</v>
      </c>
      <c r="O1277" s="13">
        <v>153687199.87</v>
      </c>
      <c r="P1277" s="13">
        <v>0</v>
      </c>
      <c r="Q1277" s="13">
        <v>131734286</v>
      </c>
      <c r="R1277" s="13">
        <f t="shared" si="142"/>
        <v>285421485.87</v>
      </c>
      <c r="S1277" s="13">
        <f t="shared" si="143"/>
        <v>0</v>
      </c>
      <c r="T1277" s="13">
        <f t="shared" si="143"/>
        <v>-15655080.870000005</v>
      </c>
      <c r="U1277" s="13">
        <f t="shared" si="143"/>
        <v>0</v>
      </c>
      <c r="V1277" s="13">
        <f t="shared" si="144"/>
        <v>285421485.87</v>
      </c>
      <c r="W1277" s="13">
        <v>170054017</v>
      </c>
      <c r="X1277" s="13">
        <v>91364633.189999998</v>
      </c>
      <c r="Y1277" s="13">
        <f t="shared" si="145"/>
        <v>78689383.810000002</v>
      </c>
      <c r="Z1277" s="13">
        <f t="shared" si="146"/>
        <v>53.726830334151998</v>
      </c>
      <c r="AA1277" s="13">
        <v>0</v>
      </c>
      <c r="AB1277" s="13">
        <v>0</v>
      </c>
      <c r="AC1277" s="13">
        <v>0</v>
      </c>
      <c r="AD1277" s="13">
        <v>0</v>
      </c>
      <c r="AE1277" s="13">
        <v>0</v>
      </c>
    </row>
    <row r="1278" spans="1:31" ht="38.25" x14ac:dyDescent="0.2">
      <c r="A1278" s="14" t="s">
        <v>312</v>
      </c>
      <c r="B1278" s="13">
        <v>0</v>
      </c>
      <c r="C1278" s="13">
        <v>0</v>
      </c>
      <c r="D1278" s="13">
        <v>612930</v>
      </c>
      <c r="E1278" s="13">
        <v>0</v>
      </c>
      <c r="F1278" s="13">
        <v>7744000</v>
      </c>
      <c r="G1278" s="13">
        <f t="shared" si="140"/>
        <v>8356930</v>
      </c>
      <c r="H1278" s="13">
        <v>0</v>
      </c>
      <c r="I1278" s="13">
        <v>0</v>
      </c>
      <c r="J1278" s="13">
        <v>0</v>
      </c>
      <c r="K1278" s="13">
        <v>3000000</v>
      </c>
      <c r="L1278" s="13">
        <f t="shared" si="141"/>
        <v>3000000</v>
      </c>
      <c r="M1278" s="13">
        <v>0</v>
      </c>
      <c r="N1278" s="13">
        <v>0</v>
      </c>
      <c r="O1278" s="13">
        <v>0</v>
      </c>
      <c r="P1278" s="13">
        <v>0</v>
      </c>
      <c r="Q1278" s="13">
        <v>7744000</v>
      </c>
      <c r="R1278" s="13">
        <f t="shared" si="142"/>
        <v>7744000</v>
      </c>
      <c r="S1278" s="13">
        <f t="shared" si="143"/>
        <v>0</v>
      </c>
      <c r="T1278" s="13">
        <f t="shared" si="143"/>
        <v>0</v>
      </c>
      <c r="U1278" s="13">
        <f t="shared" si="143"/>
        <v>0</v>
      </c>
      <c r="V1278" s="13">
        <f t="shared" si="144"/>
        <v>7744000</v>
      </c>
      <c r="W1278" s="13">
        <v>3000000</v>
      </c>
      <c r="X1278" s="13">
        <v>4439497.33</v>
      </c>
      <c r="Y1278" s="13">
        <f t="shared" si="145"/>
        <v>-1439497.33</v>
      </c>
      <c r="Z1278" s="13">
        <f t="shared" si="146"/>
        <v>147.98324433333335</v>
      </c>
      <c r="AA1278" s="13">
        <v>0</v>
      </c>
      <c r="AB1278" s="13">
        <v>0</v>
      </c>
      <c r="AC1278" s="13">
        <v>0</v>
      </c>
      <c r="AD1278" s="13">
        <v>0</v>
      </c>
      <c r="AE1278" s="13">
        <v>0</v>
      </c>
    </row>
    <row r="1279" spans="1:31" ht="63.75" x14ac:dyDescent="0.2">
      <c r="A1279" s="14" t="s">
        <v>313</v>
      </c>
      <c r="B1279" s="13">
        <v>0</v>
      </c>
      <c r="C1279" s="13">
        <v>0</v>
      </c>
      <c r="D1279" s="13">
        <v>38065788</v>
      </c>
      <c r="E1279" s="13">
        <v>0</v>
      </c>
      <c r="F1279" s="13">
        <v>0</v>
      </c>
      <c r="G1279" s="13">
        <f t="shared" si="140"/>
        <v>38065788</v>
      </c>
      <c r="H1279" s="13">
        <v>0</v>
      </c>
      <c r="I1279" s="13">
        <v>767459</v>
      </c>
      <c r="J1279" s="13">
        <v>0</v>
      </c>
      <c r="K1279" s="13">
        <v>0</v>
      </c>
      <c r="L1279" s="13">
        <f t="shared" si="141"/>
        <v>767459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f t="shared" si="142"/>
        <v>0</v>
      </c>
      <c r="S1279" s="13">
        <f t="shared" si="143"/>
        <v>0</v>
      </c>
      <c r="T1279" s="13">
        <f t="shared" si="143"/>
        <v>767459</v>
      </c>
      <c r="U1279" s="13">
        <f t="shared" si="143"/>
        <v>0</v>
      </c>
      <c r="V1279" s="13">
        <f t="shared" si="144"/>
        <v>0</v>
      </c>
      <c r="W1279" s="13">
        <v>767459</v>
      </c>
      <c r="X1279" s="13">
        <v>0</v>
      </c>
      <c r="Y1279" s="13">
        <f t="shared" si="145"/>
        <v>767459</v>
      </c>
      <c r="Z1279" s="13">
        <f t="shared" si="146"/>
        <v>0</v>
      </c>
      <c r="AA1279" s="13">
        <v>0</v>
      </c>
      <c r="AB1279" s="13">
        <v>0</v>
      </c>
      <c r="AC1279" s="13">
        <v>0</v>
      </c>
      <c r="AD1279" s="13">
        <v>0</v>
      </c>
      <c r="AE1279" s="13">
        <v>0</v>
      </c>
    </row>
    <row r="1280" spans="1:31" ht="76.5" x14ac:dyDescent="0.2">
      <c r="A1280" s="14" t="s">
        <v>314</v>
      </c>
      <c r="B1280" s="13">
        <v>0</v>
      </c>
      <c r="C1280" s="13">
        <v>0</v>
      </c>
      <c r="D1280" s="13">
        <v>225304</v>
      </c>
      <c r="E1280" s="13">
        <v>0</v>
      </c>
      <c r="F1280" s="13">
        <v>0</v>
      </c>
      <c r="G1280" s="13">
        <f t="shared" si="140"/>
        <v>225304</v>
      </c>
      <c r="H1280" s="13">
        <v>0</v>
      </c>
      <c r="I1280" s="13">
        <v>165097</v>
      </c>
      <c r="J1280" s="13">
        <v>0</v>
      </c>
      <c r="K1280" s="13">
        <v>0</v>
      </c>
      <c r="L1280" s="13">
        <f t="shared" si="141"/>
        <v>165097</v>
      </c>
      <c r="M1280" s="13">
        <v>0</v>
      </c>
      <c r="N1280" s="13">
        <v>0</v>
      </c>
      <c r="O1280" s="13">
        <v>225304</v>
      </c>
      <c r="P1280" s="13">
        <v>0</v>
      </c>
      <c r="Q1280" s="13">
        <v>0</v>
      </c>
      <c r="R1280" s="13">
        <f t="shared" si="142"/>
        <v>225304</v>
      </c>
      <c r="S1280" s="13">
        <f t="shared" si="143"/>
        <v>0</v>
      </c>
      <c r="T1280" s="13">
        <f t="shared" si="143"/>
        <v>-60207</v>
      </c>
      <c r="U1280" s="13">
        <f t="shared" si="143"/>
        <v>0</v>
      </c>
      <c r="V1280" s="13">
        <f t="shared" si="144"/>
        <v>225304</v>
      </c>
      <c r="W1280" s="13">
        <v>165097</v>
      </c>
      <c r="X1280" s="13">
        <v>0</v>
      </c>
      <c r="Y1280" s="13">
        <f t="shared" si="145"/>
        <v>165097</v>
      </c>
      <c r="Z1280" s="13">
        <f t="shared" si="146"/>
        <v>0</v>
      </c>
      <c r="AA1280" s="13">
        <v>0</v>
      </c>
      <c r="AB1280" s="13">
        <v>0</v>
      </c>
      <c r="AC1280" s="13">
        <v>0</v>
      </c>
      <c r="AD1280" s="13">
        <v>0</v>
      </c>
      <c r="AE1280" s="13">
        <v>0</v>
      </c>
    </row>
    <row r="1281" spans="1:31" ht="38.25" x14ac:dyDescent="0.2">
      <c r="A1281" s="12" t="s">
        <v>35</v>
      </c>
      <c r="B1281" s="13">
        <v>0</v>
      </c>
      <c r="C1281" s="13">
        <v>0</v>
      </c>
      <c r="D1281" s="13">
        <v>0</v>
      </c>
      <c r="E1281" s="13">
        <v>0</v>
      </c>
      <c r="F1281" s="13">
        <v>8675000</v>
      </c>
      <c r="G1281" s="13">
        <f t="shared" si="140"/>
        <v>8675000</v>
      </c>
      <c r="H1281" s="13">
        <v>0</v>
      </c>
      <c r="I1281" s="13">
        <v>0</v>
      </c>
      <c r="J1281" s="13">
        <v>0</v>
      </c>
      <c r="K1281" s="13">
        <v>0</v>
      </c>
      <c r="L1281" s="13">
        <f t="shared" si="141"/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8675000</v>
      </c>
      <c r="R1281" s="13">
        <f t="shared" si="142"/>
        <v>8675000</v>
      </c>
      <c r="S1281" s="13">
        <f t="shared" si="143"/>
        <v>0</v>
      </c>
      <c r="T1281" s="13">
        <f t="shared" si="143"/>
        <v>0</v>
      </c>
      <c r="U1281" s="13">
        <f t="shared" si="143"/>
        <v>0</v>
      </c>
      <c r="V1281" s="13">
        <f t="shared" si="144"/>
        <v>8675000</v>
      </c>
      <c r="W1281" s="13">
        <v>0</v>
      </c>
      <c r="X1281" s="13">
        <v>91711.25</v>
      </c>
      <c r="Y1281" s="13">
        <f t="shared" si="145"/>
        <v>-91711.25</v>
      </c>
      <c r="Z1281" s="13">
        <f t="shared" si="146"/>
        <v>0</v>
      </c>
      <c r="AA1281" s="13">
        <v>0</v>
      </c>
      <c r="AB1281" s="13">
        <v>0</v>
      </c>
      <c r="AC1281" s="13">
        <v>0</v>
      </c>
      <c r="AD1281" s="13">
        <v>0</v>
      </c>
      <c r="AE1281" s="13">
        <v>0</v>
      </c>
    </row>
    <row r="1282" spans="1:31" ht="38.25" x14ac:dyDescent="0.2">
      <c r="A1282" s="14" t="s">
        <v>315</v>
      </c>
      <c r="B1282" s="13">
        <v>0</v>
      </c>
      <c r="C1282" s="13">
        <v>0</v>
      </c>
      <c r="D1282" s="13">
        <v>0</v>
      </c>
      <c r="E1282" s="13">
        <v>0</v>
      </c>
      <c r="F1282" s="13">
        <v>8675000</v>
      </c>
      <c r="G1282" s="13">
        <f t="shared" si="140"/>
        <v>8675000</v>
      </c>
      <c r="H1282" s="13">
        <v>0</v>
      </c>
      <c r="I1282" s="13">
        <v>0</v>
      </c>
      <c r="J1282" s="13">
        <v>0</v>
      </c>
      <c r="K1282" s="13">
        <v>0</v>
      </c>
      <c r="L1282" s="13">
        <f t="shared" si="141"/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8675000</v>
      </c>
      <c r="R1282" s="13">
        <f t="shared" si="142"/>
        <v>8675000</v>
      </c>
      <c r="S1282" s="13">
        <f t="shared" si="143"/>
        <v>0</v>
      </c>
      <c r="T1282" s="13">
        <f t="shared" si="143"/>
        <v>0</v>
      </c>
      <c r="U1282" s="13">
        <f t="shared" si="143"/>
        <v>0</v>
      </c>
      <c r="V1282" s="13">
        <f t="shared" si="144"/>
        <v>8675000</v>
      </c>
      <c r="W1282" s="13">
        <v>0</v>
      </c>
      <c r="X1282" s="13">
        <v>91711.25</v>
      </c>
      <c r="Y1282" s="13">
        <f t="shared" si="145"/>
        <v>-91711.25</v>
      </c>
      <c r="Z1282" s="13">
        <f t="shared" si="146"/>
        <v>0</v>
      </c>
      <c r="AA1282" s="13">
        <v>0</v>
      </c>
      <c r="AB1282" s="13">
        <v>0</v>
      </c>
      <c r="AC1282" s="13">
        <v>0</v>
      </c>
      <c r="AD1282" s="13">
        <v>0</v>
      </c>
      <c r="AE1282" s="13">
        <v>0</v>
      </c>
    </row>
    <row r="1283" spans="1:31" ht="38.25" x14ac:dyDescent="0.2">
      <c r="A1283" s="12" t="s">
        <v>39</v>
      </c>
      <c r="B1283" s="13">
        <v>0</v>
      </c>
      <c r="C1283" s="13">
        <v>0</v>
      </c>
      <c r="D1283" s="13">
        <v>0</v>
      </c>
      <c r="E1283" s="13">
        <v>40585</v>
      </c>
      <c r="F1283" s="13">
        <v>762758</v>
      </c>
      <c r="G1283" s="13">
        <f t="shared" si="140"/>
        <v>803343</v>
      </c>
      <c r="H1283" s="13">
        <v>0</v>
      </c>
      <c r="I1283" s="13">
        <v>0</v>
      </c>
      <c r="J1283" s="13">
        <v>0</v>
      </c>
      <c r="K1283" s="13">
        <v>366914</v>
      </c>
      <c r="L1283" s="13">
        <f t="shared" si="141"/>
        <v>366914</v>
      </c>
      <c r="M1283" s="13">
        <v>0</v>
      </c>
      <c r="N1283" s="13">
        <v>0</v>
      </c>
      <c r="O1283" s="13">
        <v>0</v>
      </c>
      <c r="P1283" s="13">
        <v>0</v>
      </c>
      <c r="Q1283" s="13">
        <v>762758</v>
      </c>
      <c r="R1283" s="13">
        <f t="shared" si="142"/>
        <v>762758</v>
      </c>
      <c r="S1283" s="13">
        <f t="shared" si="143"/>
        <v>0</v>
      </c>
      <c r="T1283" s="13">
        <f t="shared" si="143"/>
        <v>0</v>
      </c>
      <c r="U1283" s="13">
        <f t="shared" si="143"/>
        <v>0</v>
      </c>
      <c r="V1283" s="13">
        <f t="shared" si="144"/>
        <v>762758</v>
      </c>
      <c r="W1283" s="13">
        <v>366914</v>
      </c>
      <c r="X1283" s="13">
        <v>350837.87</v>
      </c>
      <c r="Y1283" s="13">
        <f t="shared" si="145"/>
        <v>16076.130000000005</v>
      </c>
      <c r="Z1283" s="13">
        <f t="shared" si="146"/>
        <v>95.618556391961064</v>
      </c>
      <c r="AA1283" s="13">
        <v>0</v>
      </c>
      <c r="AB1283" s="13">
        <v>0</v>
      </c>
      <c r="AC1283" s="13">
        <v>0</v>
      </c>
      <c r="AD1283" s="13">
        <v>0</v>
      </c>
      <c r="AE1283" s="13">
        <v>0</v>
      </c>
    </row>
    <row r="1284" spans="1:31" ht="63.75" x14ac:dyDescent="0.2">
      <c r="A1284" s="14" t="s">
        <v>82</v>
      </c>
      <c r="B1284" s="13">
        <v>0</v>
      </c>
      <c r="C1284" s="13">
        <v>0</v>
      </c>
      <c r="D1284" s="13">
        <v>0</v>
      </c>
      <c r="E1284" s="13">
        <v>40585</v>
      </c>
      <c r="F1284" s="13">
        <v>0</v>
      </c>
      <c r="G1284" s="13">
        <f t="shared" si="140"/>
        <v>40585</v>
      </c>
      <c r="H1284" s="13">
        <v>0</v>
      </c>
      <c r="I1284" s="13">
        <v>0</v>
      </c>
      <c r="J1284" s="13">
        <v>0</v>
      </c>
      <c r="K1284" s="13">
        <v>0</v>
      </c>
      <c r="L1284" s="13">
        <f t="shared" si="141"/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f t="shared" si="142"/>
        <v>0</v>
      </c>
      <c r="S1284" s="13">
        <f t="shared" si="143"/>
        <v>0</v>
      </c>
      <c r="T1284" s="13">
        <f t="shared" si="143"/>
        <v>0</v>
      </c>
      <c r="U1284" s="13">
        <f t="shared" si="143"/>
        <v>0</v>
      </c>
      <c r="V1284" s="13">
        <f t="shared" si="144"/>
        <v>0</v>
      </c>
      <c r="W1284" s="13">
        <v>0</v>
      </c>
      <c r="X1284" s="13">
        <v>13636.68</v>
      </c>
      <c r="Y1284" s="13">
        <f t="shared" si="145"/>
        <v>-13636.68</v>
      </c>
      <c r="Z1284" s="13">
        <f t="shared" si="146"/>
        <v>0</v>
      </c>
      <c r="AA1284" s="13">
        <v>0</v>
      </c>
      <c r="AB1284" s="13">
        <v>0</v>
      </c>
      <c r="AC1284" s="13">
        <v>0</v>
      </c>
      <c r="AD1284" s="13">
        <v>0</v>
      </c>
      <c r="AE1284" s="13">
        <v>0</v>
      </c>
    </row>
    <row r="1285" spans="1:31" x14ac:dyDescent="0.2">
      <c r="A1285" s="14" t="s">
        <v>316</v>
      </c>
      <c r="B1285" s="13">
        <v>0</v>
      </c>
      <c r="C1285" s="13">
        <v>0</v>
      </c>
      <c r="D1285" s="13">
        <v>0</v>
      </c>
      <c r="E1285" s="13">
        <v>0</v>
      </c>
      <c r="F1285" s="13">
        <v>0</v>
      </c>
      <c r="G1285" s="13">
        <f t="shared" si="140"/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f t="shared" si="141"/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f t="shared" si="142"/>
        <v>0</v>
      </c>
      <c r="S1285" s="13">
        <f t="shared" si="143"/>
        <v>0</v>
      </c>
      <c r="T1285" s="13">
        <f t="shared" si="143"/>
        <v>0</v>
      </c>
      <c r="U1285" s="13">
        <f t="shared" si="143"/>
        <v>0</v>
      </c>
      <c r="V1285" s="13">
        <f t="shared" si="144"/>
        <v>0</v>
      </c>
      <c r="W1285" s="13">
        <v>0</v>
      </c>
      <c r="X1285" s="13">
        <v>16598.22</v>
      </c>
      <c r="Y1285" s="13">
        <f t="shared" si="145"/>
        <v>-16598.22</v>
      </c>
      <c r="Z1285" s="13">
        <f t="shared" si="146"/>
        <v>0</v>
      </c>
      <c r="AA1285" s="13">
        <v>0</v>
      </c>
      <c r="AB1285" s="13">
        <v>0</v>
      </c>
      <c r="AC1285" s="13">
        <v>0</v>
      </c>
      <c r="AD1285" s="13">
        <v>0</v>
      </c>
      <c r="AE1285" s="13">
        <v>0</v>
      </c>
    </row>
    <row r="1286" spans="1:31" ht="38.25" x14ac:dyDescent="0.2">
      <c r="A1286" s="14" t="s">
        <v>41</v>
      </c>
      <c r="B1286" s="13">
        <v>0</v>
      </c>
      <c r="C1286" s="13">
        <v>0</v>
      </c>
      <c r="D1286" s="13">
        <v>0</v>
      </c>
      <c r="E1286" s="13">
        <v>0</v>
      </c>
      <c r="F1286" s="13">
        <v>762758</v>
      </c>
      <c r="G1286" s="13">
        <f t="shared" si="140"/>
        <v>762758</v>
      </c>
      <c r="H1286" s="13">
        <v>0</v>
      </c>
      <c r="I1286" s="13">
        <v>0</v>
      </c>
      <c r="J1286" s="13">
        <v>0</v>
      </c>
      <c r="K1286" s="13">
        <v>366914</v>
      </c>
      <c r="L1286" s="13">
        <f t="shared" si="141"/>
        <v>366914</v>
      </c>
      <c r="M1286" s="13">
        <v>0</v>
      </c>
      <c r="N1286" s="13">
        <v>0</v>
      </c>
      <c r="O1286" s="13">
        <v>0</v>
      </c>
      <c r="P1286" s="13">
        <v>0</v>
      </c>
      <c r="Q1286" s="13">
        <v>762758</v>
      </c>
      <c r="R1286" s="13">
        <f t="shared" si="142"/>
        <v>762758</v>
      </c>
      <c r="S1286" s="13">
        <f t="shared" si="143"/>
        <v>0</v>
      </c>
      <c r="T1286" s="13">
        <f t="shared" si="143"/>
        <v>0</v>
      </c>
      <c r="U1286" s="13">
        <f t="shared" si="143"/>
        <v>0</v>
      </c>
      <c r="V1286" s="13">
        <f t="shared" si="144"/>
        <v>762758</v>
      </c>
      <c r="W1286" s="13">
        <v>366914</v>
      </c>
      <c r="X1286" s="13">
        <v>320602.96999999997</v>
      </c>
      <c r="Y1286" s="13">
        <f t="shared" si="145"/>
        <v>46311.030000000028</v>
      </c>
      <c r="Z1286" s="13">
        <f t="shared" si="146"/>
        <v>87.378233046435938</v>
      </c>
      <c r="AA1286" s="13">
        <v>0</v>
      </c>
      <c r="AB1286" s="13">
        <v>0</v>
      </c>
      <c r="AC1286" s="13">
        <v>0</v>
      </c>
      <c r="AD1286" s="13">
        <v>0</v>
      </c>
      <c r="AE1286" s="13">
        <v>0</v>
      </c>
    </row>
    <row r="1287" spans="1:31" ht="38.25" x14ac:dyDescent="0.2">
      <c r="A1287" s="12" t="s">
        <v>250</v>
      </c>
      <c r="B1287" s="13">
        <v>0</v>
      </c>
      <c r="C1287" s="13">
        <v>0</v>
      </c>
      <c r="D1287" s="13">
        <v>0</v>
      </c>
      <c r="E1287" s="13">
        <v>326700</v>
      </c>
      <c r="F1287" s="13">
        <v>39856289</v>
      </c>
      <c r="G1287" s="13">
        <f t="shared" si="140"/>
        <v>40182989</v>
      </c>
      <c r="H1287" s="13">
        <v>0</v>
      </c>
      <c r="I1287" s="13">
        <v>0</v>
      </c>
      <c r="J1287" s="13">
        <v>0</v>
      </c>
      <c r="K1287" s="13">
        <v>11160650</v>
      </c>
      <c r="L1287" s="13">
        <f t="shared" si="141"/>
        <v>11160650</v>
      </c>
      <c r="M1287" s="13">
        <v>0</v>
      </c>
      <c r="N1287" s="13">
        <v>0</v>
      </c>
      <c r="O1287" s="13">
        <v>0</v>
      </c>
      <c r="P1287" s="13">
        <v>326700</v>
      </c>
      <c r="Q1287" s="13">
        <v>39856289</v>
      </c>
      <c r="R1287" s="13">
        <f t="shared" si="142"/>
        <v>40182989</v>
      </c>
      <c r="S1287" s="13">
        <f t="shared" si="143"/>
        <v>0</v>
      </c>
      <c r="T1287" s="13">
        <f t="shared" si="143"/>
        <v>0</v>
      </c>
      <c r="U1287" s="13">
        <f t="shared" si="143"/>
        <v>-326700</v>
      </c>
      <c r="V1287" s="13">
        <f t="shared" si="144"/>
        <v>40182989</v>
      </c>
      <c r="W1287" s="13">
        <v>11160650</v>
      </c>
      <c r="X1287" s="13">
        <v>9771615.7799999993</v>
      </c>
      <c r="Y1287" s="13">
        <f t="shared" si="145"/>
        <v>1389034.2200000007</v>
      </c>
      <c r="Z1287" s="13">
        <f t="shared" si="146"/>
        <v>87.554181700886588</v>
      </c>
      <c r="AA1287" s="13">
        <v>0</v>
      </c>
      <c r="AB1287" s="13">
        <v>0</v>
      </c>
      <c r="AC1287" s="13">
        <v>0</v>
      </c>
      <c r="AD1287" s="13">
        <v>0</v>
      </c>
      <c r="AE1287" s="13">
        <v>0</v>
      </c>
    </row>
    <row r="1288" spans="1:31" ht="38.25" x14ac:dyDescent="0.2">
      <c r="A1288" s="14" t="s">
        <v>317</v>
      </c>
      <c r="B1288" s="13">
        <v>0</v>
      </c>
      <c r="C1288" s="13">
        <v>0</v>
      </c>
      <c r="D1288" s="13">
        <v>0</v>
      </c>
      <c r="E1288" s="13">
        <v>326700</v>
      </c>
      <c r="F1288" s="13">
        <v>39545989</v>
      </c>
      <c r="G1288" s="13">
        <f t="shared" si="140"/>
        <v>39872689</v>
      </c>
      <c r="H1288" s="13">
        <v>0</v>
      </c>
      <c r="I1288" s="13">
        <v>0</v>
      </c>
      <c r="J1288" s="13">
        <v>0</v>
      </c>
      <c r="K1288" s="13">
        <v>11000000</v>
      </c>
      <c r="L1288" s="13">
        <f t="shared" si="141"/>
        <v>11000000</v>
      </c>
      <c r="M1288" s="13">
        <v>0</v>
      </c>
      <c r="N1288" s="13">
        <v>0</v>
      </c>
      <c r="O1288" s="13">
        <v>0</v>
      </c>
      <c r="P1288" s="13">
        <v>326700</v>
      </c>
      <c r="Q1288" s="13">
        <v>39545989</v>
      </c>
      <c r="R1288" s="13">
        <f t="shared" si="142"/>
        <v>39872689</v>
      </c>
      <c r="S1288" s="13">
        <f t="shared" si="143"/>
        <v>0</v>
      </c>
      <c r="T1288" s="13">
        <f t="shared" si="143"/>
        <v>0</v>
      </c>
      <c r="U1288" s="13">
        <f t="shared" si="143"/>
        <v>-326700</v>
      </c>
      <c r="V1288" s="13">
        <f t="shared" si="144"/>
        <v>39872689</v>
      </c>
      <c r="W1288" s="13">
        <v>11000000</v>
      </c>
      <c r="X1288" s="13">
        <v>9688777.3599999994</v>
      </c>
      <c r="Y1288" s="13">
        <f t="shared" si="145"/>
        <v>1311222.6400000006</v>
      </c>
      <c r="Z1288" s="13">
        <f t="shared" si="146"/>
        <v>88.079794181818173</v>
      </c>
      <c r="AA1288" s="13">
        <v>0</v>
      </c>
      <c r="AB1288" s="13">
        <v>0</v>
      </c>
      <c r="AC1288" s="13">
        <v>0</v>
      </c>
      <c r="AD1288" s="13">
        <v>0</v>
      </c>
      <c r="AE1288" s="13">
        <v>0</v>
      </c>
    </row>
    <row r="1289" spans="1:31" ht="38.25" x14ac:dyDescent="0.2">
      <c r="A1289" s="14" t="s">
        <v>46</v>
      </c>
      <c r="B1289" s="13">
        <v>0</v>
      </c>
      <c r="C1289" s="13">
        <v>0</v>
      </c>
      <c r="D1289" s="13">
        <v>0</v>
      </c>
      <c r="E1289" s="13">
        <v>0</v>
      </c>
      <c r="F1289" s="13">
        <v>310300</v>
      </c>
      <c r="G1289" s="13">
        <f t="shared" si="140"/>
        <v>310300</v>
      </c>
      <c r="H1289" s="13">
        <v>0</v>
      </c>
      <c r="I1289" s="13">
        <v>0</v>
      </c>
      <c r="J1289" s="13">
        <v>0</v>
      </c>
      <c r="K1289" s="13">
        <v>160650</v>
      </c>
      <c r="L1289" s="13">
        <f t="shared" si="141"/>
        <v>160650</v>
      </c>
      <c r="M1289" s="13">
        <v>0</v>
      </c>
      <c r="N1289" s="13">
        <v>0</v>
      </c>
      <c r="O1289" s="13">
        <v>0</v>
      </c>
      <c r="P1289" s="13">
        <v>0</v>
      </c>
      <c r="Q1289" s="13">
        <v>310300</v>
      </c>
      <c r="R1289" s="13">
        <f t="shared" si="142"/>
        <v>310300</v>
      </c>
      <c r="S1289" s="13">
        <f t="shared" si="143"/>
        <v>0</v>
      </c>
      <c r="T1289" s="13">
        <f t="shared" si="143"/>
        <v>0</v>
      </c>
      <c r="U1289" s="13">
        <f t="shared" si="143"/>
        <v>0</v>
      </c>
      <c r="V1289" s="13">
        <f t="shared" si="144"/>
        <v>310300</v>
      </c>
      <c r="W1289" s="13">
        <v>160650</v>
      </c>
      <c r="X1289" s="13">
        <v>82838.42</v>
      </c>
      <c r="Y1289" s="13">
        <f t="shared" si="145"/>
        <v>77811.58</v>
      </c>
      <c r="Z1289" s="13">
        <f t="shared" si="146"/>
        <v>51.564531590413942</v>
      </c>
      <c r="AA1289" s="13">
        <v>0</v>
      </c>
      <c r="AB1289" s="13">
        <v>0</v>
      </c>
      <c r="AC1289" s="13">
        <v>0</v>
      </c>
      <c r="AD1289" s="13">
        <v>0</v>
      </c>
      <c r="AE1289" s="13">
        <v>0</v>
      </c>
    </row>
    <row r="1290" spans="1:31" s="11" customFormat="1" x14ac:dyDescent="0.2">
      <c r="A1290" s="9" t="s">
        <v>318</v>
      </c>
      <c r="B1290" s="10">
        <v>0</v>
      </c>
      <c r="C1290" s="10">
        <v>0</v>
      </c>
      <c r="D1290" s="10">
        <v>253832</v>
      </c>
      <c r="E1290" s="10">
        <v>554958</v>
      </c>
      <c r="F1290" s="10">
        <v>53487486</v>
      </c>
      <c r="G1290" s="10">
        <f t="shared" si="140"/>
        <v>54296276</v>
      </c>
      <c r="H1290" s="10">
        <v>0</v>
      </c>
      <c r="I1290" s="10">
        <v>64513</v>
      </c>
      <c r="J1290" s="10">
        <v>13993</v>
      </c>
      <c r="K1290" s="10">
        <v>21434293</v>
      </c>
      <c r="L1290" s="10">
        <f t="shared" si="141"/>
        <v>21512799</v>
      </c>
      <c r="M1290" s="10">
        <v>0</v>
      </c>
      <c r="N1290" s="10">
        <v>0</v>
      </c>
      <c r="O1290" s="10">
        <v>90194.89</v>
      </c>
      <c r="P1290" s="10">
        <v>524165.98</v>
      </c>
      <c r="Q1290" s="10">
        <v>53487486</v>
      </c>
      <c r="R1290" s="10">
        <f t="shared" si="142"/>
        <v>54101846.869999997</v>
      </c>
      <c r="S1290" s="10">
        <f t="shared" si="143"/>
        <v>0</v>
      </c>
      <c r="T1290" s="10">
        <f t="shared" si="143"/>
        <v>-25681.89</v>
      </c>
      <c r="U1290" s="10">
        <f t="shared" si="143"/>
        <v>-510172.98</v>
      </c>
      <c r="V1290" s="10">
        <f t="shared" si="144"/>
        <v>54101846.869999997</v>
      </c>
      <c r="W1290" s="10">
        <v>21512799</v>
      </c>
      <c r="X1290" s="10">
        <v>20415929.52</v>
      </c>
      <c r="Y1290" s="10">
        <f t="shared" si="145"/>
        <v>1096869.4800000004</v>
      </c>
      <c r="Z1290" s="10">
        <f t="shared" si="146"/>
        <v>94.901316746370384</v>
      </c>
      <c r="AA1290" s="10">
        <v>0</v>
      </c>
      <c r="AB1290" s="10">
        <v>0</v>
      </c>
      <c r="AC1290" s="10">
        <v>0</v>
      </c>
      <c r="AD1290" s="10">
        <v>0</v>
      </c>
      <c r="AE1290" s="10">
        <v>0</v>
      </c>
    </row>
    <row r="1291" spans="1:31" ht="25.5" x14ac:dyDescent="0.2">
      <c r="A1291" s="12" t="s">
        <v>37</v>
      </c>
      <c r="B1291" s="13">
        <v>0</v>
      </c>
      <c r="C1291" s="13">
        <v>0</v>
      </c>
      <c r="D1291" s="13">
        <v>12480</v>
      </c>
      <c r="E1291" s="13">
        <v>500762</v>
      </c>
      <c r="F1291" s="13">
        <v>26589592</v>
      </c>
      <c r="G1291" s="13">
        <f t="shared" si="140"/>
        <v>27102834</v>
      </c>
      <c r="H1291" s="13">
        <v>0</v>
      </c>
      <c r="I1291" s="13">
        <v>0</v>
      </c>
      <c r="J1291" s="13">
        <v>0</v>
      </c>
      <c r="K1291" s="13">
        <v>10252327</v>
      </c>
      <c r="L1291" s="13">
        <f t="shared" si="141"/>
        <v>10252327</v>
      </c>
      <c r="M1291" s="13">
        <v>0</v>
      </c>
      <c r="N1291" s="13">
        <v>0</v>
      </c>
      <c r="O1291" s="13">
        <v>12480</v>
      </c>
      <c r="P1291" s="13">
        <v>500762</v>
      </c>
      <c r="Q1291" s="13">
        <v>26589592</v>
      </c>
      <c r="R1291" s="13">
        <f t="shared" si="142"/>
        <v>27102834</v>
      </c>
      <c r="S1291" s="13">
        <f t="shared" si="143"/>
        <v>0</v>
      </c>
      <c r="T1291" s="13">
        <f t="shared" si="143"/>
        <v>-12480</v>
      </c>
      <c r="U1291" s="13">
        <f t="shared" si="143"/>
        <v>-500762</v>
      </c>
      <c r="V1291" s="13">
        <f t="shared" si="144"/>
        <v>27102834</v>
      </c>
      <c r="W1291" s="13">
        <v>10252327</v>
      </c>
      <c r="X1291" s="13">
        <v>10300641.25</v>
      </c>
      <c r="Y1291" s="13">
        <f t="shared" si="145"/>
        <v>-48314.25</v>
      </c>
      <c r="Z1291" s="13">
        <f t="shared" si="146"/>
        <v>100.47125155098935</v>
      </c>
      <c r="AA1291" s="13">
        <v>0</v>
      </c>
      <c r="AB1291" s="13">
        <v>0</v>
      </c>
      <c r="AC1291" s="13">
        <v>0</v>
      </c>
      <c r="AD1291" s="13">
        <v>0</v>
      </c>
      <c r="AE1291" s="13">
        <v>0</v>
      </c>
    </row>
    <row r="1292" spans="1:31" ht="38.25" x14ac:dyDescent="0.2">
      <c r="A1292" s="14" t="s">
        <v>107</v>
      </c>
      <c r="B1292" s="13">
        <v>0</v>
      </c>
      <c r="C1292" s="13">
        <v>0</v>
      </c>
      <c r="D1292" s="13">
        <v>0</v>
      </c>
      <c r="E1292" s="13">
        <v>500762</v>
      </c>
      <c r="F1292" s="13">
        <v>26332061</v>
      </c>
      <c r="G1292" s="13">
        <f t="shared" si="140"/>
        <v>26832823</v>
      </c>
      <c r="H1292" s="13">
        <v>0</v>
      </c>
      <c r="I1292" s="13">
        <v>0</v>
      </c>
      <c r="J1292" s="13">
        <v>0</v>
      </c>
      <c r="K1292" s="13">
        <v>10126390</v>
      </c>
      <c r="L1292" s="13">
        <f t="shared" si="141"/>
        <v>10126390</v>
      </c>
      <c r="M1292" s="13">
        <v>0</v>
      </c>
      <c r="N1292" s="13">
        <v>0</v>
      </c>
      <c r="O1292" s="13">
        <v>0</v>
      </c>
      <c r="P1292" s="13">
        <v>500762</v>
      </c>
      <c r="Q1292" s="13">
        <v>26332061</v>
      </c>
      <c r="R1292" s="13">
        <f t="shared" si="142"/>
        <v>26832823</v>
      </c>
      <c r="S1292" s="13">
        <f t="shared" si="143"/>
        <v>0</v>
      </c>
      <c r="T1292" s="13">
        <f t="shared" si="143"/>
        <v>0</v>
      </c>
      <c r="U1292" s="13">
        <f t="shared" si="143"/>
        <v>-500762</v>
      </c>
      <c r="V1292" s="13">
        <f t="shared" si="144"/>
        <v>26832823</v>
      </c>
      <c r="W1292" s="13">
        <v>10126390</v>
      </c>
      <c r="X1292" s="13">
        <v>10201364.039999999</v>
      </c>
      <c r="Y1292" s="13">
        <f t="shared" si="145"/>
        <v>-74974.039999999106</v>
      </c>
      <c r="Z1292" s="13">
        <f t="shared" si="146"/>
        <v>100.74038270301658</v>
      </c>
      <c r="AA1292" s="13">
        <v>0</v>
      </c>
      <c r="AB1292" s="13">
        <v>0</v>
      </c>
      <c r="AC1292" s="13">
        <v>0</v>
      </c>
      <c r="AD1292" s="13">
        <v>0</v>
      </c>
      <c r="AE1292" s="13">
        <v>0</v>
      </c>
    </row>
    <row r="1293" spans="1:31" ht="51" x14ac:dyDescent="0.2">
      <c r="A1293" s="14" t="s">
        <v>142</v>
      </c>
      <c r="B1293" s="13">
        <v>0</v>
      </c>
      <c r="C1293" s="13">
        <v>0</v>
      </c>
      <c r="D1293" s="13">
        <v>0</v>
      </c>
      <c r="E1293" s="13">
        <v>0</v>
      </c>
      <c r="F1293" s="13">
        <v>257531</v>
      </c>
      <c r="G1293" s="13">
        <f t="shared" si="140"/>
        <v>257531</v>
      </c>
      <c r="H1293" s="13">
        <v>0</v>
      </c>
      <c r="I1293" s="13">
        <v>0</v>
      </c>
      <c r="J1293" s="13">
        <v>0</v>
      </c>
      <c r="K1293" s="13">
        <v>125937</v>
      </c>
      <c r="L1293" s="13">
        <f t="shared" si="141"/>
        <v>125937</v>
      </c>
      <c r="M1293" s="13">
        <v>0</v>
      </c>
      <c r="N1293" s="13">
        <v>0</v>
      </c>
      <c r="O1293" s="13">
        <v>0</v>
      </c>
      <c r="P1293" s="13">
        <v>0</v>
      </c>
      <c r="Q1293" s="13">
        <v>257531</v>
      </c>
      <c r="R1293" s="13">
        <f t="shared" si="142"/>
        <v>257531</v>
      </c>
      <c r="S1293" s="13">
        <f t="shared" si="143"/>
        <v>0</v>
      </c>
      <c r="T1293" s="13">
        <f t="shared" si="143"/>
        <v>0</v>
      </c>
      <c r="U1293" s="13">
        <f t="shared" si="143"/>
        <v>0</v>
      </c>
      <c r="V1293" s="13">
        <f t="shared" si="144"/>
        <v>257531</v>
      </c>
      <c r="W1293" s="13">
        <v>125937</v>
      </c>
      <c r="X1293" s="13">
        <v>94832.98</v>
      </c>
      <c r="Y1293" s="13">
        <f t="shared" si="145"/>
        <v>31104.020000000004</v>
      </c>
      <c r="Z1293" s="13">
        <f t="shared" si="146"/>
        <v>75.301920801670676</v>
      </c>
      <c r="AA1293" s="13">
        <v>0</v>
      </c>
      <c r="AB1293" s="13">
        <v>0</v>
      </c>
      <c r="AC1293" s="13">
        <v>0</v>
      </c>
      <c r="AD1293" s="13">
        <v>0</v>
      </c>
      <c r="AE1293" s="13">
        <v>0</v>
      </c>
    </row>
    <row r="1294" spans="1:31" ht="51" x14ac:dyDescent="0.2">
      <c r="A1294" s="14" t="s">
        <v>338</v>
      </c>
      <c r="B1294" s="13">
        <v>0</v>
      </c>
      <c r="C1294" s="13">
        <v>0</v>
      </c>
      <c r="D1294" s="13">
        <v>12480</v>
      </c>
      <c r="E1294" s="13">
        <v>0</v>
      </c>
      <c r="F1294" s="13">
        <v>0</v>
      </c>
      <c r="G1294" s="13">
        <f t="shared" si="140"/>
        <v>12480</v>
      </c>
      <c r="H1294" s="13">
        <v>0</v>
      </c>
      <c r="I1294" s="13">
        <v>0</v>
      </c>
      <c r="J1294" s="13">
        <v>0</v>
      </c>
      <c r="K1294" s="13">
        <v>0</v>
      </c>
      <c r="L1294" s="13">
        <f t="shared" si="141"/>
        <v>0</v>
      </c>
      <c r="M1294" s="13">
        <v>0</v>
      </c>
      <c r="N1294" s="13">
        <v>0</v>
      </c>
      <c r="O1294" s="13">
        <v>12480</v>
      </c>
      <c r="P1294" s="13">
        <v>0</v>
      </c>
      <c r="Q1294" s="13">
        <v>0</v>
      </c>
      <c r="R1294" s="13">
        <f t="shared" si="142"/>
        <v>12480</v>
      </c>
      <c r="S1294" s="13">
        <f t="shared" si="143"/>
        <v>0</v>
      </c>
      <c r="T1294" s="13">
        <f t="shared" si="143"/>
        <v>-12480</v>
      </c>
      <c r="U1294" s="13">
        <f t="shared" si="143"/>
        <v>0</v>
      </c>
      <c r="V1294" s="13">
        <f t="shared" si="144"/>
        <v>12480</v>
      </c>
      <c r="W1294" s="13">
        <v>0</v>
      </c>
      <c r="X1294" s="13">
        <v>4444.2299999999996</v>
      </c>
      <c r="Y1294" s="13">
        <f t="shared" si="145"/>
        <v>-4444.2299999999996</v>
      </c>
      <c r="Z1294" s="13">
        <f t="shared" si="146"/>
        <v>0</v>
      </c>
      <c r="AA1294" s="13">
        <v>0</v>
      </c>
      <c r="AB1294" s="13">
        <v>0</v>
      </c>
      <c r="AC1294" s="13">
        <v>0</v>
      </c>
      <c r="AD1294" s="13">
        <v>0</v>
      </c>
      <c r="AE1294" s="13">
        <v>0</v>
      </c>
    </row>
    <row r="1295" spans="1:31" ht="38.25" x14ac:dyDescent="0.2">
      <c r="A1295" s="12" t="s">
        <v>233</v>
      </c>
      <c r="B1295" s="13">
        <v>0</v>
      </c>
      <c r="C1295" s="13">
        <v>0</v>
      </c>
      <c r="D1295" s="13">
        <v>0</v>
      </c>
      <c r="E1295" s="13">
        <v>665</v>
      </c>
      <c r="F1295" s="13">
        <v>0</v>
      </c>
      <c r="G1295" s="13">
        <f t="shared" si="140"/>
        <v>665</v>
      </c>
      <c r="H1295" s="13">
        <v>0</v>
      </c>
      <c r="I1295" s="13">
        <v>0</v>
      </c>
      <c r="J1295" s="13">
        <v>0</v>
      </c>
      <c r="K1295" s="13">
        <v>0</v>
      </c>
      <c r="L1295" s="13">
        <f t="shared" si="141"/>
        <v>0</v>
      </c>
      <c r="M1295" s="13">
        <v>0</v>
      </c>
      <c r="N1295" s="13">
        <v>0</v>
      </c>
      <c r="O1295" s="13">
        <v>0</v>
      </c>
      <c r="P1295" s="13">
        <v>664.43</v>
      </c>
      <c r="Q1295" s="13">
        <v>0</v>
      </c>
      <c r="R1295" s="13">
        <f t="shared" si="142"/>
        <v>664.43</v>
      </c>
      <c r="S1295" s="13">
        <f t="shared" si="143"/>
        <v>0</v>
      </c>
      <c r="T1295" s="13">
        <f t="shared" si="143"/>
        <v>0</v>
      </c>
      <c r="U1295" s="13">
        <f t="shared" si="143"/>
        <v>-664.43</v>
      </c>
      <c r="V1295" s="13">
        <f t="shared" si="144"/>
        <v>664.43</v>
      </c>
      <c r="W1295" s="13">
        <v>0</v>
      </c>
      <c r="X1295" s="13">
        <v>664.43</v>
      </c>
      <c r="Y1295" s="13">
        <f t="shared" si="145"/>
        <v>-664.43</v>
      </c>
      <c r="Z1295" s="13">
        <f t="shared" si="146"/>
        <v>0</v>
      </c>
      <c r="AA1295" s="13">
        <v>0</v>
      </c>
      <c r="AB1295" s="13">
        <v>0</v>
      </c>
      <c r="AC1295" s="13">
        <v>0</v>
      </c>
      <c r="AD1295" s="13">
        <v>0</v>
      </c>
      <c r="AE1295" s="13">
        <v>0</v>
      </c>
    </row>
    <row r="1296" spans="1:31" ht="51" x14ac:dyDescent="0.2">
      <c r="A1296" s="14" t="s">
        <v>339</v>
      </c>
      <c r="B1296" s="13">
        <v>0</v>
      </c>
      <c r="C1296" s="13">
        <v>0</v>
      </c>
      <c r="D1296" s="13">
        <v>0</v>
      </c>
      <c r="E1296" s="13">
        <v>665</v>
      </c>
      <c r="F1296" s="13">
        <v>0</v>
      </c>
      <c r="G1296" s="13">
        <f t="shared" si="140"/>
        <v>665</v>
      </c>
      <c r="H1296" s="13">
        <v>0</v>
      </c>
      <c r="I1296" s="13">
        <v>0</v>
      </c>
      <c r="J1296" s="13">
        <v>0</v>
      </c>
      <c r="K1296" s="13">
        <v>0</v>
      </c>
      <c r="L1296" s="13">
        <f t="shared" si="141"/>
        <v>0</v>
      </c>
      <c r="M1296" s="13">
        <v>0</v>
      </c>
      <c r="N1296" s="13">
        <v>0</v>
      </c>
      <c r="O1296" s="13">
        <v>0</v>
      </c>
      <c r="P1296" s="13">
        <v>664.43</v>
      </c>
      <c r="Q1296" s="13">
        <v>0</v>
      </c>
      <c r="R1296" s="13">
        <f t="shared" si="142"/>
        <v>664.43</v>
      </c>
      <c r="S1296" s="13">
        <f t="shared" si="143"/>
        <v>0</v>
      </c>
      <c r="T1296" s="13">
        <f t="shared" si="143"/>
        <v>0</v>
      </c>
      <c r="U1296" s="13">
        <f t="shared" si="143"/>
        <v>-664.43</v>
      </c>
      <c r="V1296" s="13">
        <f t="shared" si="144"/>
        <v>664.43</v>
      </c>
      <c r="W1296" s="13">
        <v>0</v>
      </c>
      <c r="X1296" s="13">
        <v>664.43</v>
      </c>
      <c r="Y1296" s="13">
        <f t="shared" si="145"/>
        <v>-664.43</v>
      </c>
      <c r="Z1296" s="13">
        <f t="shared" si="146"/>
        <v>0</v>
      </c>
      <c r="AA1296" s="13">
        <v>0</v>
      </c>
      <c r="AB1296" s="13">
        <v>0</v>
      </c>
      <c r="AC1296" s="13">
        <v>0</v>
      </c>
      <c r="AD1296" s="13">
        <v>0</v>
      </c>
      <c r="AE1296" s="13">
        <v>0</v>
      </c>
    </row>
    <row r="1297" spans="1:31" ht="51" x14ac:dyDescent="0.2">
      <c r="A1297" s="12" t="s">
        <v>111</v>
      </c>
      <c r="B1297" s="13">
        <v>0</v>
      </c>
      <c r="C1297" s="13">
        <v>0</v>
      </c>
      <c r="D1297" s="13">
        <v>153745</v>
      </c>
      <c r="E1297" s="13">
        <v>0</v>
      </c>
      <c r="F1297" s="13">
        <v>268088</v>
      </c>
      <c r="G1297" s="13">
        <f t="shared" si="140"/>
        <v>421833</v>
      </c>
      <c r="H1297" s="13">
        <v>0</v>
      </c>
      <c r="I1297" s="13">
        <v>61405</v>
      </c>
      <c r="J1297" s="13">
        <v>0</v>
      </c>
      <c r="K1297" s="13">
        <v>51102</v>
      </c>
      <c r="L1297" s="13">
        <f t="shared" si="141"/>
        <v>112507</v>
      </c>
      <c r="M1297" s="13">
        <v>0</v>
      </c>
      <c r="N1297" s="13">
        <v>0</v>
      </c>
      <c r="O1297" s="13">
        <v>0</v>
      </c>
      <c r="P1297" s="13">
        <v>0</v>
      </c>
      <c r="Q1297" s="13">
        <v>268088</v>
      </c>
      <c r="R1297" s="13">
        <f t="shared" si="142"/>
        <v>268088</v>
      </c>
      <c r="S1297" s="13">
        <f t="shared" si="143"/>
        <v>0</v>
      </c>
      <c r="T1297" s="13">
        <f t="shared" si="143"/>
        <v>61405</v>
      </c>
      <c r="U1297" s="13">
        <f t="shared" si="143"/>
        <v>0</v>
      </c>
      <c r="V1297" s="13">
        <f t="shared" si="144"/>
        <v>268088</v>
      </c>
      <c r="W1297" s="13">
        <v>112507</v>
      </c>
      <c r="X1297" s="13">
        <v>38310.32</v>
      </c>
      <c r="Y1297" s="13">
        <f t="shared" si="145"/>
        <v>74196.679999999993</v>
      </c>
      <c r="Z1297" s="13">
        <f t="shared" si="146"/>
        <v>34.051499017838886</v>
      </c>
      <c r="AA1297" s="13">
        <v>0</v>
      </c>
      <c r="AB1297" s="13">
        <v>0</v>
      </c>
      <c r="AC1297" s="13">
        <v>0</v>
      </c>
      <c r="AD1297" s="13">
        <v>0</v>
      </c>
      <c r="AE1297" s="13">
        <v>0</v>
      </c>
    </row>
    <row r="1298" spans="1:31" ht="38.25" x14ac:dyDescent="0.2">
      <c r="A1298" s="14" t="s">
        <v>340</v>
      </c>
      <c r="B1298" s="13">
        <v>0</v>
      </c>
      <c r="C1298" s="13">
        <v>0</v>
      </c>
      <c r="D1298" s="13">
        <v>0</v>
      </c>
      <c r="E1298" s="13">
        <v>0</v>
      </c>
      <c r="F1298" s="13">
        <v>268088</v>
      </c>
      <c r="G1298" s="13">
        <f t="shared" si="140"/>
        <v>268088</v>
      </c>
      <c r="H1298" s="13">
        <v>0</v>
      </c>
      <c r="I1298" s="13">
        <v>0</v>
      </c>
      <c r="J1298" s="13">
        <v>0</v>
      </c>
      <c r="K1298" s="13">
        <v>51102</v>
      </c>
      <c r="L1298" s="13">
        <f t="shared" si="141"/>
        <v>51102</v>
      </c>
      <c r="M1298" s="13">
        <v>0</v>
      </c>
      <c r="N1298" s="13">
        <v>0</v>
      </c>
      <c r="O1298" s="13">
        <v>0</v>
      </c>
      <c r="P1298" s="13">
        <v>0</v>
      </c>
      <c r="Q1298" s="13">
        <v>268088</v>
      </c>
      <c r="R1298" s="13">
        <f t="shared" si="142"/>
        <v>268088</v>
      </c>
      <c r="S1298" s="13">
        <f t="shared" si="143"/>
        <v>0</v>
      </c>
      <c r="T1298" s="13">
        <f t="shared" si="143"/>
        <v>0</v>
      </c>
      <c r="U1298" s="13">
        <f t="shared" si="143"/>
        <v>0</v>
      </c>
      <c r="V1298" s="13">
        <f t="shared" si="144"/>
        <v>268088</v>
      </c>
      <c r="W1298" s="13">
        <v>51102</v>
      </c>
      <c r="X1298" s="13">
        <v>38281.32</v>
      </c>
      <c r="Y1298" s="13">
        <f t="shared" si="145"/>
        <v>12820.68</v>
      </c>
      <c r="Z1298" s="13">
        <f t="shared" si="146"/>
        <v>74.911588587530815</v>
      </c>
      <c r="AA1298" s="13">
        <v>0</v>
      </c>
      <c r="AB1298" s="13">
        <v>0</v>
      </c>
      <c r="AC1298" s="13">
        <v>0</v>
      </c>
      <c r="AD1298" s="13">
        <v>0</v>
      </c>
      <c r="AE1298" s="13">
        <v>0</v>
      </c>
    </row>
    <row r="1299" spans="1:31" ht="38.25" x14ac:dyDescent="0.2">
      <c r="A1299" s="14" t="s">
        <v>341</v>
      </c>
      <c r="B1299" s="13">
        <v>0</v>
      </c>
      <c r="C1299" s="13">
        <v>0</v>
      </c>
      <c r="D1299" s="13">
        <v>153745</v>
      </c>
      <c r="E1299" s="13">
        <v>0</v>
      </c>
      <c r="F1299" s="13">
        <v>0</v>
      </c>
      <c r="G1299" s="13">
        <f t="shared" si="140"/>
        <v>153745</v>
      </c>
      <c r="H1299" s="13">
        <v>0</v>
      </c>
      <c r="I1299" s="13">
        <v>61405</v>
      </c>
      <c r="J1299" s="13">
        <v>0</v>
      </c>
      <c r="K1299" s="13">
        <v>0</v>
      </c>
      <c r="L1299" s="13">
        <f t="shared" si="141"/>
        <v>61405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f t="shared" si="142"/>
        <v>0</v>
      </c>
      <c r="S1299" s="13">
        <f t="shared" si="143"/>
        <v>0</v>
      </c>
      <c r="T1299" s="13">
        <f t="shared" si="143"/>
        <v>61405</v>
      </c>
      <c r="U1299" s="13">
        <f t="shared" si="143"/>
        <v>0</v>
      </c>
      <c r="V1299" s="13">
        <f t="shared" si="144"/>
        <v>0</v>
      </c>
      <c r="W1299" s="13">
        <v>61405</v>
      </c>
      <c r="X1299" s="13">
        <v>29</v>
      </c>
      <c r="Y1299" s="13">
        <f t="shared" si="145"/>
        <v>61376</v>
      </c>
      <c r="Z1299" s="13">
        <f t="shared" si="146"/>
        <v>4.7227424476834132E-2</v>
      </c>
      <c r="AA1299" s="13">
        <v>0</v>
      </c>
      <c r="AB1299" s="13">
        <v>0</v>
      </c>
      <c r="AC1299" s="13">
        <v>0</v>
      </c>
      <c r="AD1299" s="13">
        <v>0</v>
      </c>
      <c r="AE1299" s="13">
        <v>0</v>
      </c>
    </row>
    <row r="1300" spans="1:31" ht="38.25" x14ac:dyDescent="0.2">
      <c r="A1300" s="12" t="s">
        <v>39</v>
      </c>
      <c r="B1300" s="13">
        <v>0</v>
      </c>
      <c r="C1300" s="13">
        <v>0</v>
      </c>
      <c r="D1300" s="13">
        <v>84499</v>
      </c>
      <c r="E1300" s="13">
        <v>33531</v>
      </c>
      <c r="F1300" s="13">
        <v>1381923</v>
      </c>
      <c r="G1300" s="13">
        <f t="shared" si="140"/>
        <v>1499953</v>
      </c>
      <c r="H1300" s="13">
        <v>0</v>
      </c>
      <c r="I1300" s="13">
        <v>0</v>
      </c>
      <c r="J1300" s="13">
        <v>13993</v>
      </c>
      <c r="K1300" s="13">
        <v>519575</v>
      </c>
      <c r="L1300" s="13">
        <f t="shared" si="141"/>
        <v>533568</v>
      </c>
      <c r="M1300" s="13">
        <v>0</v>
      </c>
      <c r="N1300" s="13">
        <v>0</v>
      </c>
      <c r="O1300" s="13">
        <v>75431.89</v>
      </c>
      <c r="P1300" s="13">
        <v>8232</v>
      </c>
      <c r="Q1300" s="13">
        <v>1381923</v>
      </c>
      <c r="R1300" s="13">
        <f t="shared" si="142"/>
        <v>1465586.89</v>
      </c>
      <c r="S1300" s="13">
        <f t="shared" si="143"/>
        <v>0</v>
      </c>
      <c r="T1300" s="13">
        <f t="shared" si="143"/>
        <v>-75431.89</v>
      </c>
      <c r="U1300" s="13">
        <f t="shared" si="143"/>
        <v>5761</v>
      </c>
      <c r="V1300" s="13">
        <f t="shared" si="144"/>
        <v>1465586.89</v>
      </c>
      <c r="W1300" s="13">
        <v>533568</v>
      </c>
      <c r="X1300" s="13">
        <v>602862.53</v>
      </c>
      <c r="Y1300" s="13">
        <f t="shared" si="145"/>
        <v>-69294.530000000028</v>
      </c>
      <c r="Z1300" s="13">
        <f t="shared" si="146"/>
        <v>112.98701009056016</v>
      </c>
      <c r="AA1300" s="13">
        <v>0</v>
      </c>
      <c r="AB1300" s="13">
        <v>0</v>
      </c>
      <c r="AC1300" s="13">
        <v>0</v>
      </c>
      <c r="AD1300" s="13">
        <v>0</v>
      </c>
      <c r="AE1300" s="13">
        <v>0</v>
      </c>
    </row>
    <row r="1301" spans="1:31" ht="63.75" x14ac:dyDescent="0.2">
      <c r="A1301" s="14" t="s">
        <v>40</v>
      </c>
      <c r="B1301" s="13">
        <v>0</v>
      </c>
      <c r="C1301" s="13">
        <v>0</v>
      </c>
      <c r="D1301" s="13">
        <v>0</v>
      </c>
      <c r="E1301" s="13">
        <v>12498</v>
      </c>
      <c r="F1301" s="13">
        <v>0</v>
      </c>
      <c r="G1301" s="13">
        <f t="shared" si="140"/>
        <v>12498</v>
      </c>
      <c r="H1301" s="13">
        <v>0</v>
      </c>
      <c r="I1301" s="13">
        <v>0</v>
      </c>
      <c r="J1301" s="13">
        <v>0</v>
      </c>
      <c r="K1301" s="13">
        <v>0</v>
      </c>
      <c r="L1301" s="13">
        <f t="shared" si="141"/>
        <v>0</v>
      </c>
      <c r="M1301" s="13">
        <v>0</v>
      </c>
      <c r="N1301" s="13">
        <v>0</v>
      </c>
      <c r="O1301" s="13">
        <v>0</v>
      </c>
      <c r="P1301" s="13">
        <v>8232</v>
      </c>
      <c r="Q1301" s="13">
        <v>0</v>
      </c>
      <c r="R1301" s="13">
        <f t="shared" si="142"/>
        <v>8232</v>
      </c>
      <c r="S1301" s="13">
        <f t="shared" si="143"/>
        <v>0</v>
      </c>
      <c r="T1301" s="13">
        <f t="shared" si="143"/>
        <v>0</v>
      </c>
      <c r="U1301" s="13">
        <f t="shared" si="143"/>
        <v>-8232</v>
      </c>
      <c r="V1301" s="13">
        <f t="shared" si="144"/>
        <v>8232</v>
      </c>
      <c r="W1301" s="13">
        <v>0</v>
      </c>
      <c r="X1301" s="13">
        <v>2356.6</v>
      </c>
      <c r="Y1301" s="13">
        <f t="shared" si="145"/>
        <v>-2356.6</v>
      </c>
      <c r="Z1301" s="13">
        <f t="shared" si="146"/>
        <v>0</v>
      </c>
      <c r="AA1301" s="13">
        <v>0</v>
      </c>
      <c r="AB1301" s="13">
        <v>0</v>
      </c>
      <c r="AC1301" s="13">
        <v>0</v>
      </c>
      <c r="AD1301" s="13">
        <v>0</v>
      </c>
      <c r="AE1301" s="13">
        <v>0</v>
      </c>
    </row>
    <row r="1302" spans="1:31" ht="51" x14ac:dyDescent="0.2">
      <c r="A1302" s="14" t="s">
        <v>342</v>
      </c>
      <c r="B1302" s="13">
        <v>0</v>
      </c>
      <c r="C1302" s="13">
        <v>0</v>
      </c>
      <c r="D1302" s="13">
        <v>0</v>
      </c>
      <c r="E1302" s="13">
        <v>0</v>
      </c>
      <c r="F1302" s="13">
        <v>185160</v>
      </c>
      <c r="G1302" s="13">
        <f t="shared" si="140"/>
        <v>185160</v>
      </c>
      <c r="H1302" s="13">
        <v>0</v>
      </c>
      <c r="I1302" s="13">
        <v>0</v>
      </c>
      <c r="J1302" s="13">
        <v>0</v>
      </c>
      <c r="K1302" s="13">
        <v>91915</v>
      </c>
      <c r="L1302" s="13">
        <f t="shared" si="141"/>
        <v>91915</v>
      </c>
      <c r="M1302" s="13">
        <v>0</v>
      </c>
      <c r="N1302" s="13">
        <v>0</v>
      </c>
      <c r="O1302" s="13">
        <v>0</v>
      </c>
      <c r="P1302" s="13">
        <v>0</v>
      </c>
      <c r="Q1302" s="13">
        <v>185160</v>
      </c>
      <c r="R1302" s="13">
        <f t="shared" si="142"/>
        <v>185160</v>
      </c>
      <c r="S1302" s="13">
        <f t="shared" si="143"/>
        <v>0</v>
      </c>
      <c r="T1302" s="13">
        <f t="shared" si="143"/>
        <v>0</v>
      </c>
      <c r="U1302" s="13">
        <f t="shared" si="143"/>
        <v>0</v>
      </c>
      <c r="V1302" s="13">
        <f t="shared" si="144"/>
        <v>185160</v>
      </c>
      <c r="W1302" s="13">
        <v>91915</v>
      </c>
      <c r="X1302" s="13">
        <v>54222.49</v>
      </c>
      <c r="Y1302" s="13">
        <f t="shared" si="145"/>
        <v>37692.51</v>
      </c>
      <c r="Z1302" s="13">
        <f t="shared" si="146"/>
        <v>58.99199260186041</v>
      </c>
      <c r="AA1302" s="13">
        <v>0</v>
      </c>
      <c r="AB1302" s="13">
        <v>0</v>
      </c>
      <c r="AC1302" s="13">
        <v>0</v>
      </c>
      <c r="AD1302" s="13">
        <v>0</v>
      </c>
      <c r="AE1302" s="13">
        <v>0</v>
      </c>
    </row>
    <row r="1303" spans="1:31" ht="38.25" x14ac:dyDescent="0.2">
      <c r="A1303" s="14" t="s">
        <v>77</v>
      </c>
      <c r="B1303" s="13">
        <v>0</v>
      </c>
      <c r="C1303" s="13">
        <v>0</v>
      </c>
      <c r="D1303" s="13">
        <v>17773</v>
      </c>
      <c r="E1303" s="13">
        <v>21033</v>
      </c>
      <c r="F1303" s="13">
        <v>0</v>
      </c>
      <c r="G1303" s="13">
        <f t="shared" si="140"/>
        <v>38806</v>
      </c>
      <c r="H1303" s="13">
        <v>0</v>
      </c>
      <c r="I1303" s="13">
        <v>0</v>
      </c>
      <c r="J1303" s="13">
        <v>13993</v>
      </c>
      <c r="K1303" s="13">
        <v>0</v>
      </c>
      <c r="L1303" s="13">
        <f t="shared" si="141"/>
        <v>13993</v>
      </c>
      <c r="M1303" s="13">
        <v>0</v>
      </c>
      <c r="N1303" s="13">
        <v>0</v>
      </c>
      <c r="O1303" s="13">
        <v>8886.4</v>
      </c>
      <c r="P1303" s="13">
        <v>0</v>
      </c>
      <c r="Q1303" s="13">
        <v>0</v>
      </c>
      <c r="R1303" s="13">
        <f t="shared" si="142"/>
        <v>8886.4</v>
      </c>
      <c r="S1303" s="13">
        <f t="shared" si="143"/>
        <v>0</v>
      </c>
      <c r="T1303" s="13">
        <f t="shared" si="143"/>
        <v>-8886.4</v>
      </c>
      <c r="U1303" s="13">
        <f t="shared" si="143"/>
        <v>13993</v>
      </c>
      <c r="V1303" s="13">
        <f t="shared" si="144"/>
        <v>8886.4</v>
      </c>
      <c r="W1303" s="13">
        <v>13993</v>
      </c>
      <c r="X1303" s="13">
        <v>32687.5</v>
      </c>
      <c r="Y1303" s="13">
        <f t="shared" si="145"/>
        <v>-18694.5</v>
      </c>
      <c r="Z1303" s="13">
        <f t="shared" si="146"/>
        <v>233.598942328307</v>
      </c>
      <c r="AA1303" s="13">
        <v>0</v>
      </c>
      <c r="AB1303" s="13">
        <v>0</v>
      </c>
      <c r="AC1303" s="13">
        <v>0</v>
      </c>
      <c r="AD1303" s="13">
        <v>0</v>
      </c>
      <c r="AE1303" s="13">
        <v>0</v>
      </c>
    </row>
    <row r="1304" spans="1:31" ht="63.75" x14ac:dyDescent="0.2">
      <c r="A1304" s="14" t="s">
        <v>62</v>
      </c>
      <c r="B1304" s="13">
        <v>0</v>
      </c>
      <c r="C1304" s="13">
        <v>0</v>
      </c>
      <c r="D1304" s="13">
        <v>0</v>
      </c>
      <c r="E1304" s="13">
        <v>0</v>
      </c>
      <c r="F1304" s="13">
        <v>21111</v>
      </c>
      <c r="G1304" s="13">
        <f t="shared" si="140"/>
        <v>21111</v>
      </c>
      <c r="H1304" s="13">
        <v>0</v>
      </c>
      <c r="I1304" s="13">
        <v>0</v>
      </c>
      <c r="J1304" s="13">
        <v>0</v>
      </c>
      <c r="K1304" s="13">
        <v>8364</v>
      </c>
      <c r="L1304" s="13">
        <f t="shared" si="141"/>
        <v>8364</v>
      </c>
      <c r="M1304" s="13">
        <v>0</v>
      </c>
      <c r="N1304" s="13">
        <v>0</v>
      </c>
      <c r="O1304" s="13">
        <v>0</v>
      </c>
      <c r="P1304" s="13">
        <v>0</v>
      </c>
      <c r="Q1304" s="13">
        <v>21111</v>
      </c>
      <c r="R1304" s="13">
        <f t="shared" si="142"/>
        <v>21111</v>
      </c>
      <c r="S1304" s="13">
        <f t="shared" si="143"/>
        <v>0</v>
      </c>
      <c r="T1304" s="13">
        <f t="shared" si="143"/>
        <v>0</v>
      </c>
      <c r="U1304" s="13">
        <f t="shared" si="143"/>
        <v>0</v>
      </c>
      <c r="V1304" s="13">
        <f t="shared" si="144"/>
        <v>21111</v>
      </c>
      <c r="W1304" s="13">
        <v>8364</v>
      </c>
      <c r="X1304" s="13">
        <v>9703.7900000000009</v>
      </c>
      <c r="Y1304" s="13">
        <f t="shared" si="145"/>
        <v>-1339.7900000000009</v>
      </c>
      <c r="Z1304" s="13">
        <f t="shared" si="146"/>
        <v>116.01853180296511</v>
      </c>
      <c r="AA1304" s="13">
        <v>0</v>
      </c>
      <c r="AB1304" s="13">
        <v>0</v>
      </c>
      <c r="AC1304" s="13">
        <v>0</v>
      </c>
      <c r="AD1304" s="13">
        <v>0</v>
      </c>
      <c r="AE1304" s="13">
        <v>0</v>
      </c>
    </row>
    <row r="1305" spans="1:31" ht="38.25" x14ac:dyDescent="0.2">
      <c r="A1305" s="14" t="s">
        <v>245</v>
      </c>
      <c r="B1305" s="13">
        <v>0</v>
      </c>
      <c r="C1305" s="13">
        <v>0</v>
      </c>
      <c r="D1305" s="13">
        <v>0</v>
      </c>
      <c r="E1305" s="13">
        <v>0</v>
      </c>
      <c r="F1305" s="13">
        <v>1175652</v>
      </c>
      <c r="G1305" s="13">
        <f t="shared" si="140"/>
        <v>1175652</v>
      </c>
      <c r="H1305" s="13">
        <v>0</v>
      </c>
      <c r="I1305" s="13">
        <v>0</v>
      </c>
      <c r="J1305" s="13">
        <v>0</v>
      </c>
      <c r="K1305" s="13">
        <v>419296</v>
      </c>
      <c r="L1305" s="13">
        <f t="shared" si="141"/>
        <v>419296</v>
      </c>
      <c r="M1305" s="13">
        <v>0</v>
      </c>
      <c r="N1305" s="13">
        <v>0</v>
      </c>
      <c r="O1305" s="13">
        <v>0</v>
      </c>
      <c r="P1305" s="13">
        <v>0</v>
      </c>
      <c r="Q1305" s="13">
        <v>1175652</v>
      </c>
      <c r="R1305" s="13">
        <f t="shared" si="142"/>
        <v>1175652</v>
      </c>
      <c r="S1305" s="13">
        <f t="shared" si="143"/>
        <v>0</v>
      </c>
      <c r="T1305" s="13">
        <f t="shared" si="143"/>
        <v>0</v>
      </c>
      <c r="U1305" s="13">
        <f t="shared" si="143"/>
        <v>0</v>
      </c>
      <c r="V1305" s="13">
        <f t="shared" si="144"/>
        <v>1175652</v>
      </c>
      <c r="W1305" s="13">
        <v>419296</v>
      </c>
      <c r="X1305" s="13">
        <v>437346.66</v>
      </c>
      <c r="Y1305" s="13">
        <f t="shared" si="145"/>
        <v>-18050.659999999974</v>
      </c>
      <c r="Z1305" s="13">
        <f t="shared" si="146"/>
        <v>104.30499217736396</v>
      </c>
      <c r="AA1305" s="13">
        <v>0</v>
      </c>
      <c r="AB1305" s="13">
        <v>0</v>
      </c>
      <c r="AC1305" s="13">
        <v>0</v>
      </c>
      <c r="AD1305" s="13">
        <v>0</v>
      </c>
      <c r="AE1305" s="13">
        <v>0</v>
      </c>
    </row>
    <row r="1306" spans="1:31" ht="38.25" x14ac:dyDescent="0.2">
      <c r="A1306" s="14" t="s">
        <v>146</v>
      </c>
      <c r="B1306" s="13">
        <v>0</v>
      </c>
      <c r="C1306" s="13">
        <v>0</v>
      </c>
      <c r="D1306" s="13">
        <v>66726</v>
      </c>
      <c r="E1306" s="13">
        <v>0</v>
      </c>
      <c r="F1306" s="13">
        <v>0</v>
      </c>
      <c r="G1306" s="13">
        <f t="shared" si="140"/>
        <v>66726</v>
      </c>
      <c r="H1306" s="13">
        <v>0</v>
      </c>
      <c r="I1306" s="13">
        <v>0</v>
      </c>
      <c r="J1306" s="13">
        <v>0</v>
      </c>
      <c r="K1306" s="13">
        <v>0</v>
      </c>
      <c r="L1306" s="13">
        <f t="shared" si="141"/>
        <v>0</v>
      </c>
      <c r="M1306" s="13">
        <v>0</v>
      </c>
      <c r="N1306" s="13">
        <v>0</v>
      </c>
      <c r="O1306" s="13">
        <v>66545.490000000005</v>
      </c>
      <c r="P1306" s="13">
        <v>0</v>
      </c>
      <c r="Q1306" s="13">
        <v>0</v>
      </c>
      <c r="R1306" s="13">
        <f t="shared" si="142"/>
        <v>66545.490000000005</v>
      </c>
      <c r="S1306" s="13">
        <f t="shared" si="143"/>
        <v>0</v>
      </c>
      <c r="T1306" s="13">
        <f t="shared" si="143"/>
        <v>-66545.490000000005</v>
      </c>
      <c r="U1306" s="13">
        <f t="shared" si="143"/>
        <v>0</v>
      </c>
      <c r="V1306" s="13">
        <f t="shared" si="144"/>
        <v>66545.490000000005</v>
      </c>
      <c r="W1306" s="13">
        <v>0</v>
      </c>
      <c r="X1306" s="13">
        <v>66545.490000000005</v>
      </c>
      <c r="Y1306" s="13">
        <f t="shared" si="145"/>
        <v>-66545.490000000005</v>
      </c>
      <c r="Z1306" s="13">
        <f t="shared" si="146"/>
        <v>0</v>
      </c>
      <c r="AA1306" s="13">
        <v>0</v>
      </c>
      <c r="AB1306" s="13">
        <v>0</v>
      </c>
      <c r="AC1306" s="13">
        <v>0</v>
      </c>
      <c r="AD1306" s="13">
        <v>0</v>
      </c>
      <c r="AE1306" s="13">
        <v>0</v>
      </c>
    </row>
    <row r="1307" spans="1:31" ht="63.75" x14ac:dyDescent="0.2">
      <c r="A1307" s="12" t="s">
        <v>343</v>
      </c>
      <c r="B1307" s="13">
        <v>0</v>
      </c>
      <c r="C1307" s="13">
        <v>0</v>
      </c>
      <c r="D1307" s="13">
        <v>0</v>
      </c>
      <c r="E1307" s="13">
        <v>20000</v>
      </c>
      <c r="F1307" s="13">
        <v>0</v>
      </c>
      <c r="G1307" s="13">
        <f t="shared" si="140"/>
        <v>20000</v>
      </c>
      <c r="H1307" s="13">
        <v>0</v>
      </c>
      <c r="I1307" s="13">
        <v>0</v>
      </c>
      <c r="J1307" s="13">
        <v>0</v>
      </c>
      <c r="K1307" s="13">
        <v>0</v>
      </c>
      <c r="L1307" s="13">
        <f t="shared" si="141"/>
        <v>0</v>
      </c>
      <c r="M1307" s="13">
        <v>0</v>
      </c>
      <c r="N1307" s="13">
        <v>0</v>
      </c>
      <c r="O1307" s="13">
        <v>0</v>
      </c>
      <c r="P1307" s="13">
        <v>14507.55</v>
      </c>
      <c r="Q1307" s="13">
        <v>0</v>
      </c>
      <c r="R1307" s="13">
        <f t="shared" si="142"/>
        <v>14507.55</v>
      </c>
      <c r="S1307" s="13">
        <f t="shared" si="143"/>
        <v>0</v>
      </c>
      <c r="T1307" s="13">
        <f t="shared" si="143"/>
        <v>0</v>
      </c>
      <c r="U1307" s="13">
        <f t="shared" si="143"/>
        <v>-14507.55</v>
      </c>
      <c r="V1307" s="13">
        <f t="shared" si="144"/>
        <v>14507.55</v>
      </c>
      <c r="W1307" s="13">
        <v>0</v>
      </c>
      <c r="X1307" s="13">
        <v>14507.55</v>
      </c>
      <c r="Y1307" s="13">
        <f t="shared" si="145"/>
        <v>-14507.55</v>
      </c>
      <c r="Z1307" s="13">
        <f t="shared" si="146"/>
        <v>0</v>
      </c>
      <c r="AA1307" s="13">
        <v>0</v>
      </c>
      <c r="AB1307" s="13">
        <v>0</v>
      </c>
      <c r="AC1307" s="13">
        <v>0</v>
      </c>
      <c r="AD1307" s="13">
        <v>0</v>
      </c>
      <c r="AE1307" s="13">
        <v>0</v>
      </c>
    </row>
    <row r="1308" spans="1:31" ht="51" x14ac:dyDescent="0.2">
      <c r="A1308" s="14" t="s">
        <v>344</v>
      </c>
      <c r="B1308" s="13">
        <v>0</v>
      </c>
      <c r="C1308" s="13">
        <v>0</v>
      </c>
      <c r="D1308" s="13">
        <v>0</v>
      </c>
      <c r="E1308" s="13">
        <v>20000</v>
      </c>
      <c r="F1308" s="13">
        <v>0</v>
      </c>
      <c r="G1308" s="13">
        <f t="shared" si="140"/>
        <v>20000</v>
      </c>
      <c r="H1308" s="13">
        <v>0</v>
      </c>
      <c r="I1308" s="13">
        <v>0</v>
      </c>
      <c r="J1308" s="13">
        <v>0</v>
      </c>
      <c r="K1308" s="13">
        <v>0</v>
      </c>
      <c r="L1308" s="13">
        <f t="shared" si="141"/>
        <v>0</v>
      </c>
      <c r="M1308" s="13">
        <v>0</v>
      </c>
      <c r="N1308" s="13">
        <v>0</v>
      </c>
      <c r="O1308" s="13">
        <v>0</v>
      </c>
      <c r="P1308" s="13">
        <v>14507.55</v>
      </c>
      <c r="Q1308" s="13">
        <v>0</v>
      </c>
      <c r="R1308" s="13">
        <f t="shared" si="142"/>
        <v>14507.55</v>
      </c>
      <c r="S1308" s="13">
        <f t="shared" si="143"/>
        <v>0</v>
      </c>
      <c r="T1308" s="13">
        <f t="shared" si="143"/>
        <v>0</v>
      </c>
      <c r="U1308" s="13">
        <f t="shared" si="143"/>
        <v>-14507.55</v>
      </c>
      <c r="V1308" s="13">
        <f t="shared" si="144"/>
        <v>14507.55</v>
      </c>
      <c r="W1308" s="13">
        <v>0</v>
      </c>
      <c r="X1308" s="13">
        <v>14507.55</v>
      </c>
      <c r="Y1308" s="13">
        <f t="shared" si="145"/>
        <v>-14507.55</v>
      </c>
      <c r="Z1308" s="13">
        <f t="shared" si="146"/>
        <v>0</v>
      </c>
      <c r="AA1308" s="13">
        <v>0</v>
      </c>
      <c r="AB1308" s="13">
        <v>0</v>
      </c>
      <c r="AC1308" s="13">
        <v>0</v>
      </c>
      <c r="AD1308" s="13">
        <v>0</v>
      </c>
      <c r="AE1308" s="13">
        <v>0</v>
      </c>
    </row>
    <row r="1309" spans="1:31" ht="25.5" x14ac:dyDescent="0.2">
      <c r="A1309" s="12" t="s">
        <v>42</v>
      </c>
      <c r="B1309" s="13">
        <v>0</v>
      </c>
      <c r="C1309" s="13">
        <v>0</v>
      </c>
      <c r="D1309" s="13">
        <v>3108</v>
      </c>
      <c r="E1309" s="13">
        <v>0</v>
      </c>
      <c r="F1309" s="13">
        <v>0</v>
      </c>
      <c r="G1309" s="13">
        <f t="shared" si="140"/>
        <v>3108</v>
      </c>
      <c r="H1309" s="13">
        <v>0</v>
      </c>
      <c r="I1309" s="13">
        <v>3108</v>
      </c>
      <c r="J1309" s="13">
        <v>0</v>
      </c>
      <c r="K1309" s="13">
        <v>0</v>
      </c>
      <c r="L1309" s="13">
        <f t="shared" si="141"/>
        <v>3108</v>
      </c>
      <c r="M1309" s="13">
        <v>0</v>
      </c>
      <c r="N1309" s="13">
        <v>0</v>
      </c>
      <c r="O1309" s="13">
        <v>2283</v>
      </c>
      <c r="P1309" s="13">
        <v>0</v>
      </c>
      <c r="Q1309" s="13">
        <v>0</v>
      </c>
      <c r="R1309" s="13">
        <f t="shared" si="142"/>
        <v>2283</v>
      </c>
      <c r="S1309" s="13">
        <f t="shared" si="143"/>
        <v>0</v>
      </c>
      <c r="T1309" s="13">
        <f t="shared" si="143"/>
        <v>825</v>
      </c>
      <c r="U1309" s="13">
        <f t="shared" si="143"/>
        <v>0</v>
      </c>
      <c r="V1309" s="13">
        <f t="shared" si="144"/>
        <v>2283</v>
      </c>
      <c r="W1309" s="13">
        <v>3108</v>
      </c>
      <c r="X1309" s="13">
        <v>2283</v>
      </c>
      <c r="Y1309" s="13">
        <f t="shared" si="145"/>
        <v>825</v>
      </c>
      <c r="Z1309" s="13">
        <f t="shared" si="146"/>
        <v>73.455598455598462</v>
      </c>
      <c r="AA1309" s="13">
        <v>0</v>
      </c>
      <c r="AB1309" s="13">
        <v>0</v>
      </c>
      <c r="AC1309" s="13">
        <v>0</v>
      </c>
      <c r="AD1309" s="13">
        <v>0</v>
      </c>
      <c r="AE1309" s="13">
        <v>0</v>
      </c>
    </row>
    <row r="1310" spans="1:31" ht="38.25" x14ac:dyDescent="0.2">
      <c r="A1310" s="14" t="s">
        <v>345</v>
      </c>
      <c r="B1310" s="13">
        <v>0</v>
      </c>
      <c r="C1310" s="13">
        <v>0</v>
      </c>
      <c r="D1310" s="13">
        <v>3108</v>
      </c>
      <c r="E1310" s="13">
        <v>0</v>
      </c>
      <c r="F1310" s="13">
        <v>0</v>
      </c>
      <c r="G1310" s="13">
        <f t="shared" si="140"/>
        <v>3108</v>
      </c>
      <c r="H1310" s="13">
        <v>0</v>
      </c>
      <c r="I1310" s="13">
        <v>3108</v>
      </c>
      <c r="J1310" s="13">
        <v>0</v>
      </c>
      <c r="K1310" s="13">
        <v>0</v>
      </c>
      <c r="L1310" s="13">
        <f t="shared" si="141"/>
        <v>3108</v>
      </c>
      <c r="M1310" s="13">
        <v>0</v>
      </c>
      <c r="N1310" s="13">
        <v>0</v>
      </c>
      <c r="O1310" s="13">
        <v>2283</v>
      </c>
      <c r="P1310" s="13">
        <v>0</v>
      </c>
      <c r="Q1310" s="13">
        <v>0</v>
      </c>
      <c r="R1310" s="13">
        <f t="shared" si="142"/>
        <v>2283</v>
      </c>
      <c r="S1310" s="13">
        <f t="shared" si="143"/>
        <v>0</v>
      </c>
      <c r="T1310" s="13">
        <f t="shared" si="143"/>
        <v>825</v>
      </c>
      <c r="U1310" s="13">
        <f t="shared" si="143"/>
        <v>0</v>
      </c>
      <c r="V1310" s="13">
        <f t="shared" si="144"/>
        <v>2283</v>
      </c>
      <c r="W1310" s="13">
        <v>3108</v>
      </c>
      <c r="X1310" s="13">
        <v>2283</v>
      </c>
      <c r="Y1310" s="13">
        <f t="shared" si="145"/>
        <v>825</v>
      </c>
      <c r="Z1310" s="13">
        <f t="shared" si="146"/>
        <v>73.455598455598462</v>
      </c>
      <c r="AA1310" s="13">
        <v>0</v>
      </c>
      <c r="AB1310" s="13">
        <v>0</v>
      </c>
      <c r="AC1310" s="13">
        <v>0</v>
      </c>
      <c r="AD1310" s="13">
        <v>0</v>
      </c>
      <c r="AE1310" s="13">
        <v>0</v>
      </c>
    </row>
    <row r="1311" spans="1:31" ht="38.25" x14ac:dyDescent="0.2">
      <c r="A1311" s="12" t="s">
        <v>44</v>
      </c>
      <c r="B1311" s="13">
        <v>0</v>
      </c>
      <c r="C1311" s="13">
        <v>0</v>
      </c>
      <c r="D1311" s="13">
        <v>0</v>
      </c>
      <c r="E1311" s="13">
        <v>0</v>
      </c>
      <c r="F1311" s="13">
        <v>25247883</v>
      </c>
      <c r="G1311" s="13">
        <f t="shared" si="140"/>
        <v>25247883</v>
      </c>
      <c r="H1311" s="13">
        <v>0</v>
      </c>
      <c r="I1311" s="13">
        <v>0</v>
      </c>
      <c r="J1311" s="13">
        <v>0</v>
      </c>
      <c r="K1311" s="13">
        <v>10611289</v>
      </c>
      <c r="L1311" s="13">
        <f t="shared" si="141"/>
        <v>10611289</v>
      </c>
      <c r="M1311" s="13">
        <v>0</v>
      </c>
      <c r="N1311" s="13">
        <v>0</v>
      </c>
      <c r="O1311" s="13">
        <v>0</v>
      </c>
      <c r="P1311" s="13">
        <v>0</v>
      </c>
      <c r="Q1311" s="13">
        <v>25247883</v>
      </c>
      <c r="R1311" s="13">
        <f t="shared" si="142"/>
        <v>25247883</v>
      </c>
      <c r="S1311" s="13">
        <f t="shared" si="143"/>
        <v>0</v>
      </c>
      <c r="T1311" s="13">
        <f t="shared" si="143"/>
        <v>0</v>
      </c>
      <c r="U1311" s="13">
        <f t="shared" si="143"/>
        <v>0</v>
      </c>
      <c r="V1311" s="13">
        <f t="shared" si="144"/>
        <v>25247883</v>
      </c>
      <c r="W1311" s="13">
        <v>10611289</v>
      </c>
      <c r="X1311" s="13">
        <v>9456660.4399999995</v>
      </c>
      <c r="Y1311" s="13">
        <f t="shared" si="145"/>
        <v>1154628.5600000005</v>
      </c>
      <c r="Z1311" s="13">
        <f t="shared" si="146"/>
        <v>89.118866143406322</v>
      </c>
      <c r="AA1311" s="13">
        <v>0</v>
      </c>
      <c r="AB1311" s="13">
        <v>0</v>
      </c>
      <c r="AC1311" s="13">
        <v>0</v>
      </c>
      <c r="AD1311" s="13">
        <v>0</v>
      </c>
      <c r="AE1311" s="13">
        <v>0</v>
      </c>
    </row>
    <row r="1312" spans="1:31" ht="25.5" x14ac:dyDescent="0.2">
      <c r="A1312" s="14" t="s">
        <v>45</v>
      </c>
      <c r="B1312" s="13">
        <v>0</v>
      </c>
      <c r="C1312" s="13">
        <v>0</v>
      </c>
      <c r="D1312" s="13">
        <v>0</v>
      </c>
      <c r="E1312" s="13">
        <v>0</v>
      </c>
      <c r="F1312" s="13">
        <v>24933062</v>
      </c>
      <c r="G1312" s="13">
        <f t="shared" si="140"/>
        <v>24933062</v>
      </c>
      <c r="H1312" s="13">
        <v>0</v>
      </c>
      <c r="I1312" s="13">
        <v>0</v>
      </c>
      <c r="J1312" s="13">
        <v>0</v>
      </c>
      <c r="K1312" s="13">
        <v>10456810</v>
      </c>
      <c r="L1312" s="13">
        <f t="shared" si="141"/>
        <v>10456810</v>
      </c>
      <c r="M1312" s="13">
        <v>0</v>
      </c>
      <c r="N1312" s="13">
        <v>0</v>
      </c>
      <c r="O1312" s="13">
        <v>0</v>
      </c>
      <c r="P1312" s="13">
        <v>0</v>
      </c>
      <c r="Q1312" s="13">
        <v>24933062</v>
      </c>
      <c r="R1312" s="13">
        <f t="shared" si="142"/>
        <v>24933062</v>
      </c>
      <c r="S1312" s="13">
        <f t="shared" si="143"/>
        <v>0</v>
      </c>
      <c r="T1312" s="13">
        <f t="shared" si="143"/>
        <v>0</v>
      </c>
      <c r="U1312" s="13">
        <f t="shared" si="143"/>
        <v>0</v>
      </c>
      <c r="V1312" s="13">
        <f t="shared" si="144"/>
        <v>24933062</v>
      </c>
      <c r="W1312" s="13">
        <v>10456810</v>
      </c>
      <c r="X1312" s="13">
        <v>9310916.5299999993</v>
      </c>
      <c r="Y1312" s="13">
        <f t="shared" si="145"/>
        <v>1145893.4700000007</v>
      </c>
      <c r="Z1312" s="13">
        <f t="shared" si="146"/>
        <v>89.041653525310295</v>
      </c>
      <c r="AA1312" s="13">
        <v>0</v>
      </c>
      <c r="AB1312" s="13">
        <v>0</v>
      </c>
      <c r="AC1312" s="13">
        <v>0</v>
      </c>
      <c r="AD1312" s="13">
        <v>0</v>
      </c>
      <c r="AE1312" s="13">
        <v>0</v>
      </c>
    </row>
    <row r="1313" spans="1:31" ht="38.25" x14ac:dyDescent="0.2">
      <c r="A1313" s="14" t="s">
        <v>46</v>
      </c>
      <c r="B1313" s="13">
        <v>0</v>
      </c>
      <c r="C1313" s="13">
        <v>0</v>
      </c>
      <c r="D1313" s="13">
        <v>0</v>
      </c>
      <c r="E1313" s="13">
        <v>0</v>
      </c>
      <c r="F1313" s="13">
        <v>314821</v>
      </c>
      <c r="G1313" s="13">
        <f t="shared" si="140"/>
        <v>314821</v>
      </c>
      <c r="H1313" s="13">
        <v>0</v>
      </c>
      <c r="I1313" s="13">
        <v>0</v>
      </c>
      <c r="J1313" s="13">
        <v>0</v>
      </c>
      <c r="K1313" s="13">
        <v>154479</v>
      </c>
      <c r="L1313" s="13">
        <f t="shared" si="141"/>
        <v>154479</v>
      </c>
      <c r="M1313" s="13">
        <v>0</v>
      </c>
      <c r="N1313" s="13">
        <v>0</v>
      </c>
      <c r="O1313" s="13">
        <v>0</v>
      </c>
      <c r="P1313" s="13">
        <v>0</v>
      </c>
      <c r="Q1313" s="13">
        <v>314821</v>
      </c>
      <c r="R1313" s="13">
        <f t="shared" si="142"/>
        <v>314821</v>
      </c>
      <c r="S1313" s="13">
        <f t="shared" si="143"/>
        <v>0</v>
      </c>
      <c r="T1313" s="13">
        <f t="shared" si="143"/>
        <v>0</v>
      </c>
      <c r="U1313" s="13">
        <f t="shared" si="143"/>
        <v>0</v>
      </c>
      <c r="V1313" s="13">
        <f t="shared" si="144"/>
        <v>314821</v>
      </c>
      <c r="W1313" s="13">
        <v>154479</v>
      </c>
      <c r="X1313" s="13">
        <v>145743.91</v>
      </c>
      <c r="Y1313" s="13">
        <f t="shared" si="145"/>
        <v>8735.0899999999965</v>
      </c>
      <c r="Z1313" s="13">
        <f t="shared" si="146"/>
        <v>94.345451485315152</v>
      </c>
      <c r="AA1313" s="13">
        <v>0</v>
      </c>
      <c r="AB1313" s="13">
        <v>0</v>
      </c>
      <c r="AC1313" s="13">
        <v>0</v>
      </c>
      <c r="AD1313" s="13">
        <v>0</v>
      </c>
      <c r="AE1313" s="13">
        <v>0</v>
      </c>
    </row>
    <row r="1314" spans="1:31" s="11" customFormat="1" x14ac:dyDescent="0.2">
      <c r="A1314" s="9" t="s">
        <v>348</v>
      </c>
      <c r="B1314" s="10">
        <v>0</v>
      </c>
      <c r="C1314" s="10">
        <v>0</v>
      </c>
      <c r="D1314" s="10">
        <v>141880</v>
      </c>
      <c r="E1314" s="10">
        <v>60246</v>
      </c>
      <c r="F1314" s="10">
        <v>12780620</v>
      </c>
      <c r="G1314" s="10">
        <f t="shared" si="140"/>
        <v>12982746</v>
      </c>
      <c r="H1314" s="10">
        <v>0</v>
      </c>
      <c r="I1314" s="10">
        <v>300</v>
      </c>
      <c r="J1314" s="10">
        <v>0</v>
      </c>
      <c r="K1314" s="10">
        <v>3017211</v>
      </c>
      <c r="L1314" s="10">
        <f t="shared" si="141"/>
        <v>3017511</v>
      </c>
      <c r="M1314" s="10">
        <v>0</v>
      </c>
      <c r="N1314" s="10">
        <v>2574.37</v>
      </c>
      <c r="O1314" s="10">
        <v>0</v>
      </c>
      <c r="P1314" s="10">
        <v>39684</v>
      </c>
      <c r="Q1314" s="10">
        <v>12780620</v>
      </c>
      <c r="R1314" s="10">
        <f t="shared" si="142"/>
        <v>12822878.369999999</v>
      </c>
      <c r="S1314" s="10">
        <f t="shared" si="143"/>
        <v>-2574.37</v>
      </c>
      <c r="T1314" s="10">
        <f t="shared" si="143"/>
        <v>300</v>
      </c>
      <c r="U1314" s="10">
        <f t="shared" si="143"/>
        <v>-39684</v>
      </c>
      <c r="V1314" s="10">
        <f t="shared" si="144"/>
        <v>12822878.369999999</v>
      </c>
      <c r="W1314" s="10">
        <v>3017511</v>
      </c>
      <c r="X1314" s="10">
        <v>6559980.4800000004</v>
      </c>
      <c r="Y1314" s="10">
        <f t="shared" si="145"/>
        <v>-3542469.4800000004</v>
      </c>
      <c r="Z1314" s="10">
        <f t="shared" si="146"/>
        <v>217.39706930645823</v>
      </c>
      <c r="AA1314" s="10">
        <v>0</v>
      </c>
      <c r="AB1314" s="10">
        <v>0</v>
      </c>
      <c r="AC1314" s="10">
        <v>0</v>
      </c>
      <c r="AD1314" s="10">
        <v>0</v>
      </c>
      <c r="AE1314" s="10">
        <v>0</v>
      </c>
    </row>
    <row r="1315" spans="1:31" ht="25.5" x14ac:dyDescent="0.2">
      <c r="A1315" s="12" t="s">
        <v>37</v>
      </c>
      <c r="B1315" s="13">
        <v>0</v>
      </c>
      <c r="C1315" s="13">
        <v>0</v>
      </c>
      <c r="D1315" s="13">
        <v>0</v>
      </c>
      <c r="E1315" s="13">
        <v>0</v>
      </c>
      <c r="F1315" s="13">
        <v>2140513</v>
      </c>
      <c r="G1315" s="13">
        <f t="shared" si="140"/>
        <v>2140513</v>
      </c>
      <c r="H1315" s="13">
        <v>0</v>
      </c>
      <c r="I1315" s="13">
        <v>0</v>
      </c>
      <c r="J1315" s="13">
        <v>0</v>
      </c>
      <c r="K1315" s="13">
        <v>784640</v>
      </c>
      <c r="L1315" s="13">
        <f t="shared" si="141"/>
        <v>784640</v>
      </c>
      <c r="M1315" s="13">
        <v>0</v>
      </c>
      <c r="N1315" s="13">
        <v>0</v>
      </c>
      <c r="O1315" s="13">
        <v>0</v>
      </c>
      <c r="P1315" s="13">
        <v>0</v>
      </c>
      <c r="Q1315" s="13">
        <v>2140513</v>
      </c>
      <c r="R1315" s="13">
        <f t="shared" si="142"/>
        <v>2140513</v>
      </c>
      <c r="S1315" s="13">
        <f t="shared" si="143"/>
        <v>0</v>
      </c>
      <c r="T1315" s="13">
        <f t="shared" si="143"/>
        <v>0</v>
      </c>
      <c r="U1315" s="13">
        <f t="shared" si="143"/>
        <v>0</v>
      </c>
      <c r="V1315" s="13">
        <f t="shared" si="144"/>
        <v>2140513</v>
      </c>
      <c r="W1315" s="13">
        <v>784640</v>
      </c>
      <c r="X1315" s="13">
        <v>669317.66</v>
      </c>
      <c r="Y1315" s="13">
        <f t="shared" si="145"/>
        <v>115322.33999999997</v>
      </c>
      <c r="Z1315" s="13">
        <f t="shared" si="146"/>
        <v>85.302515803425777</v>
      </c>
      <c r="AA1315" s="13">
        <v>0</v>
      </c>
      <c r="AB1315" s="13">
        <v>0</v>
      </c>
      <c r="AC1315" s="13">
        <v>0</v>
      </c>
      <c r="AD1315" s="13">
        <v>0</v>
      </c>
      <c r="AE1315" s="13">
        <v>0</v>
      </c>
    </row>
    <row r="1316" spans="1:31" ht="38.25" x14ac:dyDescent="0.2">
      <c r="A1316" s="14" t="s">
        <v>107</v>
      </c>
      <c r="B1316" s="13">
        <v>0</v>
      </c>
      <c r="C1316" s="13">
        <v>0</v>
      </c>
      <c r="D1316" s="13">
        <v>0</v>
      </c>
      <c r="E1316" s="13">
        <v>0</v>
      </c>
      <c r="F1316" s="13">
        <v>2140513</v>
      </c>
      <c r="G1316" s="13">
        <f t="shared" si="140"/>
        <v>2140513</v>
      </c>
      <c r="H1316" s="13">
        <v>0</v>
      </c>
      <c r="I1316" s="13">
        <v>0</v>
      </c>
      <c r="J1316" s="13">
        <v>0</v>
      </c>
      <c r="K1316" s="13">
        <v>784640</v>
      </c>
      <c r="L1316" s="13">
        <f t="shared" si="141"/>
        <v>784640</v>
      </c>
      <c r="M1316" s="13">
        <v>0</v>
      </c>
      <c r="N1316" s="13">
        <v>0</v>
      </c>
      <c r="O1316" s="13">
        <v>0</v>
      </c>
      <c r="P1316" s="13">
        <v>0</v>
      </c>
      <c r="Q1316" s="13">
        <v>2140513</v>
      </c>
      <c r="R1316" s="13">
        <f t="shared" si="142"/>
        <v>2140513</v>
      </c>
      <c r="S1316" s="13">
        <f t="shared" si="143"/>
        <v>0</v>
      </c>
      <c r="T1316" s="13">
        <f t="shared" si="143"/>
        <v>0</v>
      </c>
      <c r="U1316" s="13">
        <f t="shared" si="143"/>
        <v>0</v>
      </c>
      <c r="V1316" s="13">
        <f t="shared" si="144"/>
        <v>2140513</v>
      </c>
      <c r="W1316" s="13">
        <v>784640</v>
      </c>
      <c r="X1316" s="13">
        <v>669317.66</v>
      </c>
      <c r="Y1316" s="13">
        <f t="shared" si="145"/>
        <v>115322.33999999997</v>
      </c>
      <c r="Z1316" s="13">
        <f t="shared" si="146"/>
        <v>85.302515803425777</v>
      </c>
      <c r="AA1316" s="13">
        <v>0</v>
      </c>
      <c r="AB1316" s="13">
        <v>0</v>
      </c>
      <c r="AC1316" s="13">
        <v>0</v>
      </c>
      <c r="AD1316" s="13">
        <v>0</v>
      </c>
      <c r="AE1316" s="13">
        <v>0</v>
      </c>
    </row>
    <row r="1317" spans="1:31" ht="38.25" x14ac:dyDescent="0.2">
      <c r="A1317" s="12" t="s">
        <v>39</v>
      </c>
      <c r="B1317" s="13">
        <v>0</v>
      </c>
      <c r="C1317" s="13">
        <v>0</v>
      </c>
      <c r="D1317" s="13">
        <v>141580</v>
      </c>
      <c r="E1317" s="13">
        <v>60246</v>
      </c>
      <c r="F1317" s="13">
        <v>459024</v>
      </c>
      <c r="G1317" s="13">
        <f t="shared" si="140"/>
        <v>660850</v>
      </c>
      <c r="H1317" s="13">
        <v>0</v>
      </c>
      <c r="I1317" s="13">
        <v>0</v>
      </c>
      <c r="J1317" s="13">
        <v>0</v>
      </c>
      <c r="K1317" s="13">
        <v>168619</v>
      </c>
      <c r="L1317" s="13">
        <f t="shared" si="141"/>
        <v>168619</v>
      </c>
      <c r="M1317" s="13">
        <v>0</v>
      </c>
      <c r="N1317" s="13">
        <v>0</v>
      </c>
      <c r="O1317" s="13">
        <v>0</v>
      </c>
      <c r="P1317" s="13">
        <v>39684</v>
      </c>
      <c r="Q1317" s="13">
        <v>459024</v>
      </c>
      <c r="R1317" s="13">
        <f t="shared" si="142"/>
        <v>498708</v>
      </c>
      <c r="S1317" s="13">
        <f t="shared" si="143"/>
        <v>0</v>
      </c>
      <c r="T1317" s="13">
        <f t="shared" si="143"/>
        <v>0</v>
      </c>
      <c r="U1317" s="13">
        <f t="shared" si="143"/>
        <v>-39684</v>
      </c>
      <c r="V1317" s="13">
        <f t="shared" si="144"/>
        <v>498708</v>
      </c>
      <c r="W1317" s="13">
        <v>168619</v>
      </c>
      <c r="X1317" s="13">
        <v>165392.76999999999</v>
      </c>
      <c r="Y1317" s="13">
        <f t="shared" si="145"/>
        <v>3226.2300000000105</v>
      </c>
      <c r="Z1317" s="13">
        <f t="shared" si="146"/>
        <v>98.086674692650291</v>
      </c>
      <c r="AA1317" s="13">
        <v>0</v>
      </c>
      <c r="AB1317" s="13">
        <v>0</v>
      </c>
      <c r="AC1317" s="13">
        <v>0</v>
      </c>
      <c r="AD1317" s="13">
        <v>0</v>
      </c>
      <c r="AE1317" s="13">
        <v>0</v>
      </c>
    </row>
    <row r="1318" spans="1:31" ht="63.75" x14ac:dyDescent="0.2">
      <c r="A1318" s="14" t="s">
        <v>377</v>
      </c>
      <c r="B1318" s="13">
        <v>0</v>
      </c>
      <c r="C1318" s="13">
        <v>0</v>
      </c>
      <c r="D1318" s="13">
        <v>0</v>
      </c>
      <c r="E1318" s="13">
        <v>60246</v>
      </c>
      <c r="F1318" s="13">
        <v>0</v>
      </c>
      <c r="G1318" s="13">
        <f t="shared" si="140"/>
        <v>60246</v>
      </c>
      <c r="H1318" s="13">
        <v>0</v>
      </c>
      <c r="I1318" s="13">
        <v>0</v>
      </c>
      <c r="J1318" s="13">
        <v>0</v>
      </c>
      <c r="K1318" s="13">
        <v>0</v>
      </c>
      <c r="L1318" s="13">
        <f t="shared" si="141"/>
        <v>0</v>
      </c>
      <c r="M1318" s="13">
        <v>0</v>
      </c>
      <c r="N1318" s="13">
        <v>0</v>
      </c>
      <c r="O1318" s="13">
        <v>0</v>
      </c>
      <c r="P1318" s="13">
        <v>39684</v>
      </c>
      <c r="Q1318" s="13">
        <v>0</v>
      </c>
      <c r="R1318" s="13">
        <f t="shared" si="142"/>
        <v>39684</v>
      </c>
      <c r="S1318" s="13">
        <f t="shared" si="143"/>
        <v>0</v>
      </c>
      <c r="T1318" s="13">
        <f t="shared" si="143"/>
        <v>0</v>
      </c>
      <c r="U1318" s="13">
        <f t="shared" si="143"/>
        <v>-39684</v>
      </c>
      <c r="V1318" s="13">
        <f t="shared" si="144"/>
        <v>39684</v>
      </c>
      <c r="W1318" s="13">
        <v>0</v>
      </c>
      <c r="X1318" s="13">
        <v>24843.55</v>
      </c>
      <c r="Y1318" s="13">
        <f t="shared" si="145"/>
        <v>-24843.55</v>
      </c>
      <c r="Z1318" s="13">
        <f t="shared" si="146"/>
        <v>0</v>
      </c>
      <c r="AA1318" s="13">
        <v>0</v>
      </c>
      <c r="AB1318" s="13">
        <v>0</v>
      </c>
      <c r="AC1318" s="13">
        <v>0</v>
      </c>
      <c r="AD1318" s="13">
        <v>0</v>
      </c>
      <c r="AE1318" s="13">
        <v>0</v>
      </c>
    </row>
    <row r="1319" spans="1:31" ht="38.25" x14ac:dyDescent="0.2">
      <c r="A1319" s="14" t="s">
        <v>378</v>
      </c>
      <c r="B1319" s="13">
        <v>0</v>
      </c>
      <c r="C1319" s="13">
        <v>0</v>
      </c>
      <c r="D1319" s="13">
        <v>74653</v>
      </c>
      <c r="E1319" s="13">
        <v>0</v>
      </c>
      <c r="F1319" s="13">
        <v>12175</v>
      </c>
      <c r="G1319" s="13">
        <f t="shared" si="140"/>
        <v>86828</v>
      </c>
      <c r="H1319" s="13">
        <v>0</v>
      </c>
      <c r="I1319" s="13">
        <v>0</v>
      </c>
      <c r="J1319" s="13">
        <v>0</v>
      </c>
      <c r="K1319" s="13">
        <v>0</v>
      </c>
      <c r="L1319" s="13">
        <f t="shared" si="141"/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12175</v>
      </c>
      <c r="R1319" s="13">
        <f t="shared" si="142"/>
        <v>12175</v>
      </c>
      <c r="S1319" s="13">
        <f t="shared" si="143"/>
        <v>0</v>
      </c>
      <c r="T1319" s="13">
        <f t="shared" si="143"/>
        <v>0</v>
      </c>
      <c r="U1319" s="13">
        <f t="shared" si="143"/>
        <v>0</v>
      </c>
      <c r="V1319" s="13">
        <f t="shared" si="144"/>
        <v>12175</v>
      </c>
      <c r="W1319" s="13">
        <v>0</v>
      </c>
      <c r="X1319" s="13">
        <v>16685.349999999999</v>
      </c>
      <c r="Y1319" s="13">
        <f t="shared" si="145"/>
        <v>-16685.349999999999</v>
      </c>
      <c r="Z1319" s="13">
        <f t="shared" si="146"/>
        <v>0</v>
      </c>
      <c r="AA1319" s="13">
        <v>0</v>
      </c>
      <c r="AB1319" s="13">
        <v>0</v>
      </c>
      <c r="AC1319" s="13">
        <v>0</v>
      </c>
      <c r="AD1319" s="13">
        <v>0</v>
      </c>
      <c r="AE1319" s="13">
        <v>0</v>
      </c>
    </row>
    <row r="1320" spans="1:31" ht="38.25" x14ac:dyDescent="0.2">
      <c r="A1320" s="14" t="s">
        <v>41</v>
      </c>
      <c r="B1320" s="13">
        <v>0</v>
      </c>
      <c r="C1320" s="13">
        <v>0</v>
      </c>
      <c r="D1320" s="13">
        <v>0</v>
      </c>
      <c r="E1320" s="13">
        <v>0</v>
      </c>
      <c r="F1320" s="13">
        <v>446849</v>
      </c>
      <c r="G1320" s="13">
        <f t="shared" si="140"/>
        <v>446849</v>
      </c>
      <c r="H1320" s="13">
        <v>0</v>
      </c>
      <c r="I1320" s="13">
        <v>0</v>
      </c>
      <c r="J1320" s="13">
        <v>0</v>
      </c>
      <c r="K1320" s="13">
        <v>168619</v>
      </c>
      <c r="L1320" s="13">
        <f t="shared" si="141"/>
        <v>168619</v>
      </c>
      <c r="M1320" s="13">
        <v>0</v>
      </c>
      <c r="N1320" s="13">
        <v>0</v>
      </c>
      <c r="O1320" s="13">
        <v>0</v>
      </c>
      <c r="P1320" s="13">
        <v>0</v>
      </c>
      <c r="Q1320" s="13">
        <v>446849</v>
      </c>
      <c r="R1320" s="13">
        <f t="shared" si="142"/>
        <v>446849</v>
      </c>
      <c r="S1320" s="13">
        <f t="shared" si="143"/>
        <v>0</v>
      </c>
      <c r="T1320" s="13">
        <f t="shared" si="143"/>
        <v>0</v>
      </c>
      <c r="U1320" s="13">
        <f t="shared" si="143"/>
        <v>0</v>
      </c>
      <c r="V1320" s="13">
        <f t="shared" si="144"/>
        <v>446849</v>
      </c>
      <c r="W1320" s="13">
        <v>168619</v>
      </c>
      <c r="X1320" s="13">
        <v>123863.87</v>
      </c>
      <c r="Y1320" s="13">
        <f t="shared" si="145"/>
        <v>44755.130000000005</v>
      </c>
      <c r="Z1320" s="13">
        <f t="shared" si="146"/>
        <v>73.45783689857015</v>
      </c>
      <c r="AA1320" s="13">
        <v>0</v>
      </c>
      <c r="AB1320" s="13">
        <v>0</v>
      </c>
      <c r="AC1320" s="13">
        <v>0</v>
      </c>
      <c r="AD1320" s="13">
        <v>0</v>
      </c>
      <c r="AE1320" s="13">
        <v>0</v>
      </c>
    </row>
    <row r="1321" spans="1:31" ht="38.25" x14ac:dyDescent="0.2">
      <c r="A1321" s="14" t="s">
        <v>379</v>
      </c>
      <c r="B1321" s="13">
        <v>0</v>
      </c>
      <c r="C1321" s="13">
        <v>0</v>
      </c>
      <c r="D1321" s="13">
        <v>66927</v>
      </c>
      <c r="E1321" s="13">
        <v>0</v>
      </c>
      <c r="F1321" s="13">
        <v>0</v>
      </c>
      <c r="G1321" s="13">
        <f t="shared" si="140"/>
        <v>66927</v>
      </c>
      <c r="H1321" s="13">
        <v>0</v>
      </c>
      <c r="I1321" s="13">
        <v>0</v>
      </c>
      <c r="J1321" s="13">
        <v>0</v>
      </c>
      <c r="K1321" s="13">
        <v>0</v>
      </c>
      <c r="L1321" s="13">
        <f t="shared" si="141"/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f t="shared" si="142"/>
        <v>0</v>
      </c>
      <c r="S1321" s="13">
        <f t="shared" si="143"/>
        <v>0</v>
      </c>
      <c r="T1321" s="13">
        <f t="shared" si="143"/>
        <v>0</v>
      </c>
      <c r="U1321" s="13">
        <f t="shared" si="143"/>
        <v>0</v>
      </c>
      <c r="V1321" s="13">
        <f t="shared" si="144"/>
        <v>0</v>
      </c>
      <c r="W1321" s="13">
        <v>0</v>
      </c>
      <c r="X1321" s="13">
        <v>0</v>
      </c>
      <c r="Y1321" s="13">
        <f t="shared" si="145"/>
        <v>0</v>
      </c>
      <c r="Z1321" s="13">
        <f t="shared" si="146"/>
        <v>0</v>
      </c>
      <c r="AA1321" s="13">
        <v>0</v>
      </c>
      <c r="AB1321" s="13">
        <v>0</v>
      </c>
      <c r="AC1321" s="13">
        <v>0</v>
      </c>
      <c r="AD1321" s="13">
        <v>0</v>
      </c>
      <c r="AE1321" s="13">
        <v>0</v>
      </c>
    </row>
    <row r="1322" spans="1:31" ht="51" x14ac:dyDescent="0.2">
      <c r="A1322" s="12" t="s">
        <v>51</v>
      </c>
      <c r="B1322" s="13">
        <v>0</v>
      </c>
      <c r="C1322" s="13">
        <v>0</v>
      </c>
      <c r="D1322" s="13">
        <v>0</v>
      </c>
      <c r="E1322" s="13">
        <v>0</v>
      </c>
      <c r="F1322" s="13">
        <v>1116987</v>
      </c>
      <c r="G1322" s="13">
        <f t="shared" si="140"/>
        <v>1116987</v>
      </c>
      <c r="H1322" s="13">
        <v>0</v>
      </c>
      <c r="I1322" s="13">
        <v>0</v>
      </c>
      <c r="J1322" s="13">
        <v>0</v>
      </c>
      <c r="K1322" s="13">
        <v>0</v>
      </c>
      <c r="L1322" s="13">
        <f t="shared" si="141"/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1116987</v>
      </c>
      <c r="R1322" s="13">
        <f t="shared" si="142"/>
        <v>1116987</v>
      </c>
      <c r="S1322" s="13">
        <f t="shared" si="143"/>
        <v>0</v>
      </c>
      <c r="T1322" s="13">
        <f t="shared" si="143"/>
        <v>0</v>
      </c>
      <c r="U1322" s="13">
        <f t="shared" si="143"/>
        <v>0</v>
      </c>
      <c r="V1322" s="13">
        <f t="shared" si="144"/>
        <v>1116987</v>
      </c>
      <c r="W1322" s="13">
        <v>0</v>
      </c>
      <c r="X1322" s="13">
        <v>547445.15</v>
      </c>
      <c r="Y1322" s="13">
        <f t="shared" si="145"/>
        <v>-547445.15</v>
      </c>
      <c r="Z1322" s="13">
        <f t="shared" si="146"/>
        <v>0</v>
      </c>
      <c r="AA1322" s="13">
        <v>0</v>
      </c>
      <c r="AB1322" s="13">
        <v>0</v>
      </c>
      <c r="AC1322" s="13">
        <v>0</v>
      </c>
      <c r="AD1322" s="13">
        <v>0</v>
      </c>
      <c r="AE1322" s="13">
        <v>0</v>
      </c>
    </row>
    <row r="1323" spans="1:31" ht="38.25" x14ac:dyDescent="0.2">
      <c r="A1323" s="14" t="s">
        <v>52</v>
      </c>
      <c r="B1323" s="13">
        <v>0</v>
      </c>
      <c r="C1323" s="13">
        <v>0</v>
      </c>
      <c r="D1323" s="13">
        <v>0</v>
      </c>
      <c r="E1323" s="13">
        <v>0</v>
      </c>
      <c r="F1323" s="13">
        <v>1116987</v>
      </c>
      <c r="G1323" s="13">
        <f t="shared" si="140"/>
        <v>1116987</v>
      </c>
      <c r="H1323" s="13">
        <v>0</v>
      </c>
      <c r="I1323" s="13">
        <v>0</v>
      </c>
      <c r="J1323" s="13">
        <v>0</v>
      </c>
      <c r="K1323" s="13">
        <v>0</v>
      </c>
      <c r="L1323" s="13">
        <f t="shared" si="141"/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1116987</v>
      </c>
      <c r="R1323" s="13">
        <f t="shared" si="142"/>
        <v>1116987</v>
      </c>
      <c r="S1323" s="13">
        <f t="shared" si="143"/>
        <v>0</v>
      </c>
      <c r="T1323" s="13">
        <f t="shared" si="143"/>
        <v>0</v>
      </c>
      <c r="U1323" s="13">
        <f t="shared" si="143"/>
        <v>0</v>
      </c>
      <c r="V1323" s="13">
        <f t="shared" si="144"/>
        <v>1116987</v>
      </c>
      <c r="W1323" s="13">
        <v>0</v>
      </c>
      <c r="X1323" s="13">
        <v>547445.15</v>
      </c>
      <c r="Y1323" s="13">
        <f t="shared" si="145"/>
        <v>-547445.15</v>
      </c>
      <c r="Z1323" s="13">
        <f t="shared" si="146"/>
        <v>0</v>
      </c>
      <c r="AA1323" s="13">
        <v>0</v>
      </c>
      <c r="AB1323" s="13">
        <v>0</v>
      </c>
      <c r="AC1323" s="13">
        <v>0</v>
      </c>
      <c r="AD1323" s="13">
        <v>0</v>
      </c>
      <c r="AE1323" s="13">
        <v>0</v>
      </c>
    </row>
    <row r="1324" spans="1:31" ht="25.5" x14ac:dyDescent="0.2">
      <c r="A1324" s="12" t="s">
        <v>42</v>
      </c>
      <c r="B1324" s="13">
        <v>0</v>
      </c>
      <c r="C1324" s="13">
        <v>0</v>
      </c>
      <c r="D1324" s="13">
        <v>300</v>
      </c>
      <c r="E1324" s="13">
        <v>0</v>
      </c>
      <c r="F1324" s="13">
        <v>2162</v>
      </c>
      <c r="G1324" s="13">
        <f t="shared" si="140"/>
        <v>2462</v>
      </c>
      <c r="H1324" s="13">
        <v>0</v>
      </c>
      <c r="I1324" s="13">
        <v>300</v>
      </c>
      <c r="J1324" s="13">
        <v>0</v>
      </c>
      <c r="K1324" s="13">
        <v>2162</v>
      </c>
      <c r="L1324" s="13">
        <f t="shared" si="141"/>
        <v>2462</v>
      </c>
      <c r="M1324" s="13">
        <v>0</v>
      </c>
      <c r="N1324" s="13">
        <v>0</v>
      </c>
      <c r="O1324" s="13">
        <v>0</v>
      </c>
      <c r="P1324" s="13">
        <v>0</v>
      </c>
      <c r="Q1324" s="13">
        <v>2162</v>
      </c>
      <c r="R1324" s="13">
        <f t="shared" si="142"/>
        <v>2162</v>
      </c>
      <c r="S1324" s="13">
        <f t="shared" si="143"/>
        <v>0</v>
      </c>
      <c r="T1324" s="13">
        <f t="shared" si="143"/>
        <v>300</v>
      </c>
      <c r="U1324" s="13">
        <f t="shared" si="143"/>
        <v>0</v>
      </c>
      <c r="V1324" s="13">
        <f t="shared" si="144"/>
        <v>2162</v>
      </c>
      <c r="W1324" s="13">
        <v>2462</v>
      </c>
      <c r="X1324" s="13">
        <v>1390.96</v>
      </c>
      <c r="Y1324" s="13">
        <f t="shared" si="145"/>
        <v>1071.04</v>
      </c>
      <c r="Z1324" s="13">
        <f t="shared" si="146"/>
        <v>56.497156783103172</v>
      </c>
      <c r="AA1324" s="13">
        <v>0</v>
      </c>
      <c r="AB1324" s="13">
        <v>0</v>
      </c>
      <c r="AC1324" s="13">
        <v>0</v>
      </c>
      <c r="AD1324" s="13">
        <v>0</v>
      </c>
      <c r="AE1324" s="13">
        <v>0</v>
      </c>
    </row>
    <row r="1325" spans="1:31" ht="38.25" x14ac:dyDescent="0.2">
      <c r="A1325" s="14" t="s">
        <v>380</v>
      </c>
      <c r="B1325" s="13">
        <v>0</v>
      </c>
      <c r="C1325" s="13">
        <v>0</v>
      </c>
      <c r="D1325" s="13">
        <v>300</v>
      </c>
      <c r="E1325" s="13">
        <v>0</v>
      </c>
      <c r="F1325" s="13">
        <v>2162</v>
      </c>
      <c r="G1325" s="13">
        <f t="shared" si="140"/>
        <v>2462</v>
      </c>
      <c r="H1325" s="13">
        <v>0</v>
      </c>
      <c r="I1325" s="13">
        <v>300</v>
      </c>
      <c r="J1325" s="13">
        <v>0</v>
      </c>
      <c r="K1325" s="13">
        <v>2162</v>
      </c>
      <c r="L1325" s="13">
        <f t="shared" si="141"/>
        <v>2462</v>
      </c>
      <c r="M1325" s="13">
        <v>0</v>
      </c>
      <c r="N1325" s="13">
        <v>0</v>
      </c>
      <c r="O1325" s="13">
        <v>0</v>
      </c>
      <c r="P1325" s="13">
        <v>0</v>
      </c>
      <c r="Q1325" s="13">
        <v>2162</v>
      </c>
      <c r="R1325" s="13">
        <f t="shared" si="142"/>
        <v>2162</v>
      </c>
      <c r="S1325" s="13">
        <f t="shared" si="143"/>
        <v>0</v>
      </c>
      <c r="T1325" s="13">
        <f t="shared" si="143"/>
        <v>300</v>
      </c>
      <c r="U1325" s="13">
        <f t="shared" si="143"/>
        <v>0</v>
      </c>
      <c r="V1325" s="13">
        <f t="shared" si="144"/>
        <v>2162</v>
      </c>
      <c r="W1325" s="13">
        <v>2462</v>
      </c>
      <c r="X1325" s="13">
        <v>1390.96</v>
      </c>
      <c r="Y1325" s="13">
        <f t="shared" si="145"/>
        <v>1071.04</v>
      </c>
      <c r="Z1325" s="13">
        <f t="shared" si="146"/>
        <v>56.497156783103172</v>
      </c>
      <c r="AA1325" s="13">
        <v>0</v>
      </c>
      <c r="AB1325" s="13">
        <v>0</v>
      </c>
      <c r="AC1325" s="13">
        <v>0</v>
      </c>
      <c r="AD1325" s="13">
        <v>0</v>
      </c>
      <c r="AE1325" s="13">
        <v>0</v>
      </c>
    </row>
    <row r="1326" spans="1:31" ht="38.25" x14ac:dyDescent="0.2">
      <c r="A1326" s="12" t="s">
        <v>44</v>
      </c>
      <c r="B1326" s="13">
        <v>0</v>
      </c>
      <c r="C1326" s="13">
        <v>0</v>
      </c>
      <c r="D1326" s="13">
        <v>0</v>
      </c>
      <c r="E1326" s="13">
        <v>0</v>
      </c>
      <c r="F1326" s="13">
        <v>9061934</v>
      </c>
      <c r="G1326" s="13">
        <f t="shared" si="140"/>
        <v>9061934</v>
      </c>
      <c r="H1326" s="13">
        <v>0</v>
      </c>
      <c r="I1326" s="13">
        <v>0</v>
      </c>
      <c r="J1326" s="13">
        <v>0</v>
      </c>
      <c r="K1326" s="13">
        <v>2061790</v>
      </c>
      <c r="L1326" s="13">
        <f t="shared" si="141"/>
        <v>2061790</v>
      </c>
      <c r="M1326" s="13">
        <v>0</v>
      </c>
      <c r="N1326" s="13">
        <v>2574.37</v>
      </c>
      <c r="O1326" s="13">
        <v>0</v>
      </c>
      <c r="P1326" s="13">
        <v>0</v>
      </c>
      <c r="Q1326" s="13">
        <v>9061934</v>
      </c>
      <c r="R1326" s="13">
        <f t="shared" si="142"/>
        <v>9064508.3699999992</v>
      </c>
      <c r="S1326" s="13">
        <f t="shared" si="143"/>
        <v>-2574.37</v>
      </c>
      <c r="T1326" s="13">
        <f t="shared" si="143"/>
        <v>0</v>
      </c>
      <c r="U1326" s="13">
        <f t="shared" si="143"/>
        <v>0</v>
      </c>
      <c r="V1326" s="13">
        <f t="shared" si="144"/>
        <v>9064508.3699999992</v>
      </c>
      <c r="W1326" s="13">
        <v>2061790</v>
      </c>
      <c r="X1326" s="13">
        <v>5176433.9400000004</v>
      </c>
      <c r="Y1326" s="13">
        <f t="shared" si="145"/>
        <v>-3114643.9400000004</v>
      </c>
      <c r="Z1326" s="13">
        <f t="shared" si="146"/>
        <v>251.06504251160402</v>
      </c>
      <c r="AA1326" s="13">
        <v>0</v>
      </c>
      <c r="AB1326" s="13">
        <v>0</v>
      </c>
      <c r="AC1326" s="13">
        <v>0</v>
      </c>
      <c r="AD1326" s="13">
        <v>0</v>
      </c>
      <c r="AE1326" s="13">
        <v>0</v>
      </c>
    </row>
    <row r="1327" spans="1:31" ht="25.5" x14ac:dyDescent="0.2">
      <c r="A1327" s="14" t="s">
        <v>45</v>
      </c>
      <c r="B1327" s="13">
        <v>0</v>
      </c>
      <c r="C1327" s="13">
        <v>0</v>
      </c>
      <c r="D1327" s="13">
        <v>0</v>
      </c>
      <c r="E1327" s="13">
        <v>0</v>
      </c>
      <c r="F1327" s="13">
        <v>8954624</v>
      </c>
      <c r="G1327" s="13">
        <f t="shared" si="140"/>
        <v>8954624</v>
      </c>
      <c r="H1327" s="13">
        <v>0</v>
      </c>
      <c r="I1327" s="13">
        <v>0</v>
      </c>
      <c r="J1327" s="13">
        <v>0</v>
      </c>
      <c r="K1327" s="13">
        <v>2020627</v>
      </c>
      <c r="L1327" s="13">
        <f t="shared" si="141"/>
        <v>2020627</v>
      </c>
      <c r="M1327" s="13">
        <v>0</v>
      </c>
      <c r="N1327" s="13">
        <v>2574.37</v>
      </c>
      <c r="O1327" s="13">
        <v>0</v>
      </c>
      <c r="P1327" s="13">
        <v>0</v>
      </c>
      <c r="Q1327" s="13">
        <v>8954624</v>
      </c>
      <c r="R1327" s="13">
        <f t="shared" si="142"/>
        <v>8957198.3699999992</v>
      </c>
      <c r="S1327" s="13">
        <f t="shared" si="143"/>
        <v>-2574.37</v>
      </c>
      <c r="T1327" s="13">
        <f t="shared" si="143"/>
        <v>0</v>
      </c>
      <c r="U1327" s="13">
        <f t="shared" si="143"/>
        <v>0</v>
      </c>
      <c r="V1327" s="13">
        <f t="shared" si="144"/>
        <v>8957198.3699999992</v>
      </c>
      <c r="W1327" s="13">
        <v>2020627</v>
      </c>
      <c r="X1327" s="13">
        <v>5139850.2300000004</v>
      </c>
      <c r="Y1327" s="13">
        <f t="shared" si="145"/>
        <v>-3119223.2300000004</v>
      </c>
      <c r="Z1327" s="13">
        <f t="shared" si="146"/>
        <v>254.36907603432007</v>
      </c>
      <c r="AA1327" s="13">
        <v>0</v>
      </c>
      <c r="AB1327" s="13">
        <v>0</v>
      </c>
      <c r="AC1327" s="13">
        <v>0</v>
      </c>
      <c r="AD1327" s="13">
        <v>0</v>
      </c>
      <c r="AE1327" s="13">
        <v>0</v>
      </c>
    </row>
    <row r="1328" spans="1:31" ht="38.25" x14ac:dyDescent="0.2">
      <c r="A1328" s="14" t="s">
        <v>46</v>
      </c>
      <c r="B1328" s="13">
        <v>0</v>
      </c>
      <c r="C1328" s="13">
        <v>0</v>
      </c>
      <c r="D1328" s="13">
        <v>0</v>
      </c>
      <c r="E1328" s="13">
        <v>0</v>
      </c>
      <c r="F1328" s="13">
        <v>107310</v>
      </c>
      <c r="G1328" s="13">
        <f t="shared" si="140"/>
        <v>107310</v>
      </c>
      <c r="H1328" s="13">
        <v>0</v>
      </c>
      <c r="I1328" s="13">
        <v>0</v>
      </c>
      <c r="J1328" s="13">
        <v>0</v>
      </c>
      <c r="K1328" s="13">
        <v>41163</v>
      </c>
      <c r="L1328" s="13">
        <f t="shared" si="141"/>
        <v>41163</v>
      </c>
      <c r="M1328" s="13">
        <v>0</v>
      </c>
      <c r="N1328" s="13">
        <v>0</v>
      </c>
      <c r="O1328" s="13">
        <v>0</v>
      </c>
      <c r="P1328" s="13">
        <v>0</v>
      </c>
      <c r="Q1328" s="13">
        <v>107310</v>
      </c>
      <c r="R1328" s="13">
        <f t="shared" si="142"/>
        <v>107310</v>
      </c>
      <c r="S1328" s="13">
        <f t="shared" si="143"/>
        <v>0</v>
      </c>
      <c r="T1328" s="13">
        <f t="shared" si="143"/>
        <v>0</v>
      </c>
      <c r="U1328" s="13">
        <f t="shared" si="143"/>
        <v>0</v>
      </c>
      <c r="V1328" s="13">
        <f t="shared" si="144"/>
        <v>107310</v>
      </c>
      <c r="W1328" s="13">
        <v>41163</v>
      </c>
      <c r="X1328" s="13">
        <v>36583.71</v>
      </c>
      <c r="Y1328" s="13">
        <f t="shared" si="145"/>
        <v>4579.2900000000009</v>
      </c>
      <c r="Z1328" s="13">
        <f t="shared" si="146"/>
        <v>88.875227753079216</v>
      </c>
      <c r="AA1328" s="13">
        <v>0</v>
      </c>
      <c r="AB1328" s="13">
        <v>0</v>
      </c>
      <c r="AC1328" s="13">
        <v>0</v>
      </c>
      <c r="AD1328" s="13">
        <v>0</v>
      </c>
      <c r="AE1328" s="13">
        <v>0</v>
      </c>
    </row>
    <row r="1329" spans="1:31" s="11" customFormat="1" x14ac:dyDescent="0.2">
      <c r="A1329" s="9" t="s">
        <v>381</v>
      </c>
      <c r="B1329" s="10">
        <v>18794.88</v>
      </c>
      <c r="C1329" s="10">
        <v>0</v>
      </c>
      <c r="D1329" s="10">
        <v>388859</v>
      </c>
      <c r="E1329" s="10">
        <v>98744</v>
      </c>
      <c r="F1329" s="10">
        <v>5416051</v>
      </c>
      <c r="G1329" s="10">
        <f t="shared" si="140"/>
        <v>5903654</v>
      </c>
      <c r="H1329" s="10">
        <v>0</v>
      </c>
      <c r="I1329" s="10">
        <v>145781</v>
      </c>
      <c r="J1329" s="10">
        <v>9136</v>
      </c>
      <c r="K1329" s="10">
        <v>1168595</v>
      </c>
      <c r="L1329" s="10">
        <f t="shared" si="141"/>
        <v>1323512</v>
      </c>
      <c r="M1329" s="10">
        <v>0</v>
      </c>
      <c r="N1329" s="10">
        <v>0</v>
      </c>
      <c r="O1329" s="10">
        <v>178291.17</v>
      </c>
      <c r="P1329" s="10">
        <v>71849.919999999998</v>
      </c>
      <c r="Q1329" s="10">
        <v>5416051</v>
      </c>
      <c r="R1329" s="10">
        <f t="shared" si="142"/>
        <v>5666192.0899999999</v>
      </c>
      <c r="S1329" s="10">
        <f t="shared" si="143"/>
        <v>0</v>
      </c>
      <c r="T1329" s="10">
        <f t="shared" si="143"/>
        <v>-32510.170000000013</v>
      </c>
      <c r="U1329" s="10">
        <f t="shared" si="143"/>
        <v>-62713.919999999998</v>
      </c>
      <c r="V1329" s="10">
        <f t="shared" si="144"/>
        <v>5684986.9699999997</v>
      </c>
      <c r="W1329" s="10">
        <v>1323512</v>
      </c>
      <c r="X1329" s="10">
        <v>1763907.12</v>
      </c>
      <c r="Y1329" s="10">
        <f t="shared" si="145"/>
        <v>-440395.12000000011</v>
      </c>
      <c r="Z1329" s="10">
        <f t="shared" si="146"/>
        <v>133.27473570318972</v>
      </c>
      <c r="AA1329" s="10">
        <v>0</v>
      </c>
      <c r="AB1329" s="10">
        <v>0</v>
      </c>
      <c r="AC1329" s="10">
        <v>0</v>
      </c>
      <c r="AD1329" s="10">
        <v>0</v>
      </c>
      <c r="AE1329" s="10">
        <v>0</v>
      </c>
    </row>
    <row r="1330" spans="1:31" ht="38.25" x14ac:dyDescent="0.2">
      <c r="A1330" s="12" t="s">
        <v>35</v>
      </c>
      <c r="B1330" s="13">
        <v>0</v>
      </c>
      <c r="C1330" s="13">
        <v>0</v>
      </c>
      <c r="D1330" s="13">
        <v>0</v>
      </c>
      <c r="E1330" s="13">
        <v>0</v>
      </c>
      <c r="F1330" s="13">
        <v>369576</v>
      </c>
      <c r="G1330" s="13">
        <f t="shared" si="140"/>
        <v>369576</v>
      </c>
      <c r="H1330" s="13">
        <v>0</v>
      </c>
      <c r="I1330" s="13">
        <v>0</v>
      </c>
      <c r="J1330" s="13">
        <v>0</v>
      </c>
      <c r="K1330" s="13">
        <v>75586</v>
      </c>
      <c r="L1330" s="13">
        <f t="shared" si="141"/>
        <v>75586</v>
      </c>
      <c r="M1330" s="13">
        <v>0</v>
      </c>
      <c r="N1330" s="13">
        <v>0</v>
      </c>
      <c r="O1330" s="13">
        <v>0</v>
      </c>
      <c r="P1330" s="13">
        <v>0</v>
      </c>
      <c r="Q1330" s="13">
        <v>369576</v>
      </c>
      <c r="R1330" s="13">
        <f t="shared" si="142"/>
        <v>369576</v>
      </c>
      <c r="S1330" s="13">
        <f t="shared" si="143"/>
        <v>0</v>
      </c>
      <c r="T1330" s="13">
        <f t="shared" si="143"/>
        <v>0</v>
      </c>
      <c r="U1330" s="13">
        <f t="shared" si="143"/>
        <v>0</v>
      </c>
      <c r="V1330" s="13">
        <f t="shared" si="144"/>
        <v>369576</v>
      </c>
      <c r="W1330" s="13">
        <v>75586</v>
      </c>
      <c r="X1330" s="13">
        <v>125100.2</v>
      </c>
      <c r="Y1330" s="13">
        <f t="shared" si="145"/>
        <v>-49514.2</v>
      </c>
      <c r="Z1330" s="13">
        <f t="shared" si="146"/>
        <v>165.50710449024953</v>
      </c>
      <c r="AA1330" s="13">
        <v>0</v>
      </c>
      <c r="AB1330" s="13">
        <v>0</v>
      </c>
      <c r="AC1330" s="13">
        <v>0</v>
      </c>
      <c r="AD1330" s="13">
        <v>0</v>
      </c>
      <c r="AE1330" s="13">
        <v>0</v>
      </c>
    </row>
    <row r="1331" spans="1:31" ht="25.5" x14ac:dyDescent="0.2">
      <c r="A1331" s="14" t="s">
        <v>106</v>
      </c>
      <c r="B1331" s="13">
        <v>0</v>
      </c>
      <c r="C1331" s="13">
        <v>0</v>
      </c>
      <c r="D1331" s="13">
        <v>0</v>
      </c>
      <c r="E1331" s="13">
        <v>0</v>
      </c>
      <c r="F1331" s="13">
        <v>369576</v>
      </c>
      <c r="G1331" s="13">
        <f t="shared" si="140"/>
        <v>369576</v>
      </c>
      <c r="H1331" s="13">
        <v>0</v>
      </c>
      <c r="I1331" s="13">
        <v>0</v>
      </c>
      <c r="J1331" s="13">
        <v>0</v>
      </c>
      <c r="K1331" s="13">
        <v>75586</v>
      </c>
      <c r="L1331" s="13">
        <f t="shared" si="141"/>
        <v>75586</v>
      </c>
      <c r="M1331" s="13">
        <v>0</v>
      </c>
      <c r="N1331" s="13">
        <v>0</v>
      </c>
      <c r="O1331" s="13">
        <v>0</v>
      </c>
      <c r="P1331" s="13">
        <v>0</v>
      </c>
      <c r="Q1331" s="13">
        <v>369576</v>
      </c>
      <c r="R1331" s="13">
        <f t="shared" si="142"/>
        <v>369576</v>
      </c>
      <c r="S1331" s="13">
        <f t="shared" si="143"/>
        <v>0</v>
      </c>
      <c r="T1331" s="13">
        <f t="shared" si="143"/>
        <v>0</v>
      </c>
      <c r="U1331" s="13">
        <f t="shared" si="143"/>
        <v>0</v>
      </c>
      <c r="V1331" s="13">
        <f t="shared" si="144"/>
        <v>369576</v>
      </c>
      <c r="W1331" s="13">
        <v>75586</v>
      </c>
      <c r="X1331" s="13">
        <v>125100.2</v>
      </c>
      <c r="Y1331" s="13">
        <f t="shared" si="145"/>
        <v>-49514.2</v>
      </c>
      <c r="Z1331" s="13">
        <f t="shared" si="146"/>
        <v>165.50710449024953</v>
      </c>
      <c r="AA1331" s="13">
        <v>0</v>
      </c>
      <c r="AB1331" s="13">
        <v>0</v>
      </c>
      <c r="AC1331" s="13">
        <v>0</v>
      </c>
      <c r="AD1331" s="13">
        <v>0</v>
      </c>
      <c r="AE1331" s="13">
        <v>0</v>
      </c>
    </row>
    <row r="1332" spans="1:31" ht="51" x14ac:dyDescent="0.2">
      <c r="A1332" s="12" t="s">
        <v>395</v>
      </c>
      <c r="B1332" s="13">
        <v>0</v>
      </c>
      <c r="C1332" s="13">
        <v>0</v>
      </c>
      <c r="D1332" s="13">
        <v>0</v>
      </c>
      <c r="E1332" s="13">
        <v>0</v>
      </c>
      <c r="F1332" s="13">
        <v>2545888</v>
      </c>
      <c r="G1332" s="13">
        <f t="shared" si="140"/>
        <v>2545888</v>
      </c>
      <c r="H1332" s="13">
        <v>0</v>
      </c>
      <c r="I1332" s="13">
        <v>0</v>
      </c>
      <c r="J1332" s="13">
        <v>0</v>
      </c>
      <c r="K1332" s="13">
        <v>301724</v>
      </c>
      <c r="L1332" s="13">
        <f t="shared" si="141"/>
        <v>301724</v>
      </c>
      <c r="M1332" s="13">
        <v>0</v>
      </c>
      <c r="N1332" s="13">
        <v>0</v>
      </c>
      <c r="O1332" s="13">
        <v>0</v>
      </c>
      <c r="P1332" s="13">
        <v>0</v>
      </c>
      <c r="Q1332" s="13">
        <v>2545888</v>
      </c>
      <c r="R1332" s="13">
        <f t="shared" si="142"/>
        <v>2545888</v>
      </c>
      <c r="S1332" s="13">
        <f t="shared" si="143"/>
        <v>0</v>
      </c>
      <c r="T1332" s="13">
        <f t="shared" si="143"/>
        <v>0</v>
      </c>
      <c r="U1332" s="13">
        <f t="shared" si="143"/>
        <v>0</v>
      </c>
      <c r="V1332" s="13">
        <f t="shared" si="144"/>
        <v>2545888</v>
      </c>
      <c r="W1332" s="13">
        <v>301724</v>
      </c>
      <c r="X1332" s="13">
        <v>785710.19</v>
      </c>
      <c r="Y1332" s="13">
        <f t="shared" si="145"/>
        <v>-483986.18999999994</v>
      </c>
      <c r="Z1332" s="13">
        <f t="shared" si="146"/>
        <v>260.40692487173709</v>
      </c>
      <c r="AA1332" s="13">
        <v>0</v>
      </c>
      <c r="AB1332" s="13">
        <v>0</v>
      </c>
      <c r="AC1332" s="13">
        <v>0</v>
      </c>
      <c r="AD1332" s="13">
        <v>0</v>
      </c>
      <c r="AE1332" s="13">
        <v>0</v>
      </c>
    </row>
    <row r="1333" spans="1:31" ht="51" x14ac:dyDescent="0.2">
      <c r="A1333" s="14" t="s">
        <v>396</v>
      </c>
      <c r="B1333" s="13">
        <v>0</v>
      </c>
      <c r="C1333" s="13">
        <v>0</v>
      </c>
      <c r="D1333" s="13">
        <v>0</v>
      </c>
      <c r="E1333" s="13">
        <v>0</v>
      </c>
      <c r="F1333" s="13">
        <v>2545888</v>
      </c>
      <c r="G1333" s="13">
        <f t="shared" si="140"/>
        <v>2545888</v>
      </c>
      <c r="H1333" s="13">
        <v>0</v>
      </c>
      <c r="I1333" s="13">
        <v>0</v>
      </c>
      <c r="J1333" s="13">
        <v>0</v>
      </c>
      <c r="K1333" s="13">
        <v>301724</v>
      </c>
      <c r="L1333" s="13">
        <f t="shared" si="141"/>
        <v>301724</v>
      </c>
      <c r="M1333" s="13">
        <v>0</v>
      </c>
      <c r="N1333" s="13">
        <v>0</v>
      </c>
      <c r="O1333" s="13">
        <v>0</v>
      </c>
      <c r="P1333" s="13">
        <v>0</v>
      </c>
      <c r="Q1333" s="13">
        <v>2545888</v>
      </c>
      <c r="R1333" s="13">
        <f t="shared" si="142"/>
        <v>2545888</v>
      </c>
      <c r="S1333" s="13">
        <f t="shared" si="143"/>
        <v>0</v>
      </c>
      <c r="T1333" s="13">
        <f t="shared" si="143"/>
        <v>0</v>
      </c>
      <c r="U1333" s="13">
        <f t="shared" si="143"/>
        <v>0</v>
      </c>
      <c r="V1333" s="13">
        <f t="shared" si="144"/>
        <v>2545888</v>
      </c>
      <c r="W1333" s="13">
        <v>301724</v>
      </c>
      <c r="X1333" s="13">
        <v>785710.19</v>
      </c>
      <c r="Y1333" s="13">
        <f t="shared" si="145"/>
        <v>-483986.18999999994</v>
      </c>
      <c r="Z1333" s="13">
        <f t="shared" si="146"/>
        <v>260.40692487173709</v>
      </c>
      <c r="AA1333" s="13">
        <v>0</v>
      </c>
      <c r="AB1333" s="13">
        <v>0</v>
      </c>
      <c r="AC1333" s="13">
        <v>0</v>
      </c>
      <c r="AD1333" s="13">
        <v>0</v>
      </c>
      <c r="AE1333" s="13">
        <v>0</v>
      </c>
    </row>
    <row r="1334" spans="1:31" ht="51" x14ac:dyDescent="0.2">
      <c r="A1334" s="12" t="s">
        <v>111</v>
      </c>
      <c r="B1334" s="13">
        <v>18794.88</v>
      </c>
      <c r="C1334" s="13">
        <v>0</v>
      </c>
      <c r="D1334" s="13">
        <v>272839</v>
      </c>
      <c r="E1334" s="13">
        <v>12640</v>
      </c>
      <c r="F1334" s="13">
        <v>355832</v>
      </c>
      <c r="G1334" s="13">
        <f t="shared" si="140"/>
        <v>641311</v>
      </c>
      <c r="H1334" s="13">
        <v>0</v>
      </c>
      <c r="I1334" s="13">
        <v>80400</v>
      </c>
      <c r="J1334" s="13">
        <v>9136</v>
      </c>
      <c r="K1334" s="13">
        <v>105740</v>
      </c>
      <c r="L1334" s="13">
        <f t="shared" si="141"/>
        <v>195276</v>
      </c>
      <c r="M1334" s="13">
        <v>0</v>
      </c>
      <c r="N1334" s="13">
        <v>0</v>
      </c>
      <c r="O1334" s="13">
        <v>141345.17000000001</v>
      </c>
      <c r="P1334" s="13">
        <v>9300.48</v>
      </c>
      <c r="Q1334" s="13">
        <v>355832</v>
      </c>
      <c r="R1334" s="13">
        <f t="shared" si="142"/>
        <v>506477.65</v>
      </c>
      <c r="S1334" s="13">
        <f t="shared" si="143"/>
        <v>0</v>
      </c>
      <c r="T1334" s="13">
        <f t="shared" si="143"/>
        <v>-60945.170000000013</v>
      </c>
      <c r="U1334" s="13">
        <f t="shared" si="143"/>
        <v>-164.47999999999956</v>
      </c>
      <c r="V1334" s="13">
        <f t="shared" si="144"/>
        <v>525272.53</v>
      </c>
      <c r="W1334" s="13">
        <v>195276</v>
      </c>
      <c r="X1334" s="13">
        <v>202799.33</v>
      </c>
      <c r="Y1334" s="13">
        <f t="shared" si="145"/>
        <v>-7523.3299999999872</v>
      </c>
      <c r="Z1334" s="13">
        <f t="shared" si="146"/>
        <v>103.8526649460251</v>
      </c>
      <c r="AA1334" s="13">
        <v>0</v>
      </c>
      <c r="AB1334" s="13">
        <v>0</v>
      </c>
      <c r="AC1334" s="13">
        <v>0</v>
      </c>
      <c r="AD1334" s="13">
        <v>0</v>
      </c>
      <c r="AE1334" s="13">
        <v>0</v>
      </c>
    </row>
    <row r="1335" spans="1:31" ht="51" x14ac:dyDescent="0.2">
      <c r="A1335" s="14" t="s">
        <v>112</v>
      </c>
      <c r="B1335" s="13">
        <v>0</v>
      </c>
      <c r="C1335" s="13">
        <v>0</v>
      </c>
      <c r="D1335" s="13">
        <v>31786</v>
      </c>
      <c r="E1335" s="13">
        <v>0</v>
      </c>
      <c r="F1335" s="13">
        <v>0</v>
      </c>
      <c r="G1335" s="13">
        <f t="shared" ref="G1335:G1398" si="147">C1335+D1335+E1335+F1335</f>
        <v>31786</v>
      </c>
      <c r="H1335" s="13">
        <v>0</v>
      </c>
      <c r="I1335" s="13">
        <v>0</v>
      </c>
      <c r="J1335" s="13">
        <v>0</v>
      </c>
      <c r="K1335" s="13">
        <v>0</v>
      </c>
      <c r="L1335" s="13">
        <f t="shared" ref="L1335:L1398" si="148">H1335+I1335+J1335+K1335</f>
        <v>0</v>
      </c>
      <c r="M1335" s="13">
        <v>0</v>
      </c>
      <c r="N1335" s="13">
        <v>0</v>
      </c>
      <c r="O1335" s="13">
        <v>31785.599999999999</v>
      </c>
      <c r="P1335" s="13">
        <v>0</v>
      </c>
      <c r="Q1335" s="13">
        <v>0</v>
      </c>
      <c r="R1335" s="13">
        <f t="shared" ref="R1335:R1398" si="149">M1335+N1335+O1335+P1335+Q1335</f>
        <v>31785.599999999999</v>
      </c>
      <c r="S1335" s="13">
        <f t="shared" ref="S1335:U1398" si="150">H1335-N1335</f>
        <v>0</v>
      </c>
      <c r="T1335" s="13">
        <f t="shared" si="150"/>
        <v>-31785.599999999999</v>
      </c>
      <c r="U1335" s="13">
        <f t="shared" si="150"/>
        <v>0</v>
      </c>
      <c r="V1335" s="13">
        <f t="shared" ref="V1335:V1398" si="151">R1335+B1335</f>
        <v>31785.599999999999</v>
      </c>
      <c r="W1335" s="13">
        <v>0</v>
      </c>
      <c r="X1335" s="13">
        <v>0</v>
      </c>
      <c r="Y1335" s="13">
        <f t="shared" ref="Y1335:Y1398" si="152">W1335-X1335</f>
        <v>0</v>
      </c>
      <c r="Z1335" s="13">
        <f t="shared" ref="Z1335:Z1398" si="153">IF(ISERROR(X1335/W1335*100),0,X1335/W1335*100)</f>
        <v>0</v>
      </c>
      <c r="AA1335" s="13">
        <v>0</v>
      </c>
      <c r="AB1335" s="13">
        <v>0</v>
      </c>
      <c r="AC1335" s="13">
        <v>0</v>
      </c>
      <c r="AD1335" s="13">
        <v>0</v>
      </c>
      <c r="AE1335" s="13">
        <v>0</v>
      </c>
    </row>
    <row r="1336" spans="1:31" ht="51" x14ac:dyDescent="0.2">
      <c r="A1336" s="14" t="s">
        <v>546</v>
      </c>
      <c r="B1336" s="13">
        <v>0</v>
      </c>
      <c r="C1336" s="13">
        <v>0</v>
      </c>
      <c r="D1336" s="13">
        <v>78031</v>
      </c>
      <c r="E1336" s="13">
        <v>0</v>
      </c>
      <c r="F1336" s="13">
        <v>0</v>
      </c>
      <c r="G1336" s="13">
        <f t="shared" si="147"/>
        <v>78031</v>
      </c>
      <c r="H1336" s="13">
        <v>0</v>
      </c>
      <c r="I1336" s="13">
        <v>0</v>
      </c>
      <c r="J1336" s="13">
        <v>0</v>
      </c>
      <c r="K1336" s="13">
        <v>0</v>
      </c>
      <c r="L1336" s="13">
        <f t="shared" si="148"/>
        <v>0</v>
      </c>
      <c r="M1336" s="13">
        <v>0</v>
      </c>
      <c r="N1336" s="13">
        <v>0</v>
      </c>
      <c r="O1336" s="13">
        <v>78030.399999999994</v>
      </c>
      <c r="P1336" s="13">
        <v>0</v>
      </c>
      <c r="Q1336" s="13">
        <v>0</v>
      </c>
      <c r="R1336" s="13">
        <f t="shared" si="149"/>
        <v>78030.399999999994</v>
      </c>
      <c r="S1336" s="13">
        <f t="shared" si="150"/>
        <v>0</v>
      </c>
      <c r="T1336" s="13">
        <f t="shared" si="150"/>
        <v>-78030.399999999994</v>
      </c>
      <c r="U1336" s="13">
        <f t="shared" si="150"/>
        <v>0</v>
      </c>
      <c r="V1336" s="13">
        <f t="shared" si="151"/>
        <v>78030.399999999994</v>
      </c>
      <c r="W1336" s="13">
        <v>0</v>
      </c>
      <c r="X1336" s="13">
        <v>78030.399999999994</v>
      </c>
      <c r="Y1336" s="13">
        <f t="shared" si="152"/>
        <v>-78030.399999999994</v>
      </c>
      <c r="Z1336" s="13">
        <f t="shared" si="153"/>
        <v>0</v>
      </c>
      <c r="AA1336" s="13">
        <v>0</v>
      </c>
      <c r="AB1336" s="13">
        <v>0</v>
      </c>
      <c r="AC1336" s="13">
        <v>0</v>
      </c>
      <c r="AD1336" s="13">
        <v>0</v>
      </c>
      <c r="AE1336" s="13">
        <v>0</v>
      </c>
    </row>
    <row r="1337" spans="1:31" ht="38.25" x14ac:dyDescent="0.2">
      <c r="A1337" s="14" t="s">
        <v>113</v>
      </c>
      <c r="B1337" s="13">
        <v>0</v>
      </c>
      <c r="C1337" s="13">
        <v>0</v>
      </c>
      <c r="D1337" s="13">
        <v>0</v>
      </c>
      <c r="E1337" s="13">
        <v>0</v>
      </c>
      <c r="F1337" s="13">
        <v>96793</v>
      </c>
      <c r="G1337" s="13">
        <f t="shared" si="147"/>
        <v>96793</v>
      </c>
      <c r="H1337" s="13">
        <v>0</v>
      </c>
      <c r="I1337" s="13">
        <v>0</v>
      </c>
      <c r="J1337" s="13">
        <v>0</v>
      </c>
      <c r="K1337" s="13">
        <v>0</v>
      </c>
      <c r="L1337" s="13">
        <f t="shared" si="148"/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96793</v>
      </c>
      <c r="R1337" s="13">
        <f t="shared" si="149"/>
        <v>96793</v>
      </c>
      <c r="S1337" s="13">
        <f t="shared" si="150"/>
        <v>0</v>
      </c>
      <c r="T1337" s="13">
        <f t="shared" si="150"/>
        <v>0</v>
      </c>
      <c r="U1337" s="13">
        <f t="shared" si="150"/>
        <v>0</v>
      </c>
      <c r="V1337" s="13">
        <f t="shared" si="151"/>
        <v>96793</v>
      </c>
      <c r="W1337" s="13">
        <v>0</v>
      </c>
      <c r="X1337" s="13">
        <v>11092.94</v>
      </c>
      <c r="Y1337" s="13">
        <f t="shared" si="152"/>
        <v>-11092.94</v>
      </c>
      <c r="Z1337" s="13">
        <f t="shared" si="153"/>
        <v>0</v>
      </c>
      <c r="AA1337" s="13">
        <v>0</v>
      </c>
      <c r="AB1337" s="13">
        <v>0</v>
      </c>
      <c r="AC1337" s="13">
        <v>0</v>
      </c>
      <c r="AD1337" s="13">
        <v>0</v>
      </c>
      <c r="AE1337" s="13">
        <v>0</v>
      </c>
    </row>
    <row r="1338" spans="1:31" ht="38.25" x14ac:dyDescent="0.2">
      <c r="A1338" s="14" t="s">
        <v>397</v>
      </c>
      <c r="B1338" s="13">
        <v>18794.88</v>
      </c>
      <c r="C1338" s="13">
        <v>0</v>
      </c>
      <c r="D1338" s="13">
        <v>0</v>
      </c>
      <c r="E1338" s="13">
        <v>0</v>
      </c>
      <c r="F1338" s="13">
        <v>259039</v>
      </c>
      <c r="G1338" s="13">
        <f t="shared" si="147"/>
        <v>259039</v>
      </c>
      <c r="H1338" s="13">
        <v>0</v>
      </c>
      <c r="I1338" s="13">
        <v>0</v>
      </c>
      <c r="J1338" s="13">
        <v>0</v>
      </c>
      <c r="K1338" s="13">
        <v>105740</v>
      </c>
      <c r="L1338" s="13">
        <f t="shared" si="148"/>
        <v>105740</v>
      </c>
      <c r="M1338" s="13">
        <v>0</v>
      </c>
      <c r="N1338" s="13">
        <v>0</v>
      </c>
      <c r="O1338" s="13">
        <v>0</v>
      </c>
      <c r="P1338" s="13">
        <v>0</v>
      </c>
      <c r="Q1338" s="13">
        <v>259039</v>
      </c>
      <c r="R1338" s="13">
        <f t="shared" si="149"/>
        <v>259039</v>
      </c>
      <c r="S1338" s="13">
        <f t="shared" si="150"/>
        <v>0</v>
      </c>
      <c r="T1338" s="13">
        <f t="shared" si="150"/>
        <v>0</v>
      </c>
      <c r="U1338" s="13">
        <f t="shared" si="150"/>
        <v>0</v>
      </c>
      <c r="V1338" s="13">
        <f t="shared" si="151"/>
        <v>277833.88</v>
      </c>
      <c r="W1338" s="13">
        <v>105740</v>
      </c>
      <c r="X1338" s="13">
        <v>104375.51</v>
      </c>
      <c r="Y1338" s="13">
        <f t="shared" si="152"/>
        <v>1364.4900000000052</v>
      </c>
      <c r="Z1338" s="13">
        <f t="shared" si="153"/>
        <v>98.709580102137323</v>
      </c>
      <c r="AA1338" s="13">
        <v>0</v>
      </c>
      <c r="AB1338" s="13">
        <v>0</v>
      </c>
      <c r="AC1338" s="13">
        <v>0</v>
      </c>
      <c r="AD1338" s="13">
        <v>0</v>
      </c>
      <c r="AE1338" s="13">
        <v>0</v>
      </c>
    </row>
    <row r="1339" spans="1:31" ht="38.25" x14ac:dyDescent="0.2">
      <c r="A1339" s="14" t="s">
        <v>398</v>
      </c>
      <c r="B1339" s="13">
        <v>0</v>
      </c>
      <c r="C1339" s="13">
        <v>0</v>
      </c>
      <c r="D1339" s="13">
        <v>163022</v>
      </c>
      <c r="E1339" s="13">
        <v>12640</v>
      </c>
      <c r="F1339" s="13">
        <v>0</v>
      </c>
      <c r="G1339" s="13">
        <f t="shared" si="147"/>
        <v>175662</v>
      </c>
      <c r="H1339" s="13">
        <v>0</v>
      </c>
      <c r="I1339" s="13">
        <v>80400</v>
      </c>
      <c r="J1339" s="13">
        <v>9136</v>
      </c>
      <c r="K1339" s="13">
        <v>0</v>
      </c>
      <c r="L1339" s="13">
        <f t="shared" si="148"/>
        <v>89536</v>
      </c>
      <c r="M1339" s="13">
        <v>0</v>
      </c>
      <c r="N1339" s="13">
        <v>0</v>
      </c>
      <c r="O1339" s="13">
        <v>31529.17</v>
      </c>
      <c r="P1339" s="13">
        <v>9300.48</v>
      </c>
      <c r="Q1339" s="13">
        <v>0</v>
      </c>
      <c r="R1339" s="13">
        <f t="shared" si="149"/>
        <v>40829.649999999994</v>
      </c>
      <c r="S1339" s="13">
        <f t="shared" si="150"/>
        <v>0</v>
      </c>
      <c r="T1339" s="13">
        <f t="shared" si="150"/>
        <v>48870.83</v>
      </c>
      <c r="U1339" s="13">
        <f t="shared" si="150"/>
        <v>-164.47999999999956</v>
      </c>
      <c r="V1339" s="13">
        <f t="shared" si="151"/>
        <v>40829.649999999994</v>
      </c>
      <c r="W1339" s="13">
        <v>89536</v>
      </c>
      <c r="X1339" s="13">
        <v>9300.48</v>
      </c>
      <c r="Y1339" s="13">
        <f t="shared" si="152"/>
        <v>80235.520000000004</v>
      </c>
      <c r="Z1339" s="13">
        <f t="shared" si="153"/>
        <v>10.387419585418154</v>
      </c>
      <c r="AA1339" s="13">
        <v>0</v>
      </c>
      <c r="AB1339" s="13">
        <v>0</v>
      </c>
      <c r="AC1339" s="13">
        <v>0</v>
      </c>
      <c r="AD1339" s="13">
        <v>0</v>
      </c>
      <c r="AE1339" s="13">
        <v>0</v>
      </c>
    </row>
    <row r="1340" spans="1:31" ht="38.25" x14ac:dyDescent="0.2">
      <c r="A1340" s="12" t="s">
        <v>39</v>
      </c>
      <c r="B1340" s="13">
        <v>0</v>
      </c>
      <c r="C1340" s="13">
        <v>0</v>
      </c>
      <c r="D1340" s="13">
        <v>116020</v>
      </c>
      <c r="E1340" s="13">
        <v>69769</v>
      </c>
      <c r="F1340" s="13">
        <v>727183</v>
      </c>
      <c r="G1340" s="13">
        <f t="shared" si="147"/>
        <v>912972</v>
      </c>
      <c r="H1340" s="13">
        <v>0</v>
      </c>
      <c r="I1340" s="13">
        <v>65381</v>
      </c>
      <c r="J1340" s="13">
        <v>0</v>
      </c>
      <c r="K1340" s="13">
        <v>224431</v>
      </c>
      <c r="L1340" s="13">
        <f t="shared" si="148"/>
        <v>289812</v>
      </c>
      <c r="M1340" s="13">
        <v>0</v>
      </c>
      <c r="N1340" s="13">
        <v>0</v>
      </c>
      <c r="O1340" s="13">
        <v>36946</v>
      </c>
      <c r="P1340" s="13">
        <v>46214.44</v>
      </c>
      <c r="Q1340" s="13">
        <v>727183</v>
      </c>
      <c r="R1340" s="13">
        <f t="shared" si="149"/>
        <v>810343.44</v>
      </c>
      <c r="S1340" s="13">
        <f t="shared" si="150"/>
        <v>0</v>
      </c>
      <c r="T1340" s="13">
        <f t="shared" si="150"/>
        <v>28435</v>
      </c>
      <c r="U1340" s="13">
        <f t="shared" si="150"/>
        <v>-46214.44</v>
      </c>
      <c r="V1340" s="13">
        <f t="shared" si="151"/>
        <v>810343.44</v>
      </c>
      <c r="W1340" s="13">
        <v>289812</v>
      </c>
      <c r="X1340" s="13">
        <v>423107.69</v>
      </c>
      <c r="Y1340" s="13">
        <f t="shared" si="152"/>
        <v>-133295.69</v>
      </c>
      <c r="Z1340" s="13">
        <f t="shared" si="153"/>
        <v>145.99384773577353</v>
      </c>
      <c r="AA1340" s="13">
        <v>0</v>
      </c>
      <c r="AB1340" s="13">
        <v>0</v>
      </c>
      <c r="AC1340" s="13">
        <v>0</v>
      </c>
      <c r="AD1340" s="13">
        <v>0</v>
      </c>
      <c r="AE1340" s="13">
        <v>0</v>
      </c>
    </row>
    <row r="1341" spans="1:31" ht="63.75" x14ac:dyDescent="0.2">
      <c r="A1341" s="14" t="s">
        <v>82</v>
      </c>
      <c r="B1341" s="13">
        <v>0</v>
      </c>
      <c r="C1341" s="13">
        <v>0</v>
      </c>
      <c r="D1341" s="13">
        <v>0</v>
      </c>
      <c r="E1341" s="13">
        <v>69769</v>
      </c>
      <c r="F1341" s="13">
        <v>0</v>
      </c>
      <c r="G1341" s="13">
        <f t="shared" si="147"/>
        <v>69769</v>
      </c>
      <c r="H1341" s="13">
        <v>0</v>
      </c>
      <c r="I1341" s="13">
        <v>0</v>
      </c>
      <c r="J1341" s="13">
        <v>0</v>
      </c>
      <c r="K1341" s="13">
        <v>0</v>
      </c>
      <c r="L1341" s="13">
        <f t="shared" si="148"/>
        <v>0</v>
      </c>
      <c r="M1341" s="13">
        <v>0</v>
      </c>
      <c r="N1341" s="13">
        <v>0</v>
      </c>
      <c r="O1341" s="13">
        <v>0</v>
      </c>
      <c r="P1341" s="13">
        <v>46214.44</v>
      </c>
      <c r="Q1341" s="13">
        <v>0</v>
      </c>
      <c r="R1341" s="13">
        <f t="shared" si="149"/>
        <v>46214.44</v>
      </c>
      <c r="S1341" s="13">
        <f t="shared" si="150"/>
        <v>0</v>
      </c>
      <c r="T1341" s="13">
        <f t="shared" si="150"/>
        <v>0</v>
      </c>
      <c r="U1341" s="13">
        <f t="shared" si="150"/>
        <v>-46214.44</v>
      </c>
      <c r="V1341" s="13">
        <f t="shared" si="151"/>
        <v>46214.44</v>
      </c>
      <c r="W1341" s="13">
        <v>0</v>
      </c>
      <c r="X1341" s="13">
        <v>22018.81</v>
      </c>
      <c r="Y1341" s="13">
        <f t="shared" si="152"/>
        <v>-22018.81</v>
      </c>
      <c r="Z1341" s="13">
        <f t="shared" si="153"/>
        <v>0</v>
      </c>
      <c r="AA1341" s="13">
        <v>0</v>
      </c>
      <c r="AB1341" s="13">
        <v>0</v>
      </c>
      <c r="AC1341" s="13">
        <v>0</v>
      </c>
      <c r="AD1341" s="13">
        <v>0</v>
      </c>
      <c r="AE1341" s="13">
        <v>0</v>
      </c>
    </row>
    <row r="1342" spans="1:31" x14ac:dyDescent="0.2">
      <c r="A1342" s="14" t="s">
        <v>115</v>
      </c>
      <c r="B1342" s="13">
        <v>0</v>
      </c>
      <c r="C1342" s="13">
        <v>0</v>
      </c>
      <c r="D1342" s="13">
        <v>106120</v>
      </c>
      <c r="E1342" s="13">
        <v>0</v>
      </c>
      <c r="F1342" s="13">
        <v>603497</v>
      </c>
      <c r="G1342" s="13">
        <f t="shared" si="147"/>
        <v>709617</v>
      </c>
      <c r="H1342" s="13">
        <v>0</v>
      </c>
      <c r="I1342" s="13">
        <v>65381</v>
      </c>
      <c r="J1342" s="13">
        <v>0</v>
      </c>
      <c r="K1342" s="13">
        <v>224431</v>
      </c>
      <c r="L1342" s="13">
        <f t="shared" si="148"/>
        <v>289812</v>
      </c>
      <c r="M1342" s="13">
        <v>0</v>
      </c>
      <c r="N1342" s="13">
        <v>0</v>
      </c>
      <c r="O1342" s="13">
        <v>36946</v>
      </c>
      <c r="P1342" s="13">
        <v>0</v>
      </c>
      <c r="Q1342" s="13">
        <v>603497</v>
      </c>
      <c r="R1342" s="13">
        <f t="shared" si="149"/>
        <v>640443</v>
      </c>
      <c r="S1342" s="13">
        <f t="shared" si="150"/>
        <v>0</v>
      </c>
      <c r="T1342" s="13">
        <f t="shared" si="150"/>
        <v>28435</v>
      </c>
      <c r="U1342" s="13">
        <f t="shared" si="150"/>
        <v>0</v>
      </c>
      <c r="V1342" s="13">
        <f t="shared" si="151"/>
        <v>640443</v>
      </c>
      <c r="W1342" s="13">
        <v>289812</v>
      </c>
      <c r="X1342" s="13">
        <v>363918.93</v>
      </c>
      <c r="Y1342" s="13">
        <f t="shared" si="152"/>
        <v>-74106.929999999993</v>
      </c>
      <c r="Z1342" s="13">
        <f t="shared" si="153"/>
        <v>125.57069065463126</v>
      </c>
      <c r="AA1342" s="13">
        <v>0</v>
      </c>
      <c r="AB1342" s="13">
        <v>0</v>
      </c>
      <c r="AC1342" s="13">
        <v>0</v>
      </c>
      <c r="AD1342" s="13">
        <v>0</v>
      </c>
      <c r="AE1342" s="13">
        <v>0</v>
      </c>
    </row>
    <row r="1343" spans="1:31" ht="38.25" x14ac:dyDescent="0.2">
      <c r="A1343" s="14" t="s">
        <v>399</v>
      </c>
      <c r="B1343" s="13">
        <v>0</v>
      </c>
      <c r="C1343" s="13">
        <v>0</v>
      </c>
      <c r="D1343" s="13">
        <v>9900</v>
      </c>
      <c r="E1343" s="13">
        <v>0</v>
      </c>
      <c r="F1343" s="13">
        <v>0</v>
      </c>
      <c r="G1343" s="13">
        <f t="shared" si="147"/>
        <v>9900</v>
      </c>
      <c r="H1343" s="13">
        <v>0</v>
      </c>
      <c r="I1343" s="13">
        <v>0</v>
      </c>
      <c r="J1343" s="13">
        <v>0</v>
      </c>
      <c r="K1343" s="13">
        <v>0</v>
      </c>
      <c r="L1343" s="13">
        <f t="shared" si="148"/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f t="shared" si="149"/>
        <v>0</v>
      </c>
      <c r="S1343" s="13">
        <f t="shared" si="150"/>
        <v>0</v>
      </c>
      <c r="T1343" s="13">
        <f t="shared" si="150"/>
        <v>0</v>
      </c>
      <c r="U1343" s="13">
        <f t="shared" si="150"/>
        <v>0</v>
      </c>
      <c r="V1343" s="13">
        <f t="shared" si="151"/>
        <v>0</v>
      </c>
      <c r="W1343" s="13">
        <v>0</v>
      </c>
      <c r="X1343" s="13">
        <v>0</v>
      </c>
      <c r="Y1343" s="13">
        <f t="shared" si="152"/>
        <v>0</v>
      </c>
      <c r="Z1343" s="13">
        <f t="shared" si="153"/>
        <v>0</v>
      </c>
      <c r="AA1343" s="13">
        <v>0</v>
      </c>
      <c r="AB1343" s="13">
        <v>0</v>
      </c>
      <c r="AC1343" s="13">
        <v>0</v>
      </c>
      <c r="AD1343" s="13">
        <v>0</v>
      </c>
      <c r="AE1343" s="13">
        <v>0</v>
      </c>
    </row>
    <row r="1344" spans="1:31" ht="38.25" x14ac:dyDescent="0.2">
      <c r="A1344" s="14" t="s">
        <v>41</v>
      </c>
      <c r="B1344" s="13">
        <v>0</v>
      </c>
      <c r="C1344" s="13">
        <v>0</v>
      </c>
      <c r="D1344" s="13">
        <v>0</v>
      </c>
      <c r="E1344" s="13">
        <v>0</v>
      </c>
      <c r="F1344" s="13">
        <v>123686</v>
      </c>
      <c r="G1344" s="13">
        <f t="shared" si="147"/>
        <v>123686</v>
      </c>
      <c r="H1344" s="13">
        <v>0</v>
      </c>
      <c r="I1344" s="13">
        <v>0</v>
      </c>
      <c r="J1344" s="13">
        <v>0</v>
      </c>
      <c r="K1344" s="13">
        <v>0</v>
      </c>
      <c r="L1344" s="13">
        <f t="shared" si="148"/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123686</v>
      </c>
      <c r="R1344" s="13">
        <f t="shared" si="149"/>
        <v>123686</v>
      </c>
      <c r="S1344" s="13">
        <f t="shared" si="150"/>
        <v>0</v>
      </c>
      <c r="T1344" s="13">
        <f t="shared" si="150"/>
        <v>0</v>
      </c>
      <c r="U1344" s="13">
        <f t="shared" si="150"/>
        <v>0</v>
      </c>
      <c r="V1344" s="13">
        <f t="shared" si="151"/>
        <v>123686</v>
      </c>
      <c r="W1344" s="13">
        <v>0</v>
      </c>
      <c r="X1344" s="13">
        <v>37169.949999999997</v>
      </c>
      <c r="Y1344" s="13">
        <f t="shared" si="152"/>
        <v>-37169.949999999997</v>
      </c>
      <c r="Z1344" s="13">
        <f t="shared" si="153"/>
        <v>0</v>
      </c>
      <c r="AA1344" s="13">
        <v>0</v>
      </c>
      <c r="AB1344" s="13">
        <v>0</v>
      </c>
      <c r="AC1344" s="13">
        <v>0</v>
      </c>
      <c r="AD1344" s="13">
        <v>0</v>
      </c>
      <c r="AE1344" s="13">
        <v>0</v>
      </c>
    </row>
    <row r="1345" spans="1:31" ht="38.25" x14ac:dyDescent="0.2">
      <c r="A1345" s="12" t="s">
        <v>149</v>
      </c>
      <c r="B1345" s="13">
        <v>0</v>
      </c>
      <c r="C1345" s="13">
        <v>0</v>
      </c>
      <c r="D1345" s="13">
        <v>0</v>
      </c>
      <c r="E1345" s="13">
        <v>0</v>
      </c>
      <c r="F1345" s="13">
        <v>436030</v>
      </c>
      <c r="G1345" s="13">
        <f t="shared" si="147"/>
        <v>436030</v>
      </c>
      <c r="H1345" s="13">
        <v>0</v>
      </c>
      <c r="I1345" s="13">
        <v>0</v>
      </c>
      <c r="J1345" s="13">
        <v>0</v>
      </c>
      <c r="K1345" s="13">
        <v>0</v>
      </c>
      <c r="L1345" s="13">
        <f t="shared" si="148"/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436030</v>
      </c>
      <c r="R1345" s="13">
        <f t="shared" si="149"/>
        <v>436030</v>
      </c>
      <c r="S1345" s="13">
        <f t="shared" si="150"/>
        <v>0</v>
      </c>
      <c r="T1345" s="13">
        <f t="shared" si="150"/>
        <v>0</v>
      </c>
      <c r="U1345" s="13">
        <f t="shared" si="150"/>
        <v>0</v>
      </c>
      <c r="V1345" s="13">
        <f t="shared" si="151"/>
        <v>436030</v>
      </c>
      <c r="W1345" s="13">
        <v>0</v>
      </c>
      <c r="X1345" s="13">
        <v>73781.5</v>
      </c>
      <c r="Y1345" s="13">
        <f t="shared" si="152"/>
        <v>-73781.5</v>
      </c>
      <c r="Z1345" s="13">
        <f t="shared" si="153"/>
        <v>0</v>
      </c>
      <c r="AA1345" s="13">
        <v>0</v>
      </c>
      <c r="AB1345" s="13">
        <v>0</v>
      </c>
      <c r="AC1345" s="13">
        <v>0</v>
      </c>
      <c r="AD1345" s="13">
        <v>0</v>
      </c>
      <c r="AE1345" s="13">
        <v>0</v>
      </c>
    </row>
    <row r="1346" spans="1:31" ht="38.25" x14ac:dyDescent="0.2">
      <c r="A1346" s="14" t="s">
        <v>400</v>
      </c>
      <c r="B1346" s="13">
        <v>0</v>
      </c>
      <c r="C1346" s="13">
        <v>0</v>
      </c>
      <c r="D1346" s="13">
        <v>0</v>
      </c>
      <c r="E1346" s="13">
        <v>0</v>
      </c>
      <c r="F1346" s="13">
        <v>436030</v>
      </c>
      <c r="G1346" s="13">
        <f t="shared" si="147"/>
        <v>436030</v>
      </c>
      <c r="H1346" s="13">
        <v>0</v>
      </c>
      <c r="I1346" s="13">
        <v>0</v>
      </c>
      <c r="J1346" s="13">
        <v>0</v>
      </c>
      <c r="K1346" s="13">
        <v>0</v>
      </c>
      <c r="L1346" s="13">
        <f t="shared" si="148"/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436030</v>
      </c>
      <c r="R1346" s="13">
        <f t="shared" si="149"/>
        <v>436030</v>
      </c>
      <c r="S1346" s="13">
        <f t="shared" si="150"/>
        <v>0</v>
      </c>
      <c r="T1346" s="13">
        <f t="shared" si="150"/>
        <v>0</v>
      </c>
      <c r="U1346" s="13">
        <f t="shared" si="150"/>
        <v>0</v>
      </c>
      <c r="V1346" s="13">
        <f t="shared" si="151"/>
        <v>436030</v>
      </c>
      <c r="W1346" s="13">
        <v>0</v>
      </c>
      <c r="X1346" s="13">
        <v>73781.5</v>
      </c>
      <c r="Y1346" s="13">
        <f t="shared" si="152"/>
        <v>-73781.5</v>
      </c>
      <c r="Z1346" s="13">
        <f t="shared" si="153"/>
        <v>0</v>
      </c>
      <c r="AA1346" s="13">
        <v>0</v>
      </c>
      <c r="AB1346" s="13">
        <v>0</v>
      </c>
      <c r="AC1346" s="13">
        <v>0</v>
      </c>
      <c r="AD1346" s="13">
        <v>0</v>
      </c>
      <c r="AE1346" s="13">
        <v>0</v>
      </c>
    </row>
    <row r="1347" spans="1:31" ht="38.25" x14ac:dyDescent="0.2">
      <c r="A1347" s="12" t="s">
        <v>44</v>
      </c>
      <c r="B1347" s="13">
        <v>0</v>
      </c>
      <c r="C1347" s="13">
        <v>0</v>
      </c>
      <c r="D1347" s="13">
        <v>0</v>
      </c>
      <c r="E1347" s="13">
        <v>16335</v>
      </c>
      <c r="F1347" s="13">
        <v>981542</v>
      </c>
      <c r="G1347" s="13">
        <f t="shared" si="147"/>
        <v>997877</v>
      </c>
      <c r="H1347" s="13">
        <v>0</v>
      </c>
      <c r="I1347" s="13">
        <v>0</v>
      </c>
      <c r="J1347" s="13">
        <v>0</v>
      </c>
      <c r="K1347" s="13">
        <v>461114</v>
      </c>
      <c r="L1347" s="13">
        <f t="shared" si="148"/>
        <v>461114</v>
      </c>
      <c r="M1347" s="13">
        <v>0</v>
      </c>
      <c r="N1347" s="13">
        <v>0</v>
      </c>
      <c r="O1347" s="13">
        <v>0</v>
      </c>
      <c r="P1347" s="13">
        <v>16335</v>
      </c>
      <c r="Q1347" s="13">
        <v>981542</v>
      </c>
      <c r="R1347" s="13">
        <f t="shared" si="149"/>
        <v>997877</v>
      </c>
      <c r="S1347" s="13">
        <f t="shared" si="150"/>
        <v>0</v>
      </c>
      <c r="T1347" s="13">
        <f t="shared" si="150"/>
        <v>0</v>
      </c>
      <c r="U1347" s="13">
        <f t="shared" si="150"/>
        <v>-16335</v>
      </c>
      <c r="V1347" s="13">
        <f t="shared" si="151"/>
        <v>997877</v>
      </c>
      <c r="W1347" s="13">
        <v>461114</v>
      </c>
      <c r="X1347" s="13">
        <v>153408.21</v>
      </c>
      <c r="Y1347" s="13">
        <f t="shared" si="152"/>
        <v>307705.79000000004</v>
      </c>
      <c r="Z1347" s="13">
        <f t="shared" si="153"/>
        <v>33.269041928893941</v>
      </c>
      <c r="AA1347" s="13">
        <v>0</v>
      </c>
      <c r="AB1347" s="13">
        <v>0</v>
      </c>
      <c r="AC1347" s="13">
        <v>0</v>
      </c>
      <c r="AD1347" s="13">
        <v>0</v>
      </c>
      <c r="AE1347" s="13">
        <v>0</v>
      </c>
    </row>
    <row r="1348" spans="1:31" ht="25.5" x14ac:dyDescent="0.2">
      <c r="A1348" s="14" t="s">
        <v>45</v>
      </c>
      <c r="B1348" s="13">
        <v>0</v>
      </c>
      <c r="C1348" s="13">
        <v>0</v>
      </c>
      <c r="D1348" s="13">
        <v>0</v>
      </c>
      <c r="E1348" s="13">
        <v>16335</v>
      </c>
      <c r="F1348" s="13">
        <v>981542</v>
      </c>
      <c r="G1348" s="13">
        <f t="shared" si="147"/>
        <v>997877</v>
      </c>
      <c r="H1348" s="13">
        <v>0</v>
      </c>
      <c r="I1348" s="13">
        <v>0</v>
      </c>
      <c r="J1348" s="13">
        <v>0</v>
      </c>
      <c r="K1348" s="13">
        <v>461114</v>
      </c>
      <c r="L1348" s="13">
        <f t="shared" si="148"/>
        <v>461114</v>
      </c>
      <c r="M1348" s="13">
        <v>0</v>
      </c>
      <c r="N1348" s="13">
        <v>0</v>
      </c>
      <c r="O1348" s="13">
        <v>0</v>
      </c>
      <c r="P1348" s="13">
        <v>16335</v>
      </c>
      <c r="Q1348" s="13">
        <v>981542</v>
      </c>
      <c r="R1348" s="13">
        <f t="shared" si="149"/>
        <v>997877</v>
      </c>
      <c r="S1348" s="13">
        <f t="shared" si="150"/>
        <v>0</v>
      </c>
      <c r="T1348" s="13">
        <f t="shared" si="150"/>
        <v>0</v>
      </c>
      <c r="U1348" s="13">
        <f t="shared" si="150"/>
        <v>-16335</v>
      </c>
      <c r="V1348" s="13">
        <f t="shared" si="151"/>
        <v>997877</v>
      </c>
      <c r="W1348" s="13">
        <v>461114</v>
      </c>
      <c r="X1348" s="13">
        <v>153408.21</v>
      </c>
      <c r="Y1348" s="13">
        <f t="shared" si="152"/>
        <v>307705.79000000004</v>
      </c>
      <c r="Z1348" s="13">
        <f t="shared" si="153"/>
        <v>33.269041928893941</v>
      </c>
      <c r="AA1348" s="13">
        <v>0</v>
      </c>
      <c r="AB1348" s="13">
        <v>0</v>
      </c>
      <c r="AC1348" s="13">
        <v>0</v>
      </c>
      <c r="AD1348" s="13">
        <v>0</v>
      </c>
      <c r="AE1348" s="13">
        <v>0</v>
      </c>
    </row>
    <row r="1349" spans="1:31" s="11" customFormat="1" ht="25.5" x14ac:dyDescent="0.2">
      <c r="A1349" s="9" t="s">
        <v>401</v>
      </c>
      <c r="B1349" s="10">
        <v>0</v>
      </c>
      <c r="C1349" s="10">
        <v>0</v>
      </c>
      <c r="D1349" s="10">
        <v>15531812</v>
      </c>
      <c r="E1349" s="10">
        <v>3304998</v>
      </c>
      <c r="F1349" s="10">
        <v>40150657</v>
      </c>
      <c r="G1349" s="10">
        <f t="shared" si="147"/>
        <v>58987467</v>
      </c>
      <c r="H1349" s="10">
        <v>0</v>
      </c>
      <c r="I1349" s="10">
        <v>7301506</v>
      </c>
      <c r="J1349" s="10">
        <v>1727031</v>
      </c>
      <c r="K1349" s="10">
        <v>16932799</v>
      </c>
      <c r="L1349" s="10">
        <f t="shared" si="148"/>
        <v>25961336</v>
      </c>
      <c r="M1349" s="10">
        <v>0</v>
      </c>
      <c r="N1349" s="10">
        <v>4000</v>
      </c>
      <c r="O1349" s="10">
        <v>7201563.7199999997</v>
      </c>
      <c r="P1349" s="10">
        <v>1675653.06</v>
      </c>
      <c r="Q1349" s="10">
        <v>40150657</v>
      </c>
      <c r="R1349" s="10">
        <f t="shared" si="149"/>
        <v>49031873.780000001</v>
      </c>
      <c r="S1349" s="10">
        <f t="shared" si="150"/>
        <v>-4000</v>
      </c>
      <c r="T1349" s="10">
        <f t="shared" si="150"/>
        <v>99942.280000000261</v>
      </c>
      <c r="U1349" s="10">
        <f t="shared" si="150"/>
        <v>51377.939999999944</v>
      </c>
      <c r="V1349" s="10">
        <f t="shared" si="151"/>
        <v>49031873.780000001</v>
      </c>
      <c r="W1349" s="10">
        <v>26377168</v>
      </c>
      <c r="X1349" s="10">
        <v>16372307.82</v>
      </c>
      <c r="Y1349" s="10">
        <f t="shared" si="152"/>
        <v>10004860.18</v>
      </c>
      <c r="Z1349" s="10">
        <f t="shared" si="153"/>
        <v>62.069998644282052</v>
      </c>
      <c r="AA1349" s="10">
        <v>0</v>
      </c>
      <c r="AB1349" s="10">
        <v>0</v>
      </c>
      <c r="AC1349" s="10">
        <v>0</v>
      </c>
      <c r="AD1349" s="10">
        <v>0</v>
      </c>
      <c r="AE1349" s="10">
        <v>0</v>
      </c>
    </row>
    <row r="1350" spans="1:31" ht="38.25" x14ac:dyDescent="0.2">
      <c r="A1350" s="12" t="s">
        <v>35</v>
      </c>
      <c r="B1350" s="13">
        <v>0</v>
      </c>
      <c r="C1350" s="13">
        <v>0</v>
      </c>
      <c r="D1350" s="13">
        <v>0</v>
      </c>
      <c r="E1350" s="13">
        <v>0</v>
      </c>
      <c r="F1350" s="13">
        <v>1284399</v>
      </c>
      <c r="G1350" s="13">
        <f t="shared" si="147"/>
        <v>1284399</v>
      </c>
      <c r="H1350" s="13">
        <v>0</v>
      </c>
      <c r="I1350" s="13">
        <v>0</v>
      </c>
      <c r="J1350" s="13">
        <v>0</v>
      </c>
      <c r="K1350" s="13">
        <v>63496</v>
      </c>
      <c r="L1350" s="13">
        <f t="shared" si="148"/>
        <v>63496</v>
      </c>
      <c r="M1350" s="13">
        <v>0</v>
      </c>
      <c r="N1350" s="13">
        <v>0</v>
      </c>
      <c r="O1350" s="13">
        <v>0</v>
      </c>
      <c r="P1350" s="13">
        <v>0</v>
      </c>
      <c r="Q1350" s="13">
        <v>1284399</v>
      </c>
      <c r="R1350" s="13">
        <f t="shared" si="149"/>
        <v>1284399</v>
      </c>
      <c r="S1350" s="13">
        <f t="shared" si="150"/>
        <v>0</v>
      </c>
      <c r="T1350" s="13">
        <f t="shared" si="150"/>
        <v>0</v>
      </c>
      <c r="U1350" s="13">
        <f t="shared" si="150"/>
        <v>0</v>
      </c>
      <c r="V1350" s="13">
        <f t="shared" si="151"/>
        <v>1284399</v>
      </c>
      <c r="W1350" s="13">
        <v>63496</v>
      </c>
      <c r="X1350" s="13">
        <v>260864.3</v>
      </c>
      <c r="Y1350" s="13">
        <f t="shared" si="152"/>
        <v>-197368.3</v>
      </c>
      <c r="Z1350" s="13">
        <f t="shared" si="153"/>
        <v>410.83580068035781</v>
      </c>
      <c r="AA1350" s="13">
        <v>0</v>
      </c>
      <c r="AB1350" s="13">
        <v>0</v>
      </c>
      <c r="AC1350" s="13">
        <v>0</v>
      </c>
      <c r="AD1350" s="13">
        <v>0</v>
      </c>
      <c r="AE1350" s="13">
        <v>0</v>
      </c>
    </row>
    <row r="1351" spans="1:31" ht="25.5" x14ac:dyDescent="0.2">
      <c r="A1351" s="14" t="s">
        <v>106</v>
      </c>
      <c r="B1351" s="13">
        <v>0</v>
      </c>
      <c r="C1351" s="13">
        <v>0</v>
      </c>
      <c r="D1351" s="13">
        <v>0</v>
      </c>
      <c r="E1351" s="13">
        <v>0</v>
      </c>
      <c r="F1351" s="13">
        <v>1284399</v>
      </c>
      <c r="G1351" s="13">
        <f t="shared" si="147"/>
        <v>1284399</v>
      </c>
      <c r="H1351" s="13">
        <v>0</v>
      </c>
      <c r="I1351" s="13">
        <v>0</v>
      </c>
      <c r="J1351" s="13">
        <v>0</v>
      </c>
      <c r="K1351" s="13">
        <v>63496</v>
      </c>
      <c r="L1351" s="13">
        <f t="shared" si="148"/>
        <v>63496</v>
      </c>
      <c r="M1351" s="13">
        <v>0</v>
      </c>
      <c r="N1351" s="13">
        <v>0</v>
      </c>
      <c r="O1351" s="13">
        <v>0</v>
      </c>
      <c r="P1351" s="13">
        <v>0</v>
      </c>
      <c r="Q1351" s="13">
        <v>1284399</v>
      </c>
      <c r="R1351" s="13">
        <f t="shared" si="149"/>
        <v>1284399</v>
      </c>
      <c r="S1351" s="13">
        <f t="shared" si="150"/>
        <v>0</v>
      </c>
      <c r="T1351" s="13">
        <f t="shared" si="150"/>
        <v>0</v>
      </c>
      <c r="U1351" s="13">
        <f t="shared" si="150"/>
        <v>0</v>
      </c>
      <c r="V1351" s="13">
        <f t="shared" si="151"/>
        <v>1284399</v>
      </c>
      <c r="W1351" s="13">
        <v>63496</v>
      </c>
      <c r="X1351" s="13">
        <v>260864.3</v>
      </c>
      <c r="Y1351" s="13">
        <f t="shared" si="152"/>
        <v>-197368.3</v>
      </c>
      <c r="Z1351" s="13">
        <f t="shared" si="153"/>
        <v>410.83580068035781</v>
      </c>
      <c r="AA1351" s="13">
        <v>0</v>
      </c>
      <c r="AB1351" s="13">
        <v>0</v>
      </c>
      <c r="AC1351" s="13">
        <v>0</v>
      </c>
      <c r="AD1351" s="13">
        <v>0</v>
      </c>
      <c r="AE1351" s="13">
        <v>0</v>
      </c>
    </row>
    <row r="1352" spans="1:31" ht="25.5" x14ac:dyDescent="0.2">
      <c r="A1352" s="12" t="s">
        <v>37</v>
      </c>
      <c r="B1352" s="13">
        <v>0</v>
      </c>
      <c r="C1352" s="13">
        <v>0</v>
      </c>
      <c r="D1352" s="13">
        <v>0</v>
      </c>
      <c r="E1352" s="13">
        <v>174091</v>
      </c>
      <c r="F1352" s="13">
        <v>0</v>
      </c>
      <c r="G1352" s="13">
        <f t="shared" si="147"/>
        <v>174091</v>
      </c>
      <c r="H1352" s="13">
        <v>0</v>
      </c>
      <c r="I1352" s="13">
        <v>0</v>
      </c>
      <c r="J1352" s="13">
        <v>174091</v>
      </c>
      <c r="K1352" s="13">
        <v>0</v>
      </c>
      <c r="L1352" s="13">
        <f t="shared" si="148"/>
        <v>174091</v>
      </c>
      <c r="M1352" s="13">
        <v>0</v>
      </c>
      <c r="N1352" s="13">
        <v>0</v>
      </c>
      <c r="O1352" s="13">
        <v>0</v>
      </c>
      <c r="P1352" s="13">
        <v>174091</v>
      </c>
      <c r="Q1352" s="13">
        <v>0</v>
      </c>
      <c r="R1352" s="13">
        <f t="shared" si="149"/>
        <v>174091</v>
      </c>
      <c r="S1352" s="13">
        <f t="shared" si="150"/>
        <v>0</v>
      </c>
      <c r="T1352" s="13">
        <f t="shared" si="150"/>
        <v>0</v>
      </c>
      <c r="U1352" s="13">
        <f t="shared" si="150"/>
        <v>0</v>
      </c>
      <c r="V1352" s="13">
        <f t="shared" si="151"/>
        <v>174091</v>
      </c>
      <c r="W1352" s="13">
        <v>174091</v>
      </c>
      <c r="X1352" s="13">
        <v>44117.919999999998</v>
      </c>
      <c r="Y1352" s="13">
        <f t="shared" si="152"/>
        <v>129973.08</v>
      </c>
      <c r="Z1352" s="13">
        <f t="shared" si="153"/>
        <v>25.341872928525884</v>
      </c>
      <c r="AA1352" s="13">
        <v>0</v>
      </c>
      <c r="AB1352" s="13">
        <v>0</v>
      </c>
      <c r="AC1352" s="13">
        <v>0</v>
      </c>
      <c r="AD1352" s="13">
        <v>0</v>
      </c>
      <c r="AE1352" s="13">
        <v>0</v>
      </c>
    </row>
    <row r="1353" spans="1:31" ht="25.5" x14ac:dyDescent="0.2">
      <c r="A1353" s="14" t="s">
        <v>414</v>
      </c>
      <c r="B1353" s="13">
        <v>0</v>
      </c>
      <c r="C1353" s="13">
        <v>0</v>
      </c>
      <c r="D1353" s="13">
        <v>0</v>
      </c>
      <c r="E1353" s="13">
        <v>174091</v>
      </c>
      <c r="F1353" s="13">
        <v>0</v>
      </c>
      <c r="G1353" s="13">
        <f t="shared" si="147"/>
        <v>174091</v>
      </c>
      <c r="H1353" s="13">
        <v>0</v>
      </c>
      <c r="I1353" s="13">
        <v>0</v>
      </c>
      <c r="J1353" s="13">
        <v>174091</v>
      </c>
      <c r="K1353" s="13">
        <v>0</v>
      </c>
      <c r="L1353" s="13">
        <f t="shared" si="148"/>
        <v>174091</v>
      </c>
      <c r="M1353" s="13">
        <v>0</v>
      </c>
      <c r="N1353" s="13">
        <v>0</v>
      </c>
      <c r="O1353" s="13">
        <v>0</v>
      </c>
      <c r="P1353" s="13">
        <v>174091</v>
      </c>
      <c r="Q1353" s="13">
        <v>0</v>
      </c>
      <c r="R1353" s="13">
        <f t="shared" si="149"/>
        <v>174091</v>
      </c>
      <c r="S1353" s="13">
        <f t="shared" si="150"/>
        <v>0</v>
      </c>
      <c r="T1353" s="13">
        <f t="shared" si="150"/>
        <v>0</v>
      </c>
      <c r="U1353" s="13">
        <f t="shared" si="150"/>
        <v>0</v>
      </c>
      <c r="V1353" s="13">
        <f t="shared" si="151"/>
        <v>174091</v>
      </c>
      <c r="W1353" s="13">
        <v>174091</v>
      </c>
      <c r="X1353" s="13">
        <v>44117.919999999998</v>
      </c>
      <c r="Y1353" s="13">
        <f t="shared" si="152"/>
        <v>129973.08</v>
      </c>
      <c r="Z1353" s="13">
        <f t="shared" si="153"/>
        <v>25.341872928525884</v>
      </c>
      <c r="AA1353" s="13">
        <v>0</v>
      </c>
      <c r="AB1353" s="13">
        <v>0</v>
      </c>
      <c r="AC1353" s="13">
        <v>0</v>
      </c>
      <c r="AD1353" s="13">
        <v>0</v>
      </c>
      <c r="AE1353" s="13">
        <v>0</v>
      </c>
    </row>
    <row r="1354" spans="1:31" ht="38.25" x14ac:dyDescent="0.2">
      <c r="A1354" s="12" t="s">
        <v>233</v>
      </c>
      <c r="B1354" s="13">
        <v>0</v>
      </c>
      <c r="C1354" s="13">
        <v>0</v>
      </c>
      <c r="D1354" s="13">
        <v>0</v>
      </c>
      <c r="E1354" s="13">
        <v>41715</v>
      </c>
      <c r="F1354" s="13">
        <v>0</v>
      </c>
      <c r="G1354" s="13">
        <f t="shared" si="147"/>
        <v>41715</v>
      </c>
      <c r="H1354" s="13">
        <v>0</v>
      </c>
      <c r="I1354" s="13">
        <v>0</v>
      </c>
      <c r="J1354" s="13">
        <v>0</v>
      </c>
      <c r="K1354" s="13">
        <v>0</v>
      </c>
      <c r="L1354" s="13">
        <f t="shared" si="148"/>
        <v>0</v>
      </c>
      <c r="M1354" s="13">
        <v>0</v>
      </c>
      <c r="N1354" s="13">
        <v>0</v>
      </c>
      <c r="O1354" s="13">
        <v>0</v>
      </c>
      <c r="P1354" s="13">
        <v>41714.699999999997</v>
      </c>
      <c r="Q1354" s="13">
        <v>0</v>
      </c>
      <c r="R1354" s="13">
        <f t="shared" si="149"/>
        <v>41714.699999999997</v>
      </c>
      <c r="S1354" s="13">
        <f t="shared" si="150"/>
        <v>0</v>
      </c>
      <c r="T1354" s="13">
        <f t="shared" si="150"/>
        <v>0</v>
      </c>
      <c r="U1354" s="13">
        <f t="shared" si="150"/>
        <v>-41714.699999999997</v>
      </c>
      <c r="V1354" s="13">
        <f t="shared" si="151"/>
        <v>41714.699999999997</v>
      </c>
      <c r="W1354" s="13">
        <v>0</v>
      </c>
      <c r="X1354" s="13">
        <v>5584.38</v>
      </c>
      <c r="Y1354" s="13">
        <f t="shared" si="152"/>
        <v>-5584.38</v>
      </c>
      <c r="Z1354" s="13">
        <f t="shared" si="153"/>
        <v>0</v>
      </c>
      <c r="AA1354" s="13">
        <v>0</v>
      </c>
      <c r="AB1354" s="13">
        <v>0</v>
      </c>
      <c r="AC1354" s="13">
        <v>0</v>
      </c>
      <c r="AD1354" s="13">
        <v>0</v>
      </c>
      <c r="AE1354" s="13">
        <v>0</v>
      </c>
    </row>
    <row r="1355" spans="1:31" ht="38.25" x14ac:dyDescent="0.2">
      <c r="A1355" s="14" t="s">
        <v>234</v>
      </c>
      <c r="B1355" s="13">
        <v>0</v>
      </c>
      <c r="C1355" s="13">
        <v>0</v>
      </c>
      <c r="D1355" s="13">
        <v>0</v>
      </c>
      <c r="E1355" s="13">
        <v>41715</v>
      </c>
      <c r="F1355" s="13">
        <v>0</v>
      </c>
      <c r="G1355" s="13">
        <f t="shared" si="147"/>
        <v>41715</v>
      </c>
      <c r="H1355" s="13">
        <v>0</v>
      </c>
      <c r="I1355" s="13">
        <v>0</v>
      </c>
      <c r="J1355" s="13">
        <v>0</v>
      </c>
      <c r="K1355" s="13">
        <v>0</v>
      </c>
      <c r="L1355" s="13">
        <f t="shared" si="148"/>
        <v>0</v>
      </c>
      <c r="M1355" s="13">
        <v>0</v>
      </c>
      <c r="N1355" s="13">
        <v>0</v>
      </c>
      <c r="O1355" s="13">
        <v>0</v>
      </c>
      <c r="P1355" s="13">
        <v>41714.699999999997</v>
      </c>
      <c r="Q1355" s="13">
        <v>0</v>
      </c>
      <c r="R1355" s="13">
        <f t="shared" si="149"/>
        <v>41714.699999999997</v>
      </c>
      <c r="S1355" s="13">
        <f t="shared" si="150"/>
        <v>0</v>
      </c>
      <c r="T1355" s="13">
        <f t="shared" si="150"/>
        <v>0</v>
      </c>
      <c r="U1355" s="13">
        <f t="shared" si="150"/>
        <v>-41714.699999999997</v>
      </c>
      <c r="V1355" s="13">
        <f t="shared" si="151"/>
        <v>41714.699999999997</v>
      </c>
      <c r="W1355" s="13">
        <v>0</v>
      </c>
      <c r="X1355" s="13">
        <v>5584.38</v>
      </c>
      <c r="Y1355" s="13">
        <f t="shared" si="152"/>
        <v>-5584.38</v>
      </c>
      <c r="Z1355" s="13">
        <f t="shared" si="153"/>
        <v>0</v>
      </c>
      <c r="AA1355" s="13">
        <v>0</v>
      </c>
      <c r="AB1355" s="13">
        <v>0</v>
      </c>
      <c r="AC1355" s="13">
        <v>0</v>
      </c>
      <c r="AD1355" s="13">
        <v>0</v>
      </c>
      <c r="AE1355" s="13">
        <v>0</v>
      </c>
    </row>
    <row r="1356" spans="1:31" ht="38.25" x14ac:dyDescent="0.2">
      <c r="A1356" s="12" t="s">
        <v>276</v>
      </c>
      <c r="B1356" s="13">
        <v>0</v>
      </c>
      <c r="C1356" s="13">
        <v>0</v>
      </c>
      <c r="D1356" s="13">
        <v>0</v>
      </c>
      <c r="E1356" s="13">
        <v>78749</v>
      </c>
      <c r="F1356" s="13">
        <v>0</v>
      </c>
      <c r="G1356" s="13">
        <f t="shared" si="147"/>
        <v>78749</v>
      </c>
      <c r="H1356" s="13">
        <v>0</v>
      </c>
      <c r="I1356" s="13">
        <v>0</v>
      </c>
      <c r="J1356" s="13">
        <v>0</v>
      </c>
      <c r="K1356" s="13">
        <v>0</v>
      </c>
      <c r="L1356" s="13">
        <f t="shared" si="148"/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f t="shared" si="149"/>
        <v>0</v>
      </c>
      <c r="S1356" s="13">
        <f t="shared" si="150"/>
        <v>0</v>
      </c>
      <c r="T1356" s="13">
        <f t="shared" si="150"/>
        <v>0</v>
      </c>
      <c r="U1356" s="13">
        <f t="shared" si="150"/>
        <v>0</v>
      </c>
      <c r="V1356" s="13">
        <f t="shared" si="151"/>
        <v>0</v>
      </c>
      <c r="W1356" s="13">
        <v>0</v>
      </c>
      <c r="X1356" s="13">
        <v>0</v>
      </c>
      <c r="Y1356" s="13">
        <f t="shared" si="152"/>
        <v>0</v>
      </c>
      <c r="Z1356" s="13">
        <f t="shared" si="153"/>
        <v>0</v>
      </c>
      <c r="AA1356" s="13">
        <v>0</v>
      </c>
      <c r="AB1356" s="13">
        <v>0</v>
      </c>
      <c r="AC1356" s="13">
        <v>0</v>
      </c>
      <c r="AD1356" s="13">
        <v>0</v>
      </c>
      <c r="AE1356" s="13">
        <v>0</v>
      </c>
    </row>
    <row r="1357" spans="1:31" ht="38.25" x14ac:dyDescent="0.2">
      <c r="A1357" s="14" t="s">
        <v>415</v>
      </c>
      <c r="B1357" s="13">
        <v>0</v>
      </c>
      <c r="C1357" s="13">
        <v>0</v>
      </c>
      <c r="D1357" s="13">
        <v>0</v>
      </c>
      <c r="E1357" s="13">
        <v>78749</v>
      </c>
      <c r="F1357" s="13">
        <v>0</v>
      </c>
      <c r="G1357" s="13">
        <f t="shared" si="147"/>
        <v>78749</v>
      </c>
      <c r="H1357" s="13">
        <v>0</v>
      </c>
      <c r="I1357" s="13">
        <v>0</v>
      </c>
      <c r="J1357" s="13">
        <v>0</v>
      </c>
      <c r="K1357" s="13">
        <v>0</v>
      </c>
      <c r="L1357" s="13">
        <f t="shared" si="148"/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f t="shared" si="149"/>
        <v>0</v>
      </c>
      <c r="S1357" s="13">
        <f t="shared" si="150"/>
        <v>0</v>
      </c>
      <c r="T1357" s="13">
        <f t="shared" si="150"/>
        <v>0</v>
      </c>
      <c r="U1357" s="13">
        <f t="shared" si="150"/>
        <v>0</v>
      </c>
      <c r="V1357" s="13">
        <f t="shared" si="151"/>
        <v>0</v>
      </c>
      <c r="W1357" s="13">
        <v>0</v>
      </c>
      <c r="X1357" s="13">
        <v>0</v>
      </c>
      <c r="Y1357" s="13">
        <f t="shared" si="152"/>
        <v>0</v>
      </c>
      <c r="Z1357" s="13">
        <f t="shared" si="153"/>
        <v>0</v>
      </c>
      <c r="AA1357" s="13">
        <v>0</v>
      </c>
      <c r="AB1357" s="13">
        <v>0</v>
      </c>
      <c r="AC1357" s="13">
        <v>0</v>
      </c>
      <c r="AD1357" s="13">
        <v>0</v>
      </c>
      <c r="AE1357" s="13">
        <v>0</v>
      </c>
    </row>
    <row r="1358" spans="1:31" ht="51" x14ac:dyDescent="0.2">
      <c r="A1358" s="12" t="s">
        <v>395</v>
      </c>
      <c r="B1358" s="13">
        <v>0</v>
      </c>
      <c r="C1358" s="13">
        <v>0</v>
      </c>
      <c r="D1358" s="13">
        <v>49073</v>
      </c>
      <c r="E1358" s="13">
        <v>0</v>
      </c>
      <c r="F1358" s="13">
        <v>0</v>
      </c>
      <c r="G1358" s="13">
        <f t="shared" si="147"/>
        <v>49073</v>
      </c>
      <c r="H1358" s="13">
        <v>0</v>
      </c>
      <c r="I1358" s="13">
        <v>0</v>
      </c>
      <c r="J1358" s="13">
        <v>0</v>
      </c>
      <c r="K1358" s="13">
        <v>0</v>
      </c>
      <c r="L1358" s="13">
        <f t="shared" si="148"/>
        <v>0</v>
      </c>
      <c r="M1358" s="13">
        <v>0</v>
      </c>
      <c r="N1358" s="13">
        <v>0</v>
      </c>
      <c r="O1358" s="13">
        <v>45301.919999999998</v>
      </c>
      <c r="P1358" s="13">
        <v>0</v>
      </c>
      <c r="Q1358" s="13">
        <v>0</v>
      </c>
      <c r="R1358" s="13">
        <f t="shared" si="149"/>
        <v>45301.919999999998</v>
      </c>
      <c r="S1358" s="13">
        <f t="shared" si="150"/>
        <v>0</v>
      </c>
      <c r="T1358" s="13">
        <f t="shared" si="150"/>
        <v>-45301.919999999998</v>
      </c>
      <c r="U1358" s="13">
        <f t="shared" si="150"/>
        <v>0</v>
      </c>
      <c r="V1358" s="13">
        <f t="shared" si="151"/>
        <v>45301.919999999998</v>
      </c>
      <c r="W1358" s="13">
        <v>0</v>
      </c>
      <c r="X1358" s="13">
        <v>0</v>
      </c>
      <c r="Y1358" s="13">
        <f t="shared" si="152"/>
        <v>0</v>
      </c>
      <c r="Z1358" s="13">
        <f t="shared" si="153"/>
        <v>0</v>
      </c>
      <c r="AA1358" s="13">
        <v>0</v>
      </c>
      <c r="AB1358" s="13">
        <v>0</v>
      </c>
      <c r="AC1358" s="13">
        <v>0</v>
      </c>
      <c r="AD1358" s="13">
        <v>0</v>
      </c>
      <c r="AE1358" s="13">
        <v>0</v>
      </c>
    </row>
    <row r="1359" spans="1:31" ht="63.75" x14ac:dyDescent="0.2">
      <c r="A1359" s="14" t="s">
        <v>416</v>
      </c>
      <c r="B1359" s="13">
        <v>0</v>
      </c>
      <c r="C1359" s="13">
        <v>0</v>
      </c>
      <c r="D1359" s="13">
        <v>49073</v>
      </c>
      <c r="E1359" s="13">
        <v>0</v>
      </c>
      <c r="F1359" s="13">
        <v>0</v>
      </c>
      <c r="G1359" s="13">
        <f t="shared" si="147"/>
        <v>49073</v>
      </c>
      <c r="H1359" s="13">
        <v>0</v>
      </c>
      <c r="I1359" s="13">
        <v>0</v>
      </c>
      <c r="J1359" s="13">
        <v>0</v>
      </c>
      <c r="K1359" s="13">
        <v>0</v>
      </c>
      <c r="L1359" s="13">
        <f t="shared" si="148"/>
        <v>0</v>
      </c>
      <c r="M1359" s="13">
        <v>0</v>
      </c>
      <c r="N1359" s="13">
        <v>0</v>
      </c>
      <c r="O1359" s="13">
        <v>45301.919999999998</v>
      </c>
      <c r="P1359" s="13">
        <v>0</v>
      </c>
      <c r="Q1359" s="13">
        <v>0</v>
      </c>
      <c r="R1359" s="13">
        <f t="shared" si="149"/>
        <v>45301.919999999998</v>
      </c>
      <c r="S1359" s="13">
        <f t="shared" si="150"/>
        <v>0</v>
      </c>
      <c r="T1359" s="13">
        <f t="shared" si="150"/>
        <v>-45301.919999999998</v>
      </c>
      <c r="U1359" s="13">
        <f t="shared" si="150"/>
        <v>0</v>
      </c>
      <c r="V1359" s="13">
        <f t="shared" si="151"/>
        <v>45301.919999999998</v>
      </c>
      <c r="W1359" s="13">
        <v>0</v>
      </c>
      <c r="X1359" s="13">
        <v>0</v>
      </c>
      <c r="Y1359" s="13">
        <f t="shared" si="152"/>
        <v>0</v>
      </c>
      <c r="Z1359" s="13">
        <f t="shared" si="153"/>
        <v>0</v>
      </c>
      <c r="AA1359" s="13">
        <v>0</v>
      </c>
      <c r="AB1359" s="13">
        <v>0</v>
      </c>
      <c r="AC1359" s="13">
        <v>0</v>
      </c>
      <c r="AD1359" s="13">
        <v>0</v>
      </c>
      <c r="AE1359" s="13">
        <v>0</v>
      </c>
    </row>
    <row r="1360" spans="1:31" ht="25.5" x14ac:dyDescent="0.2">
      <c r="A1360" s="12" t="s">
        <v>108</v>
      </c>
      <c r="B1360" s="13">
        <v>0</v>
      </c>
      <c r="C1360" s="13">
        <v>0</v>
      </c>
      <c r="D1360" s="13">
        <v>86667</v>
      </c>
      <c r="E1360" s="13">
        <v>0</v>
      </c>
      <c r="F1360" s="13">
        <v>86667</v>
      </c>
      <c r="G1360" s="13">
        <f t="shared" si="147"/>
        <v>173334</v>
      </c>
      <c r="H1360" s="13">
        <v>0</v>
      </c>
      <c r="I1360" s="13">
        <v>43333</v>
      </c>
      <c r="J1360" s="13">
        <v>0</v>
      </c>
      <c r="K1360" s="13">
        <v>43334</v>
      </c>
      <c r="L1360" s="13">
        <f t="shared" si="148"/>
        <v>86667</v>
      </c>
      <c r="M1360" s="13">
        <v>0</v>
      </c>
      <c r="N1360" s="13">
        <v>0</v>
      </c>
      <c r="O1360" s="13">
        <v>0</v>
      </c>
      <c r="P1360" s="13">
        <v>0</v>
      </c>
      <c r="Q1360" s="13">
        <v>86667</v>
      </c>
      <c r="R1360" s="13">
        <f t="shared" si="149"/>
        <v>86667</v>
      </c>
      <c r="S1360" s="13">
        <f t="shared" si="150"/>
        <v>0</v>
      </c>
      <c r="T1360" s="13">
        <f t="shared" si="150"/>
        <v>43333</v>
      </c>
      <c r="U1360" s="13">
        <f t="shared" si="150"/>
        <v>0</v>
      </c>
      <c r="V1360" s="13">
        <f t="shared" si="151"/>
        <v>86667</v>
      </c>
      <c r="W1360" s="13">
        <v>86667</v>
      </c>
      <c r="X1360" s="13">
        <v>44114.3</v>
      </c>
      <c r="Y1360" s="13">
        <f t="shared" si="152"/>
        <v>42552.7</v>
      </c>
      <c r="Z1360" s="13">
        <f t="shared" si="153"/>
        <v>50.900919611847648</v>
      </c>
      <c r="AA1360" s="13">
        <v>0</v>
      </c>
      <c r="AB1360" s="13">
        <v>0</v>
      </c>
      <c r="AC1360" s="13">
        <v>0</v>
      </c>
      <c r="AD1360" s="13">
        <v>0</v>
      </c>
      <c r="AE1360" s="13">
        <v>0</v>
      </c>
    </row>
    <row r="1361" spans="1:31" ht="38.25" x14ac:dyDescent="0.2">
      <c r="A1361" s="14" t="s">
        <v>417</v>
      </c>
      <c r="B1361" s="13">
        <v>0</v>
      </c>
      <c r="C1361" s="13">
        <v>0</v>
      </c>
      <c r="D1361" s="13">
        <v>86667</v>
      </c>
      <c r="E1361" s="13">
        <v>0</v>
      </c>
      <c r="F1361" s="13">
        <v>0</v>
      </c>
      <c r="G1361" s="13">
        <f t="shared" si="147"/>
        <v>86667</v>
      </c>
      <c r="H1361" s="13">
        <v>0</v>
      </c>
      <c r="I1361" s="13">
        <v>43333</v>
      </c>
      <c r="J1361" s="13">
        <v>0</v>
      </c>
      <c r="K1361" s="13">
        <v>0</v>
      </c>
      <c r="L1361" s="13">
        <f t="shared" si="148"/>
        <v>43333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f t="shared" si="149"/>
        <v>0</v>
      </c>
      <c r="S1361" s="13">
        <f t="shared" si="150"/>
        <v>0</v>
      </c>
      <c r="T1361" s="13">
        <f t="shared" si="150"/>
        <v>43333</v>
      </c>
      <c r="U1361" s="13">
        <f t="shared" si="150"/>
        <v>0</v>
      </c>
      <c r="V1361" s="13">
        <f t="shared" si="151"/>
        <v>0</v>
      </c>
      <c r="W1361" s="13">
        <v>43333</v>
      </c>
      <c r="X1361" s="13">
        <v>0</v>
      </c>
      <c r="Y1361" s="13">
        <f t="shared" si="152"/>
        <v>43333</v>
      </c>
      <c r="Z1361" s="13">
        <f t="shared" si="153"/>
        <v>0</v>
      </c>
      <c r="AA1361" s="13">
        <v>0</v>
      </c>
      <c r="AB1361" s="13">
        <v>0</v>
      </c>
      <c r="AC1361" s="13">
        <v>0</v>
      </c>
      <c r="AD1361" s="13">
        <v>0</v>
      </c>
      <c r="AE1361" s="13">
        <v>0</v>
      </c>
    </row>
    <row r="1362" spans="1:31" ht="25.5" x14ac:dyDescent="0.2">
      <c r="A1362" s="14" t="s">
        <v>418</v>
      </c>
      <c r="B1362" s="13">
        <v>0</v>
      </c>
      <c r="C1362" s="13">
        <v>0</v>
      </c>
      <c r="D1362" s="13">
        <v>0</v>
      </c>
      <c r="E1362" s="13">
        <v>0</v>
      </c>
      <c r="F1362" s="13">
        <v>86667</v>
      </c>
      <c r="G1362" s="13">
        <f t="shared" si="147"/>
        <v>86667</v>
      </c>
      <c r="H1362" s="13">
        <v>0</v>
      </c>
      <c r="I1362" s="13">
        <v>0</v>
      </c>
      <c r="J1362" s="13">
        <v>0</v>
      </c>
      <c r="K1362" s="13">
        <v>43334</v>
      </c>
      <c r="L1362" s="13">
        <f t="shared" si="148"/>
        <v>43334</v>
      </c>
      <c r="M1362" s="13">
        <v>0</v>
      </c>
      <c r="N1362" s="13">
        <v>0</v>
      </c>
      <c r="O1362" s="13">
        <v>0</v>
      </c>
      <c r="P1362" s="13">
        <v>0</v>
      </c>
      <c r="Q1362" s="13">
        <v>86667</v>
      </c>
      <c r="R1362" s="13">
        <f t="shared" si="149"/>
        <v>86667</v>
      </c>
      <c r="S1362" s="13">
        <f t="shared" si="150"/>
        <v>0</v>
      </c>
      <c r="T1362" s="13">
        <f t="shared" si="150"/>
        <v>0</v>
      </c>
      <c r="U1362" s="13">
        <f t="shared" si="150"/>
        <v>0</v>
      </c>
      <c r="V1362" s="13">
        <f t="shared" si="151"/>
        <v>86667</v>
      </c>
      <c r="W1362" s="13">
        <v>43334</v>
      </c>
      <c r="X1362" s="13">
        <v>44114.3</v>
      </c>
      <c r="Y1362" s="13">
        <f t="shared" si="152"/>
        <v>-780.30000000000291</v>
      </c>
      <c r="Z1362" s="13">
        <f t="shared" si="153"/>
        <v>101.80066460515992</v>
      </c>
      <c r="AA1362" s="13">
        <v>0</v>
      </c>
      <c r="AB1362" s="13">
        <v>0</v>
      </c>
      <c r="AC1362" s="13">
        <v>0</v>
      </c>
      <c r="AD1362" s="13">
        <v>0</v>
      </c>
      <c r="AE1362" s="13">
        <v>0</v>
      </c>
    </row>
    <row r="1363" spans="1:31" ht="51" x14ac:dyDescent="0.2">
      <c r="A1363" s="12" t="s">
        <v>111</v>
      </c>
      <c r="B1363" s="13">
        <v>0</v>
      </c>
      <c r="C1363" s="13">
        <v>0</v>
      </c>
      <c r="D1363" s="13">
        <v>13473681</v>
      </c>
      <c r="E1363" s="13">
        <v>2671269</v>
      </c>
      <c r="F1363" s="13">
        <v>8564329</v>
      </c>
      <c r="G1363" s="13">
        <f t="shared" si="147"/>
        <v>24709279</v>
      </c>
      <c r="H1363" s="13">
        <v>0</v>
      </c>
      <c r="I1363" s="13">
        <v>6379011</v>
      </c>
      <c r="J1363" s="13">
        <v>1469198</v>
      </c>
      <c r="K1363" s="13">
        <v>4272187</v>
      </c>
      <c r="L1363" s="13">
        <f t="shared" si="148"/>
        <v>12120396</v>
      </c>
      <c r="M1363" s="13">
        <v>0</v>
      </c>
      <c r="N1363" s="13">
        <v>4000</v>
      </c>
      <c r="O1363" s="13">
        <v>3413716.96</v>
      </c>
      <c r="P1363" s="13">
        <v>1245082.68</v>
      </c>
      <c r="Q1363" s="13">
        <v>8564329</v>
      </c>
      <c r="R1363" s="13">
        <f t="shared" si="149"/>
        <v>13227128.640000001</v>
      </c>
      <c r="S1363" s="13">
        <f t="shared" si="150"/>
        <v>-4000</v>
      </c>
      <c r="T1363" s="13">
        <f t="shared" si="150"/>
        <v>2965294.04</v>
      </c>
      <c r="U1363" s="13">
        <f t="shared" si="150"/>
        <v>224115.32000000007</v>
      </c>
      <c r="V1363" s="13">
        <f t="shared" si="151"/>
        <v>13227128.640000001</v>
      </c>
      <c r="W1363" s="13">
        <v>12374396</v>
      </c>
      <c r="X1363" s="13">
        <v>7068324.8600000003</v>
      </c>
      <c r="Y1363" s="13">
        <f t="shared" si="152"/>
        <v>5306071.1399999997</v>
      </c>
      <c r="Z1363" s="13">
        <f t="shared" si="153"/>
        <v>57.120564591597031</v>
      </c>
      <c r="AA1363" s="13">
        <v>0</v>
      </c>
      <c r="AB1363" s="13">
        <v>0</v>
      </c>
      <c r="AC1363" s="13">
        <v>0</v>
      </c>
      <c r="AD1363" s="13">
        <v>0</v>
      </c>
      <c r="AE1363" s="13">
        <v>0</v>
      </c>
    </row>
    <row r="1364" spans="1:31" ht="38.25" x14ac:dyDescent="0.2">
      <c r="A1364" s="14" t="s">
        <v>419</v>
      </c>
      <c r="B1364" s="13">
        <v>0</v>
      </c>
      <c r="C1364" s="13">
        <v>0</v>
      </c>
      <c r="D1364" s="13">
        <v>0</v>
      </c>
      <c r="E1364" s="13">
        <v>0</v>
      </c>
      <c r="F1364" s="13">
        <v>129600</v>
      </c>
      <c r="G1364" s="13">
        <f t="shared" si="147"/>
        <v>129600</v>
      </c>
      <c r="H1364" s="13">
        <v>0</v>
      </c>
      <c r="I1364" s="13">
        <v>0</v>
      </c>
      <c r="J1364" s="13">
        <v>0</v>
      </c>
      <c r="K1364" s="13">
        <v>129600</v>
      </c>
      <c r="L1364" s="13">
        <f t="shared" si="148"/>
        <v>129600</v>
      </c>
      <c r="M1364" s="13">
        <v>0</v>
      </c>
      <c r="N1364" s="13">
        <v>0</v>
      </c>
      <c r="O1364" s="13">
        <v>0</v>
      </c>
      <c r="P1364" s="13">
        <v>0</v>
      </c>
      <c r="Q1364" s="13">
        <v>129600</v>
      </c>
      <c r="R1364" s="13">
        <f t="shared" si="149"/>
        <v>129600</v>
      </c>
      <c r="S1364" s="13">
        <f t="shared" si="150"/>
        <v>0</v>
      </c>
      <c r="T1364" s="13">
        <f t="shared" si="150"/>
        <v>0</v>
      </c>
      <c r="U1364" s="13">
        <f t="shared" si="150"/>
        <v>0</v>
      </c>
      <c r="V1364" s="13">
        <f t="shared" si="151"/>
        <v>129600</v>
      </c>
      <c r="W1364" s="13">
        <v>129600</v>
      </c>
      <c r="X1364" s="13">
        <v>53141.69</v>
      </c>
      <c r="Y1364" s="13">
        <f t="shared" si="152"/>
        <v>76458.31</v>
      </c>
      <c r="Z1364" s="13">
        <f t="shared" si="153"/>
        <v>41.004390432098766</v>
      </c>
      <c r="AA1364" s="13">
        <v>0</v>
      </c>
      <c r="AB1364" s="13">
        <v>0</v>
      </c>
      <c r="AC1364" s="13">
        <v>0</v>
      </c>
      <c r="AD1364" s="13">
        <v>0</v>
      </c>
      <c r="AE1364" s="13">
        <v>0</v>
      </c>
    </row>
    <row r="1365" spans="1:31" ht="38.25" x14ac:dyDescent="0.2">
      <c r="A1365" s="14" t="s">
        <v>397</v>
      </c>
      <c r="B1365" s="13">
        <v>0</v>
      </c>
      <c r="C1365" s="13">
        <v>0</v>
      </c>
      <c r="D1365" s="13">
        <v>12149246</v>
      </c>
      <c r="E1365" s="13">
        <v>0</v>
      </c>
      <c r="F1365" s="13">
        <v>8434729</v>
      </c>
      <c r="G1365" s="13">
        <f t="shared" si="147"/>
        <v>20583975</v>
      </c>
      <c r="H1365" s="13">
        <v>0</v>
      </c>
      <c r="I1365" s="13">
        <v>5199920</v>
      </c>
      <c r="J1365" s="13">
        <v>0</v>
      </c>
      <c r="K1365" s="13">
        <v>4142587</v>
      </c>
      <c r="L1365" s="13">
        <f t="shared" si="148"/>
        <v>9342507</v>
      </c>
      <c r="M1365" s="13">
        <v>0</v>
      </c>
      <c r="N1365" s="13">
        <v>4000</v>
      </c>
      <c r="O1365" s="13">
        <v>3320077.93</v>
      </c>
      <c r="P1365" s="13">
        <v>254.58</v>
      </c>
      <c r="Q1365" s="13">
        <v>8434729</v>
      </c>
      <c r="R1365" s="13">
        <f t="shared" si="149"/>
        <v>11759061.51</v>
      </c>
      <c r="S1365" s="13">
        <f t="shared" si="150"/>
        <v>-4000</v>
      </c>
      <c r="T1365" s="13">
        <f t="shared" si="150"/>
        <v>1879842.0699999998</v>
      </c>
      <c r="U1365" s="13">
        <f t="shared" si="150"/>
        <v>-254.58</v>
      </c>
      <c r="V1365" s="13">
        <f t="shared" si="151"/>
        <v>11759061.51</v>
      </c>
      <c r="W1365" s="13">
        <v>9596507</v>
      </c>
      <c r="X1365" s="13">
        <v>5942811.9400000004</v>
      </c>
      <c r="Y1365" s="13">
        <f t="shared" si="152"/>
        <v>3653695.0599999996</v>
      </c>
      <c r="Z1365" s="13">
        <f t="shared" si="153"/>
        <v>61.926823374379872</v>
      </c>
      <c r="AA1365" s="13">
        <v>0</v>
      </c>
      <c r="AB1365" s="13">
        <v>0</v>
      </c>
      <c r="AC1365" s="13">
        <v>0</v>
      </c>
      <c r="AD1365" s="13">
        <v>0</v>
      </c>
      <c r="AE1365" s="13">
        <v>0</v>
      </c>
    </row>
    <row r="1366" spans="1:31" ht="38.25" x14ac:dyDescent="0.2">
      <c r="A1366" s="14" t="s">
        <v>420</v>
      </c>
      <c r="B1366" s="13">
        <v>0</v>
      </c>
      <c r="C1366" s="13">
        <v>0</v>
      </c>
      <c r="D1366" s="13">
        <v>1000000</v>
      </c>
      <c r="E1366" s="13">
        <v>0</v>
      </c>
      <c r="F1366" s="13">
        <v>0</v>
      </c>
      <c r="G1366" s="13">
        <f t="shared" si="147"/>
        <v>1000000</v>
      </c>
      <c r="H1366" s="13">
        <v>0</v>
      </c>
      <c r="I1366" s="13">
        <v>1000000</v>
      </c>
      <c r="J1366" s="13">
        <v>0</v>
      </c>
      <c r="K1366" s="13">
        <v>0</v>
      </c>
      <c r="L1366" s="13">
        <f t="shared" si="148"/>
        <v>1000000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f t="shared" si="149"/>
        <v>0</v>
      </c>
      <c r="S1366" s="13">
        <f t="shared" si="150"/>
        <v>0</v>
      </c>
      <c r="T1366" s="13">
        <f t="shared" si="150"/>
        <v>1000000</v>
      </c>
      <c r="U1366" s="13">
        <f t="shared" si="150"/>
        <v>0</v>
      </c>
      <c r="V1366" s="13">
        <f t="shared" si="151"/>
        <v>0</v>
      </c>
      <c r="W1366" s="13">
        <v>1000000</v>
      </c>
      <c r="X1366" s="13">
        <v>0</v>
      </c>
      <c r="Y1366" s="13">
        <f t="shared" si="152"/>
        <v>1000000</v>
      </c>
      <c r="Z1366" s="13">
        <f t="shared" si="153"/>
        <v>0</v>
      </c>
      <c r="AA1366" s="13">
        <v>0</v>
      </c>
      <c r="AB1366" s="13">
        <v>0</v>
      </c>
      <c r="AC1366" s="13">
        <v>0</v>
      </c>
      <c r="AD1366" s="13">
        <v>0</v>
      </c>
      <c r="AE1366" s="13">
        <v>0</v>
      </c>
    </row>
    <row r="1367" spans="1:31" ht="38.25" x14ac:dyDescent="0.2">
      <c r="A1367" s="14" t="s">
        <v>341</v>
      </c>
      <c r="B1367" s="13">
        <v>0</v>
      </c>
      <c r="C1367" s="13">
        <v>0</v>
      </c>
      <c r="D1367" s="13">
        <v>324435</v>
      </c>
      <c r="E1367" s="13">
        <v>2671269</v>
      </c>
      <c r="F1367" s="13">
        <v>0</v>
      </c>
      <c r="G1367" s="13">
        <f t="shared" si="147"/>
        <v>2995704</v>
      </c>
      <c r="H1367" s="13">
        <v>0</v>
      </c>
      <c r="I1367" s="13">
        <v>179091</v>
      </c>
      <c r="J1367" s="13">
        <v>1469198</v>
      </c>
      <c r="K1367" s="13">
        <v>0</v>
      </c>
      <c r="L1367" s="13">
        <f t="shared" si="148"/>
        <v>1648289</v>
      </c>
      <c r="M1367" s="13">
        <v>0</v>
      </c>
      <c r="N1367" s="13">
        <v>0</v>
      </c>
      <c r="O1367" s="13">
        <v>93639.03</v>
      </c>
      <c r="P1367" s="13">
        <v>1244828.1000000001</v>
      </c>
      <c r="Q1367" s="13">
        <v>0</v>
      </c>
      <c r="R1367" s="13">
        <f t="shared" si="149"/>
        <v>1338467.1300000001</v>
      </c>
      <c r="S1367" s="13">
        <f t="shared" si="150"/>
        <v>0</v>
      </c>
      <c r="T1367" s="13">
        <f t="shared" si="150"/>
        <v>85451.97</v>
      </c>
      <c r="U1367" s="13">
        <f t="shared" si="150"/>
        <v>224369.89999999991</v>
      </c>
      <c r="V1367" s="13">
        <f t="shared" si="151"/>
        <v>1338467.1300000001</v>
      </c>
      <c r="W1367" s="13">
        <v>1648289</v>
      </c>
      <c r="X1367" s="13">
        <v>1072371.23</v>
      </c>
      <c r="Y1367" s="13">
        <f t="shared" si="152"/>
        <v>575917.77</v>
      </c>
      <c r="Z1367" s="13">
        <f t="shared" si="153"/>
        <v>65.059660654169264</v>
      </c>
      <c r="AA1367" s="13">
        <v>0</v>
      </c>
      <c r="AB1367" s="13">
        <v>0</v>
      </c>
      <c r="AC1367" s="13">
        <v>0</v>
      </c>
      <c r="AD1367" s="13">
        <v>0</v>
      </c>
      <c r="AE1367" s="13">
        <v>0</v>
      </c>
    </row>
    <row r="1368" spans="1:31" ht="38.25" x14ac:dyDescent="0.2">
      <c r="A1368" s="12" t="s">
        <v>39</v>
      </c>
      <c r="B1368" s="13">
        <v>0</v>
      </c>
      <c r="C1368" s="13">
        <v>0</v>
      </c>
      <c r="D1368" s="13">
        <v>1565505</v>
      </c>
      <c r="E1368" s="13">
        <v>175026</v>
      </c>
      <c r="F1368" s="13">
        <v>6845017</v>
      </c>
      <c r="G1368" s="13">
        <f t="shared" si="147"/>
        <v>8585548</v>
      </c>
      <c r="H1368" s="13">
        <v>0</v>
      </c>
      <c r="I1368" s="13">
        <v>770162</v>
      </c>
      <c r="J1368" s="13">
        <v>15332</v>
      </c>
      <c r="K1368" s="13">
        <v>3609816</v>
      </c>
      <c r="L1368" s="13">
        <f t="shared" si="148"/>
        <v>4395310</v>
      </c>
      <c r="M1368" s="13">
        <v>0</v>
      </c>
      <c r="N1368" s="13">
        <v>0</v>
      </c>
      <c r="O1368" s="13">
        <v>3594037.11</v>
      </c>
      <c r="P1368" s="13">
        <v>66952</v>
      </c>
      <c r="Q1368" s="13">
        <v>6845017</v>
      </c>
      <c r="R1368" s="13">
        <f t="shared" si="149"/>
        <v>10506006.109999999</v>
      </c>
      <c r="S1368" s="13">
        <f t="shared" si="150"/>
        <v>0</v>
      </c>
      <c r="T1368" s="13">
        <f t="shared" si="150"/>
        <v>-2823875.11</v>
      </c>
      <c r="U1368" s="13">
        <f t="shared" si="150"/>
        <v>-51620</v>
      </c>
      <c r="V1368" s="13">
        <f t="shared" si="151"/>
        <v>10506006.109999999</v>
      </c>
      <c r="W1368" s="13">
        <v>4407142</v>
      </c>
      <c r="X1368" s="13">
        <v>2365334.35</v>
      </c>
      <c r="Y1368" s="13">
        <f t="shared" si="152"/>
        <v>2041807.65</v>
      </c>
      <c r="Z1368" s="13">
        <f t="shared" si="153"/>
        <v>53.670481913221771</v>
      </c>
      <c r="AA1368" s="13">
        <v>0</v>
      </c>
      <c r="AB1368" s="13">
        <v>0</v>
      </c>
      <c r="AC1368" s="13">
        <v>0</v>
      </c>
      <c r="AD1368" s="13">
        <v>0</v>
      </c>
      <c r="AE1368" s="13">
        <v>0</v>
      </c>
    </row>
    <row r="1369" spans="1:31" ht="51" x14ac:dyDescent="0.2">
      <c r="A1369" s="14" t="s">
        <v>421</v>
      </c>
      <c r="B1369" s="13">
        <v>0</v>
      </c>
      <c r="C1369" s="13">
        <v>0</v>
      </c>
      <c r="D1369" s="13">
        <v>0</v>
      </c>
      <c r="E1369" s="13">
        <v>76653</v>
      </c>
      <c r="F1369" s="13">
        <v>0</v>
      </c>
      <c r="G1369" s="13">
        <f t="shared" si="147"/>
        <v>76653</v>
      </c>
      <c r="H1369" s="13">
        <v>0</v>
      </c>
      <c r="I1369" s="13">
        <v>0</v>
      </c>
      <c r="J1369" s="13">
        <v>0</v>
      </c>
      <c r="K1369" s="13">
        <v>0</v>
      </c>
      <c r="L1369" s="13">
        <f t="shared" si="148"/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f t="shared" si="149"/>
        <v>0</v>
      </c>
      <c r="S1369" s="13">
        <f t="shared" si="150"/>
        <v>0</v>
      </c>
      <c r="T1369" s="13">
        <f t="shared" si="150"/>
        <v>0</v>
      </c>
      <c r="U1369" s="13">
        <f t="shared" si="150"/>
        <v>0</v>
      </c>
      <c r="V1369" s="13">
        <f t="shared" si="151"/>
        <v>0</v>
      </c>
      <c r="W1369" s="13">
        <v>0</v>
      </c>
      <c r="X1369" s="13">
        <v>0</v>
      </c>
      <c r="Y1369" s="13">
        <f t="shared" si="152"/>
        <v>0</v>
      </c>
      <c r="Z1369" s="13">
        <f t="shared" si="153"/>
        <v>0</v>
      </c>
      <c r="AA1369" s="13">
        <v>0</v>
      </c>
      <c r="AB1369" s="13">
        <v>0</v>
      </c>
      <c r="AC1369" s="13">
        <v>0</v>
      </c>
      <c r="AD1369" s="13">
        <v>0</v>
      </c>
      <c r="AE1369" s="13">
        <v>0</v>
      </c>
    </row>
    <row r="1370" spans="1:31" x14ac:dyDescent="0.2">
      <c r="A1370" s="14" t="s">
        <v>422</v>
      </c>
      <c r="B1370" s="13">
        <v>0</v>
      </c>
      <c r="C1370" s="13">
        <v>0</v>
      </c>
      <c r="D1370" s="13">
        <v>1488064</v>
      </c>
      <c r="E1370" s="13">
        <v>10500</v>
      </c>
      <c r="F1370" s="13">
        <v>4725887</v>
      </c>
      <c r="G1370" s="13">
        <f t="shared" si="147"/>
        <v>6224451</v>
      </c>
      <c r="H1370" s="13">
        <v>0</v>
      </c>
      <c r="I1370" s="13">
        <v>746813</v>
      </c>
      <c r="J1370" s="13">
        <v>15332</v>
      </c>
      <c r="K1370" s="13">
        <v>2519316</v>
      </c>
      <c r="L1370" s="13">
        <f t="shared" si="148"/>
        <v>3281461</v>
      </c>
      <c r="M1370" s="13">
        <v>0</v>
      </c>
      <c r="N1370" s="13">
        <v>0</v>
      </c>
      <c r="O1370" s="13">
        <v>3579208.17</v>
      </c>
      <c r="P1370" s="13">
        <v>10500</v>
      </c>
      <c r="Q1370" s="13">
        <v>4725887</v>
      </c>
      <c r="R1370" s="13">
        <f t="shared" si="149"/>
        <v>8315595.1699999999</v>
      </c>
      <c r="S1370" s="13">
        <f t="shared" si="150"/>
        <v>0</v>
      </c>
      <c r="T1370" s="13">
        <f t="shared" si="150"/>
        <v>-2832395.17</v>
      </c>
      <c r="U1370" s="13">
        <f t="shared" si="150"/>
        <v>4832</v>
      </c>
      <c r="V1370" s="13">
        <f t="shared" si="151"/>
        <v>8315595.1699999999</v>
      </c>
      <c r="W1370" s="13">
        <v>3281461</v>
      </c>
      <c r="X1370" s="13">
        <v>1566640.76</v>
      </c>
      <c r="Y1370" s="13">
        <f t="shared" si="152"/>
        <v>1714820.24</v>
      </c>
      <c r="Z1370" s="13">
        <f t="shared" si="153"/>
        <v>47.742172160510208</v>
      </c>
      <c r="AA1370" s="13">
        <v>0</v>
      </c>
      <c r="AB1370" s="13">
        <v>0</v>
      </c>
      <c r="AC1370" s="13">
        <v>0</v>
      </c>
      <c r="AD1370" s="13">
        <v>0</v>
      </c>
      <c r="AE1370" s="13">
        <v>0</v>
      </c>
    </row>
    <row r="1371" spans="1:31" ht="38.25" x14ac:dyDescent="0.2">
      <c r="A1371" s="14" t="s">
        <v>399</v>
      </c>
      <c r="B1371" s="13">
        <v>0</v>
      </c>
      <c r="C1371" s="13">
        <v>0</v>
      </c>
      <c r="D1371" s="13">
        <v>77441</v>
      </c>
      <c r="E1371" s="13">
        <v>0</v>
      </c>
      <c r="F1371" s="13">
        <v>323796</v>
      </c>
      <c r="G1371" s="13">
        <f t="shared" si="147"/>
        <v>401237</v>
      </c>
      <c r="H1371" s="13">
        <v>0</v>
      </c>
      <c r="I1371" s="13">
        <v>23349</v>
      </c>
      <c r="J1371" s="13">
        <v>0</v>
      </c>
      <c r="K1371" s="13">
        <v>192838</v>
      </c>
      <c r="L1371" s="13">
        <f t="shared" si="148"/>
        <v>216187</v>
      </c>
      <c r="M1371" s="13">
        <v>0</v>
      </c>
      <c r="N1371" s="13">
        <v>0</v>
      </c>
      <c r="O1371" s="13">
        <v>14828.94</v>
      </c>
      <c r="P1371" s="13">
        <v>0</v>
      </c>
      <c r="Q1371" s="13">
        <v>323796</v>
      </c>
      <c r="R1371" s="13">
        <f t="shared" si="149"/>
        <v>338624.94</v>
      </c>
      <c r="S1371" s="13">
        <f t="shared" si="150"/>
        <v>0</v>
      </c>
      <c r="T1371" s="13">
        <f t="shared" si="150"/>
        <v>8520.06</v>
      </c>
      <c r="U1371" s="13">
        <f t="shared" si="150"/>
        <v>0</v>
      </c>
      <c r="V1371" s="13">
        <f t="shared" si="151"/>
        <v>338624.94</v>
      </c>
      <c r="W1371" s="13">
        <v>228019</v>
      </c>
      <c r="X1371" s="13">
        <v>279656.73</v>
      </c>
      <c r="Y1371" s="13">
        <f t="shared" si="152"/>
        <v>-51637.729999999981</v>
      </c>
      <c r="Z1371" s="13">
        <f t="shared" si="153"/>
        <v>122.64624000631525</v>
      </c>
      <c r="AA1371" s="13">
        <v>0</v>
      </c>
      <c r="AB1371" s="13">
        <v>0</v>
      </c>
      <c r="AC1371" s="13">
        <v>0</v>
      </c>
      <c r="AD1371" s="13">
        <v>0</v>
      </c>
      <c r="AE1371" s="13">
        <v>0</v>
      </c>
    </row>
    <row r="1372" spans="1:31" ht="63.75" x14ac:dyDescent="0.2">
      <c r="A1372" s="14" t="s">
        <v>377</v>
      </c>
      <c r="B1372" s="13">
        <v>0</v>
      </c>
      <c r="C1372" s="13">
        <v>0</v>
      </c>
      <c r="D1372" s="13">
        <v>0</v>
      </c>
      <c r="E1372" s="13">
        <v>87873</v>
      </c>
      <c r="F1372" s="13">
        <v>0</v>
      </c>
      <c r="G1372" s="13">
        <f t="shared" si="147"/>
        <v>87873</v>
      </c>
      <c r="H1372" s="13">
        <v>0</v>
      </c>
      <c r="I1372" s="13">
        <v>0</v>
      </c>
      <c r="J1372" s="13">
        <v>0</v>
      </c>
      <c r="K1372" s="13">
        <v>0</v>
      </c>
      <c r="L1372" s="13">
        <f t="shared" si="148"/>
        <v>0</v>
      </c>
      <c r="M1372" s="13">
        <v>0</v>
      </c>
      <c r="N1372" s="13">
        <v>0</v>
      </c>
      <c r="O1372" s="13">
        <v>0</v>
      </c>
      <c r="P1372" s="13">
        <v>56452</v>
      </c>
      <c r="Q1372" s="13">
        <v>0</v>
      </c>
      <c r="R1372" s="13">
        <f t="shared" si="149"/>
        <v>56452</v>
      </c>
      <c r="S1372" s="13">
        <f t="shared" si="150"/>
        <v>0</v>
      </c>
      <c r="T1372" s="13">
        <f t="shared" si="150"/>
        <v>0</v>
      </c>
      <c r="U1372" s="13">
        <f t="shared" si="150"/>
        <v>-56452</v>
      </c>
      <c r="V1372" s="13">
        <f t="shared" si="151"/>
        <v>56452</v>
      </c>
      <c r="W1372" s="13">
        <v>0</v>
      </c>
      <c r="X1372" s="13">
        <v>4985.37</v>
      </c>
      <c r="Y1372" s="13">
        <f t="shared" si="152"/>
        <v>-4985.37</v>
      </c>
      <c r="Z1372" s="13">
        <f t="shared" si="153"/>
        <v>0</v>
      </c>
      <c r="AA1372" s="13">
        <v>0</v>
      </c>
      <c r="AB1372" s="13">
        <v>0</v>
      </c>
      <c r="AC1372" s="13">
        <v>0</v>
      </c>
      <c r="AD1372" s="13">
        <v>0</v>
      </c>
      <c r="AE1372" s="13">
        <v>0</v>
      </c>
    </row>
    <row r="1373" spans="1:31" ht="38.25" x14ac:dyDescent="0.2">
      <c r="A1373" s="14" t="s">
        <v>41</v>
      </c>
      <c r="B1373" s="13">
        <v>0</v>
      </c>
      <c r="C1373" s="13">
        <v>0</v>
      </c>
      <c r="D1373" s="13">
        <v>0</v>
      </c>
      <c r="E1373" s="13">
        <v>0</v>
      </c>
      <c r="F1373" s="13">
        <v>1795334</v>
      </c>
      <c r="G1373" s="13">
        <f t="shared" si="147"/>
        <v>1795334</v>
      </c>
      <c r="H1373" s="13">
        <v>0</v>
      </c>
      <c r="I1373" s="13">
        <v>0</v>
      </c>
      <c r="J1373" s="13">
        <v>0</v>
      </c>
      <c r="K1373" s="13">
        <v>897662</v>
      </c>
      <c r="L1373" s="13">
        <f t="shared" si="148"/>
        <v>897662</v>
      </c>
      <c r="M1373" s="13">
        <v>0</v>
      </c>
      <c r="N1373" s="13">
        <v>0</v>
      </c>
      <c r="O1373" s="13">
        <v>0</v>
      </c>
      <c r="P1373" s="13">
        <v>0</v>
      </c>
      <c r="Q1373" s="13">
        <v>1795334</v>
      </c>
      <c r="R1373" s="13">
        <f t="shared" si="149"/>
        <v>1795334</v>
      </c>
      <c r="S1373" s="13">
        <f t="shared" si="150"/>
        <v>0</v>
      </c>
      <c r="T1373" s="13">
        <f t="shared" si="150"/>
        <v>0</v>
      </c>
      <c r="U1373" s="13">
        <f t="shared" si="150"/>
        <v>0</v>
      </c>
      <c r="V1373" s="13">
        <f t="shared" si="151"/>
        <v>1795334</v>
      </c>
      <c r="W1373" s="13">
        <v>897662</v>
      </c>
      <c r="X1373" s="13">
        <v>514051.49</v>
      </c>
      <c r="Y1373" s="13">
        <f t="shared" si="152"/>
        <v>383610.51</v>
      </c>
      <c r="Z1373" s="13">
        <f t="shared" si="153"/>
        <v>57.265595513678868</v>
      </c>
      <c r="AA1373" s="13">
        <v>0</v>
      </c>
      <c r="AB1373" s="13">
        <v>0</v>
      </c>
      <c r="AC1373" s="13">
        <v>0</v>
      </c>
      <c r="AD1373" s="13">
        <v>0</v>
      </c>
      <c r="AE1373" s="13">
        <v>0</v>
      </c>
    </row>
    <row r="1374" spans="1:31" ht="51" x14ac:dyDescent="0.2">
      <c r="A1374" s="12" t="s">
        <v>51</v>
      </c>
      <c r="B1374" s="13">
        <v>0</v>
      </c>
      <c r="C1374" s="13">
        <v>0</v>
      </c>
      <c r="D1374" s="13">
        <v>0</v>
      </c>
      <c r="E1374" s="13">
        <v>0</v>
      </c>
      <c r="F1374" s="13">
        <v>108964</v>
      </c>
      <c r="G1374" s="13">
        <f t="shared" si="147"/>
        <v>108964</v>
      </c>
      <c r="H1374" s="13">
        <v>0</v>
      </c>
      <c r="I1374" s="13">
        <v>0</v>
      </c>
      <c r="J1374" s="13">
        <v>0</v>
      </c>
      <c r="K1374" s="13">
        <v>88000</v>
      </c>
      <c r="L1374" s="13">
        <f t="shared" si="148"/>
        <v>88000</v>
      </c>
      <c r="M1374" s="13">
        <v>0</v>
      </c>
      <c r="N1374" s="13">
        <v>0</v>
      </c>
      <c r="O1374" s="13">
        <v>0</v>
      </c>
      <c r="P1374" s="13">
        <v>0</v>
      </c>
      <c r="Q1374" s="13">
        <v>108964</v>
      </c>
      <c r="R1374" s="13">
        <f t="shared" si="149"/>
        <v>108964</v>
      </c>
      <c r="S1374" s="13">
        <f t="shared" si="150"/>
        <v>0</v>
      </c>
      <c r="T1374" s="13">
        <f t="shared" si="150"/>
        <v>0</v>
      </c>
      <c r="U1374" s="13">
        <f t="shared" si="150"/>
        <v>0</v>
      </c>
      <c r="V1374" s="13">
        <f t="shared" si="151"/>
        <v>108964</v>
      </c>
      <c r="W1374" s="13">
        <v>88000</v>
      </c>
      <c r="X1374" s="13">
        <v>86736.15</v>
      </c>
      <c r="Y1374" s="13">
        <f t="shared" si="152"/>
        <v>1263.8500000000058</v>
      </c>
      <c r="Z1374" s="13">
        <f t="shared" si="153"/>
        <v>98.563806818181803</v>
      </c>
      <c r="AA1374" s="13">
        <v>0</v>
      </c>
      <c r="AB1374" s="13">
        <v>0</v>
      </c>
      <c r="AC1374" s="13">
        <v>0</v>
      </c>
      <c r="AD1374" s="13">
        <v>0</v>
      </c>
      <c r="AE1374" s="13">
        <v>0</v>
      </c>
    </row>
    <row r="1375" spans="1:31" ht="51" x14ac:dyDescent="0.2">
      <c r="A1375" s="14" t="s">
        <v>423</v>
      </c>
      <c r="B1375" s="13">
        <v>0</v>
      </c>
      <c r="C1375" s="13">
        <v>0</v>
      </c>
      <c r="D1375" s="13">
        <v>0</v>
      </c>
      <c r="E1375" s="13">
        <v>0</v>
      </c>
      <c r="F1375" s="13">
        <v>40323</v>
      </c>
      <c r="G1375" s="13">
        <f t="shared" si="147"/>
        <v>40323</v>
      </c>
      <c r="H1375" s="13">
        <v>0</v>
      </c>
      <c r="I1375" s="13">
        <v>0</v>
      </c>
      <c r="J1375" s="13">
        <v>0</v>
      </c>
      <c r="K1375" s="13">
        <v>47000</v>
      </c>
      <c r="L1375" s="13">
        <f t="shared" si="148"/>
        <v>47000</v>
      </c>
      <c r="M1375" s="13">
        <v>0</v>
      </c>
      <c r="N1375" s="13">
        <v>0</v>
      </c>
      <c r="O1375" s="13">
        <v>0</v>
      </c>
      <c r="P1375" s="13">
        <v>0</v>
      </c>
      <c r="Q1375" s="13">
        <v>40323</v>
      </c>
      <c r="R1375" s="13">
        <f t="shared" si="149"/>
        <v>40323</v>
      </c>
      <c r="S1375" s="13">
        <f t="shared" si="150"/>
        <v>0</v>
      </c>
      <c r="T1375" s="13">
        <f t="shared" si="150"/>
        <v>0</v>
      </c>
      <c r="U1375" s="13">
        <f t="shared" si="150"/>
        <v>0</v>
      </c>
      <c r="V1375" s="13">
        <f t="shared" si="151"/>
        <v>40323</v>
      </c>
      <c r="W1375" s="13">
        <v>47000</v>
      </c>
      <c r="X1375" s="13">
        <v>28566.93</v>
      </c>
      <c r="Y1375" s="13">
        <f t="shared" si="152"/>
        <v>18433.07</v>
      </c>
      <c r="Z1375" s="13">
        <f t="shared" si="153"/>
        <v>60.78070212765958</v>
      </c>
      <c r="AA1375" s="13">
        <v>0</v>
      </c>
      <c r="AB1375" s="13">
        <v>0</v>
      </c>
      <c r="AC1375" s="13">
        <v>0</v>
      </c>
      <c r="AD1375" s="13">
        <v>0</v>
      </c>
      <c r="AE1375" s="13">
        <v>0</v>
      </c>
    </row>
    <row r="1376" spans="1:31" ht="76.5" x14ac:dyDescent="0.2">
      <c r="A1376" s="14" t="s">
        <v>424</v>
      </c>
      <c r="B1376" s="13">
        <v>0</v>
      </c>
      <c r="C1376" s="13">
        <v>0</v>
      </c>
      <c r="D1376" s="13">
        <v>0</v>
      </c>
      <c r="E1376" s="13">
        <v>0</v>
      </c>
      <c r="F1376" s="13">
        <v>68641</v>
      </c>
      <c r="G1376" s="13">
        <f t="shared" si="147"/>
        <v>68641</v>
      </c>
      <c r="H1376" s="13">
        <v>0</v>
      </c>
      <c r="I1376" s="13">
        <v>0</v>
      </c>
      <c r="J1376" s="13">
        <v>0</v>
      </c>
      <c r="K1376" s="13">
        <v>41000</v>
      </c>
      <c r="L1376" s="13">
        <f t="shared" si="148"/>
        <v>41000</v>
      </c>
      <c r="M1376" s="13">
        <v>0</v>
      </c>
      <c r="N1376" s="13">
        <v>0</v>
      </c>
      <c r="O1376" s="13">
        <v>0</v>
      </c>
      <c r="P1376" s="13">
        <v>0</v>
      </c>
      <c r="Q1376" s="13">
        <v>68641</v>
      </c>
      <c r="R1376" s="13">
        <f t="shared" si="149"/>
        <v>68641</v>
      </c>
      <c r="S1376" s="13">
        <f t="shared" si="150"/>
        <v>0</v>
      </c>
      <c r="T1376" s="13">
        <f t="shared" si="150"/>
        <v>0</v>
      </c>
      <c r="U1376" s="13">
        <f t="shared" si="150"/>
        <v>0</v>
      </c>
      <c r="V1376" s="13">
        <f t="shared" si="151"/>
        <v>68641</v>
      </c>
      <c r="W1376" s="13">
        <v>41000</v>
      </c>
      <c r="X1376" s="13">
        <v>58169.22</v>
      </c>
      <c r="Y1376" s="13">
        <f t="shared" si="152"/>
        <v>-17169.22</v>
      </c>
      <c r="Z1376" s="13">
        <f t="shared" si="153"/>
        <v>141.87614634146342</v>
      </c>
      <c r="AA1376" s="13">
        <v>0</v>
      </c>
      <c r="AB1376" s="13">
        <v>0</v>
      </c>
      <c r="AC1376" s="13">
        <v>0</v>
      </c>
      <c r="AD1376" s="13">
        <v>0</v>
      </c>
      <c r="AE1376" s="13">
        <v>0</v>
      </c>
    </row>
    <row r="1377" spans="1:31" ht="25.5" x14ac:dyDescent="0.2">
      <c r="A1377" s="12" t="s">
        <v>42</v>
      </c>
      <c r="B1377" s="13">
        <v>0</v>
      </c>
      <c r="C1377" s="13">
        <v>0</v>
      </c>
      <c r="D1377" s="13">
        <v>356886</v>
      </c>
      <c r="E1377" s="13">
        <v>0</v>
      </c>
      <c r="F1377" s="13">
        <v>0</v>
      </c>
      <c r="G1377" s="13">
        <f t="shared" si="147"/>
        <v>356886</v>
      </c>
      <c r="H1377" s="13">
        <v>0</v>
      </c>
      <c r="I1377" s="13">
        <v>109000</v>
      </c>
      <c r="J1377" s="13">
        <v>0</v>
      </c>
      <c r="K1377" s="13">
        <v>0</v>
      </c>
      <c r="L1377" s="13">
        <f t="shared" si="148"/>
        <v>109000</v>
      </c>
      <c r="M1377" s="13">
        <v>0</v>
      </c>
      <c r="N1377" s="13">
        <v>0</v>
      </c>
      <c r="O1377" s="13">
        <v>148507.73000000001</v>
      </c>
      <c r="P1377" s="13">
        <v>0</v>
      </c>
      <c r="Q1377" s="13">
        <v>0</v>
      </c>
      <c r="R1377" s="13">
        <f t="shared" si="149"/>
        <v>148507.73000000001</v>
      </c>
      <c r="S1377" s="13">
        <f t="shared" si="150"/>
        <v>0</v>
      </c>
      <c r="T1377" s="13">
        <f t="shared" si="150"/>
        <v>-39507.73000000001</v>
      </c>
      <c r="U1377" s="13">
        <f t="shared" si="150"/>
        <v>0</v>
      </c>
      <c r="V1377" s="13">
        <f t="shared" si="151"/>
        <v>148507.73000000001</v>
      </c>
      <c r="W1377" s="13">
        <v>259000</v>
      </c>
      <c r="X1377" s="13">
        <v>110410.25</v>
      </c>
      <c r="Y1377" s="13">
        <f t="shared" si="152"/>
        <v>148589.75</v>
      </c>
      <c r="Z1377" s="13">
        <f t="shared" si="153"/>
        <v>42.629440154440154</v>
      </c>
      <c r="AA1377" s="13">
        <v>0</v>
      </c>
      <c r="AB1377" s="13">
        <v>0</v>
      </c>
      <c r="AC1377" s="13">
        <v>0</v>
      </c>
      <c r="AD1377" s="13">
        <v>0</v>
      </c>
      <c r="AE1377" s="13">
        <v>0</v>
      </c>
    </row>
    <row r="1378" spans="1:31" ht="25.5" x14ac:dyDescent="0.2">
      <c r="A1378" s="14" t="s">
        <v>425</v>
      </c>
      <c r="B1378" s="13">
        <v>0</v>
      </c>
      <c r="C1378" s="13">
        <v>0</v>
      </c>
      <c r="D1378" s="13">
        <v>356886</v>
      </c>
      <c r="E1378" s="13">
        <v>0</v>
      </c>
      <c r="F1378" s="13">
        <v>0</v>
      </c>
      <c r="G1378" s="13">
        <f t="shared" si="147"/>
        <v>356886</v>
      </c>
      <c r="H1378" s="13">
        <v>0</v>
      </c>
      <c r="I1378" s="13">
        <v>109000</v>
      </c>
      <c r="J1378" s="13">
        <v>0</v>
      </c>
      <c r="K1378" s="13">
        <v>0</v>
      </c>
      <c r="L1378" s="13">
        <f t="shared" si="148"/>
        <v>109000</v>
      </c>
      <c r="M1378" s="13">
        <v>0</v>
      </c>
      <c r="N1378" s="13">
        <v>0</v>
      </c>
      <c r="O1378" s="13">
        <v>148507.73000000001</v>
      </c>
      <c r="P1378" s="13">
        <v>0</v>
      </c>
      <c r="Q1378" s="13">
        <v>0</v>
      </c>
      <c r="R1378" s="13">
        <f t="shared" si="149"/>
        <v>148507.73000000001</v>
      </c>
      <c r="S1378" s="13">
        <f t="shared" si="150"/>
        <v>0</v>
      </c>
      <c r="T1378" s="13">
        <f t="shared" si="150"/>
        <v>-39507.73000000001</v>
      </c>
      <c r="U1378" s="13">
        <f t="shared" si="150"/>
        <v>0</v>
      </c>
      <c r="V1378" s="13">
        <f t="shared" si="151"/>
        <v>148507.73000000001</v>
      </c>
      <c r="W1378" s="13">
        <v>259000</v>
      </c>
      <c r="X1378" s="13">
        <v>110410.25</v>
      </c>
      <c r="Y1378" s="13">
        <f t="shared" si="152"/>
        <v>148589.75</v>
      </c>
      <c r="Z1378" s="13">
        <f t="shared" si="153"/>
        <v>42.629440154440154</v>
      </c>
      <c r="AA1378" s="13">
        <v>0</v>
      </c>
      <c r="AB1378" s="13">
        <v>0</v>
      </c>
      <c r="AC1378" s="13">
        <v>0</v>
      </c>
      <c r="AD1378" s="13">
        <v>0</v>
      </c>
      <c r="AE1378" s="13">
        <v>0</v>
      </c>
    </row>
    <row r="1379" spans="1:31" ht="38.25" x14ac:dyDescent="0.2">
      <c r="A1379" s="12" t="s">
        <v>44</v>
      </c>
      <c r="B1379" s="13">
        <v>0</v>
      </c>
      <c r="C1379" s="13">
        <v>0</v>
      </c>
      <c r="D1379" s="13">
        <v>0</v>
      </c>
      <c r="E1379" s="13">
        <v>164148</v>
      </c>
      <c r="F1379" s="13">
        <v>20343445</v>
      </c>
      <c r="G1379" s="13">
        <f t="shared" si="147"/>
        <v>20507593</v>
      </c>
      <c r="H1379" s="13">
        <v>0</v>
      </c>
      <c r="I1379" s="13">
        <v>0</v>
      </c>
      <c r="J1379" s="13">
        <v>68410</v>
      </c>
      <c r="K1379" s="13">
        <v>8559827</v>
      </c>
      <c r="L1379" s="13">
        <f t="shared" si="148"/>
        <v>8628237</v>
      </c>
      <c r="M1379" s="13">
        <v>0</v>
      </c>
      <c r="N1379" s="13">
        <v>0</v>
      </c>
      <c r="O1379" s="13">
        <v>0</v>
      </c>
      <c r="P1379" s="13">
        <v>147812.68</v>
      </c>
      <c r="Q1379" s="13">
        <v>20343445</v>
      </c>
      <c r="R1379" s="13">
        <f t="shared" si="149"/>
        <v>20491257.68</v>
      </c>
      <c r="S1379" s="13">
        <f t="shared" si="150"/>
        <v>0</v>
      </c>
      <c r="T1379" s="13">
        <f t="shared" si="150"/>
        <v>0</v>
      </c>
      <c r="U1379" s="13">
        <f t="shared" si="150"/>
        <v>-79402.679999999993</v>
      </c>
      <c r="V1379" s="13">
        <f t="shared" si="151"/>
        <v>20491257.68</v>
      </c>
      <c r="W1379" s="13">
        <v>8628237</v>
      </c>
      <c r="X1379" s="13">
        <v>5121851.95</v>
      </c>
      <c r="Y1379" s="13">
        <f t="shared" si="152"/>
        <v>3506385.05</v>
      </c>
      <c r="Z1379" s="13">
        <f t="shared" si="153"/>
        <v>59.361512091056376</v>
      </c>
      <c r="AA1379" s="13">
        <v>0</v>
      </c>
      <c r="AB1379" s="13">
        <v>0</v>
      </c>
      <c r="AC1379" s="13">
        <v>0</v>
      </c>
      <c r="AD1379" s="13">
        <v>0</v>
      </c>
      <c r="AE1379" s="13">
        <v>0</v>
      </c>
    </row>
    <row r="1380" spans="1:31" ht="25.5" x14ac:dyDescent="0.2">
      <c r="A1380" s="14" t="s">
        <v>45</v>
      </c>
      <c r="B1380" s="13">
        <v>0</v>
      </c>
      <c r="C1380" s="13">
        <v>0</v>
      </c>
      <c r="D1380" s="13">
        <v>0</v>
      </c>
      <c r="E1380" s="13">
        <v>164148</v>
      </c>
      <c r="F1380" s="13">
        <v>19824886</v>
      </c>
      <c r="G1380" s="13">
        <f t="shared" si="147"/>
        <v>19989034</v>
      </c>
      <c r="H1380" s="13">
        <v>0</v>
      </c>
      <c r="I1380" s="13">
        <v>0</v>
      </c>
      <c r="J1380" s="13">
        <v>68410</v>
      </c>
      <c r="K1380" s="13">
        <v>8338048</v>
      </c>
      <c r="L1380" s="13">
        <f t="shared" si="148"/>
        <v>8406458</v>
      </c>
      <c r="M1380" s="13">
        <v>0</v>
      </c>
      <c r="N1380" s="13">
        <v>0</v>
      </c>
      <c r="O1380" s="13">
        <v>0</v>
      </c>
      <c r="P1380" s="13">
        <v>147812.68</v>
      </c>
      <c r="Q1380" s="13">
        <v>19824886</v>
      </c>
      <c r="R1380" s="13">
        <f t="shared" si="149"/>
        <v>19972698.68</v>
      </c>
      <c r="S1380" s="13">
        <f t="shared" si="150"/>
        <v>0</v>
      </c>
      <c r="T1380" s="13">
        <f t="shared" si="150"/>
        <v>0</v>
      </c>
      <c r="U1380" s="13">
        <f t="shared" si="150"/>
        <v>-79402.679999999993</v>
      </c>
      <c r="V1380" s="13">
        <f t="shared" si="151"/>
        <v>19972698.68</v>
      </c>
      <c r="W1380" s="13">
        <v>8406458</v>
      </c>
      <c r="X1380" s="13">
        <v>4924150.0999999996</v>
      </c>
      <c r="Y1380" s="13">
        <f t="shared" si="152"/>
        <v>3482307.9000000004</v>
      </c>
      <c r="Z1380" s="13">
        <f t="shared" si="153"/>
        <v>58.57580089022035</v>
      </c>
      <c r="AA1380" s="13">
        <v>0</v>
      </c>
      <c r="AB1380" s="13">
        <v>0</v>
      </c>
      <c r="AC1380" s="13">
        <v>0</v>
      </c>
      <c r="AD1380" s="13">
        <v>0</v>
      </c>
      <c r="AE1380" s="13">
        <v>0</v>
      </c>
    </row>
    <row r="1381" spans="1:31" ht="38.25" x14ac:dyDescent="0.2">
      <c r="A1381" s="14" t="s">
        <v>46</v>
      </c>
      <c r="B1381" s="13">
        <v>0</v>
      </c>
      <c r="C1381" s="13">
        <v>0</v>
      </c>
      <c r="D1381" s="13">
        <v>0</v>
      </c>
      <c r="E1381" s="13">
        <v>0</v>
      </c>
      <c r="F1381" s="13">
        <v>518559</v>
      </c>
      <c r="G1381" s="13">
        <f t="shared" si="147"/>
        <v>518559</v>
      </c>
      <c r="H1381" s="13">
        <v>0</v>
      </c>
      <c r="I1381" s="13">
        <v>0</v>
      </c>
      <c r="J1381" s="13">
        <v>0</v>
      </c>
      <c r="K1381" s="13">
        <v>221779</v>
      </c>
      <c r="L1381" s="13">
        <f t="shared" si="148"/>
        <v>221779</v>
      </c>
      <c r="M1381" s="13">
        <v>0</v>
      </c>
      <c r="N1381" s="13">
        <v>0</v>
      </c>
      <c r="O1381" s="13">
        <v>0</v>
      </c>
      <c r="P1381" s="13">
        <v>0</v>
      </c>
      <c r="Q1381" s="13">
        <v>518559</v>
      </c>
      <c r="R1381" s="13">
        <f t="shared" si="149"/>
        <v>518559</v>
      </c>
      <c r="S1381" s="13">
        <f t="shared" si="150"/>
        <v>0</v>
      </c>
      <c r="T1381" s="13">
        <f t="shared" si="150"/>
        <v>0</v>
      </c>
      <c r="U1381" s="13">
        <f t="shared" si="150"/>
        <v>0</v>
      </c>
      <c r="V1381" s="13">
        <f t="shared" si="151"/>
        <v>518559</v>
      </c>
      <c r="W1381" s="13">
        <v>221779</v>
      </c>
      <c r="X1381" s="13">
        <v>197701.85</v>
      </c>
      <c r="Y1381" s="13">
        <f t="shared" si="152"/>
        <v>24077.149999999994</v>
      </c>
      <c r="Z1381" s="13">
        <f t="shared" si="153"/>
        <v>89.143629468975874</v>
      </c>
      <c r="AA1381" s="13">
        <v>0</v>
      </c>
      <c r="AB1381" s="13">
        <v>0</v>
      </c>
      <c r="AC1381" s="13">
        <v>0</v>
      </c>
      <c r="AD1381" s="13">
        <v>0</v>
      </c>
      <c r="AE1381" s="13">
        <v>0</v>
      </c>
    </row>
    <row r="1382" spans="1:31" ht="25.5" x14ac:dyDescent="0.2">
      <c r="A1382" s="12" t="s">
        <v>156</v>
      </c>
      <c r="B1382" s="13">
        <v>0</v>
      </c>
      <c r="C1382" s="13">
        <v>0</v>
      </c>
      <c r="D1382" s="13">
        <v>0</v>
      </c>
      <c r="E1382" s="13">
        <v>0</v>
      </c>
      <c r="F1382" s="13">
        <v>2917836</v>
      </c>
      <c r="G1382" s="13">
        <f t="shared" si="147"/>
        <v>2917836</v>
      </c>
      <c r="H1382" s="13">
        <v>0</v>
      </c>
      <c r="I1382" s="13">
        <v>0</v>
      </c>
      <c r="J1382" s="13">
        <v>0</v>
      </c>
      <c r="K1382" s="13">
        <v>296139</v>
      </c>
      <c r="L1382" s="13">
        <f t="shared" si="148"/>
        <v>296139</v>
      </c>
      <c r="M1382" s="13">
        <v>0</v>
      </c>
      <c r="N1382" s="13">
        <v>0</v>
      </c>
      <c r="O1382" s="13">
        <v>0</v>
      </c>
      <c r="P1382" s="13">
        <v>0</v>
      </c>
      <c r="Q1382" s="13">
        <v>2917836</v>
      </c>
      <c r="R1382" s="13">
        <f t="shared" si="149"/>
        <v>2917836</v>
      </c>
      <c r="S1382" s="13">
        <f t="shared" si="150"/>
        <v>0</v>
      </c>
      <c r="T1382" s="13">
        <f t="shared" si="150"/>
        <v>0</v>
      </c>
      <c r="U1382" s="13">
        <f t="shared" si="150"/>
        <v>0</v>
      </c>
      <c r="V1382" s="13">
        <f t="shared" si="151"/>
        <v>2917836</v>
      </c>
      <c r="W1382" s="13">
        <v>296139</v>
      </c>
      <c r="X1382" s="13">
        <v>1264969.3600000001</v>
      </c>
      <c r="Y1382" s="13">
        <f t="shared" si="152"/>
        <v>-968830.3600000001</v>
      </c>
      <c r="Z1382" s="13">
        <f t="shared" si="153"/>
        <v>427.15392433958385</v>
      </c>
      <c r="AA1382" s="13">
        <v>0</v>
      </c>
      <c r="AB1382" s="13">
        <v>0</v>
      </c>
      <c r="AC1382" s="13">
        <v>0</v>
      </c>
      <c r="AD1382" s="13">
        <v>0</v>
      </c>
      <c r="AE1382" s="13">
        <v>0</v>
      </c>
    </row>
    <row r="1383" spans="1:31" ht="25.5" x14ac:dyDescent="0.2">
      <c r="A1383" s="14" t="s">
        <v>426</v>
      </c>
      <c r="B1383" s="13">
        <v>0</v>
      </c>
      <c r="C1383" s="13">
        <v>0</v>
      </c>
      <c r="D1383" s="13">
        <v>0</v>
      </c>
      <c r="E1383" s="13">
        <v>0</v>
      </c>
      <c r="F1383" s="13">
        <v>2917836</v>
      </c>
      <c r="G1383" s="13">
        <f t="shared" si="147"/>
        <v>2917836</v>
      </c>
      <c r="H1383" s="13">
        <v>0</v>
      </c>
      <c r="I1383" s="13">
        <v>0</v>
      </c>
      <c r="J1383" s="13">
        <v>0</v>
      </c>
      <c r="K1383" s="13">
        <v>296139</v>
      </c>
      <c r="L1383" s="13">
        <f t="shared" si="148"/>
        <v>296139</v>
      </c>
      <c r="M1383" s="13">
        <v>0</v>
      </c>
      <c r="N1383" s="13">
        <v>0</v>
      </c>
      <c r="O1383" s="13">
        <v>0</v>
      </c>
      <c r="P1383" s="13">
        <v>0</v>
      </c>
      <c r="Q1383" s="13">
        <v>2917836</v>
      </c>
      <c r="R1383" s="13">
        <f t="shared" si="149"/>
        <v>2917836</v>
      </c>
      <c r="S1383" s="13">
        <f t="shared" si="150"/>
        <v>0</v>
      </c>
      <c r="T1383" s="13">
        <f t="shared" si="150"/>
        <v>0</v>
      </c>
      <c r="U1383" s="13">
        <f t="shared" si="150"/>
        <v>0</v>
      </c>
      <c r="V1383" s="13">
        <f t="shared" si="151"/>
        <v>2917836</v>
      </c>
      <c r="W1383" s="13">
        <v>296139</v>
      </c>
      <c r="X1383" s="13">
        <v>1264969.3600000001</v>
      </c>
      <c r="Y1383" s="13">
        <f t="shared" si="152"/>
        <v>-968830.3600000001</v>
      </c>
      <c r="Z1383" s="13">
        <f t="shared" si="153"/>
        <v>427.15392433958385</v>
      </c>
      <c r="AA1383" s="13">
        <v>0</v>
      </c>
      <c r="AB1383" s="13">
        <v>0</v>
      </c>
      <c r="AC1383" s="13">
        <v>0</v>
      </c>
      <c r="AD1383" s="13">
        <v>0</v>
      </c>
      <c r="AE1383" s="13">
        <v>0</v>
      </c>
    </row>
    <row r="1384" spans="1:31" s="11" customFormat="1" x14ac:dyDescent="0.2">
      <c r="A1384" s="9" t="s">
        <v>427</v>
      </c>
      <c r="B1384" s="10">
        <v>0</v>
      </c>
      <c r="C1384" s="10">
        <v>0</v>
      </c>
      <c r="D1384" s="10">
        <v>581682</v>
      </c>
      <c r="E1384" s="10">
        <v>228623</v>
      </c>
      <c r="F1384" s="10">
        <v>11705199</v>
      </c>
      <c r="G1384" s="10">
        <f t="shared" si="147"/>
        <v>12515504</v>
      </c>
      <c r="H1384" s="10">
        <v>0</v>
      </c>
      <c r="I1384" s="10">
        <v>31758</v>
      </c>
      <c r="J1384" s="10">
        <v>155573</v>
      </c>
      <c r="K1384" s="10">
        <v>2544404</v>
      </c>
      <c r="L1384" s="10">
        <f t="shared" si="148"/>
        <v>2731735</v>
      </c>
      <c r="M1384" s="10">
        <v>0</v>
      </c>
      <c r="N1384" s="10">
        <v>28582.44</v>
      </c>
      <c r="O1384" s="10">
        <v>479868.06</v>
      </c>
      <c r="P1384" s="10">
        <v>35647.199999999997</v>
      </c>
      <c r="Q1384" s="10">
        <v>11705199</v>
      </c>
      <c r="R1384" s="10">
        <f t="shared" si="149"/>
        <v>12249296.699999999</v>
      </c>
      <c r="S1384" s="10">
        <f t="shared" si="150"/>
        <v>-28582.44</v>
      </c>
      <c r="T1384" s="10">
        <f t="shared" si="150"/>
        <v>-448110.06</v>
      </c>
      <c r="U1384" s="10">
        <f t="shared" si="150"/>
        <v>119925.8</v>
      </c>
      <c r="V1384" s="10">
        <f t="shared" si="151"/>
        <v>12249296.699999999</v>
      </c>
      <c r="W1384" s="10">
        <v>2731735</v>
      </c>
      <c r="X1384" s="10">
        <v>4655399.47</v>
      </c>
      <c r="Y1384" s="10">
        <f t="shared" si="152"/>
        <v>-1923664.4699999997</v>
      </c>
      <c r="Z1384" s="10">
        <f t="shared" si="153"/>
        <v>170.41914643989992</v>
      </c>
      <c r="AA1384" s="10">
        <v>0</v>
      </c>
      <c r="AB1384" s="10">
        <v>0</v>
      </c>
      <c r="AC1384" s="10">
        <v>0</v>
      </c>
      <c r="AD1384" s="10">
        <v>0</v>
      </c>
      <c r="AE1384" s="10">
        <v>0</v>
      </c>
    </row>
    <row r="1385" spans="1:31" ht="38.25" x14ac:dyDescent="0.2">
      <c r="A1385" s="12" t="s">
        <v>35</v>
      </c>
      <c r="B1385" s="13">
        <v>0</v>
      </c>
      <c r="C1385" s="13">
        <v>0</v>
      </c>
      <c r="D1385" s="13">
        <v>0</v>
      </c>
      <c r="E1385" s="13">
        <v>0</v>
      </c>
      <c r="F1385" s="13">
        <v>1836672</v>
      </c>
      <c r="G1385" s="13">
        <f t="shared" si="147"/>
        <v>1836672</v>
      </c>
      <c r="H1385" s="13">
        <v>0</v>
      </c>
      <c r="I1385" s="13">
        <v>0</v>
      </c>
      <c r="J1385" s="13">
        <v>0</v>
      </c>
      <c r="K1385" s="13">
        <v>0</v>
      </c>
      <c r="L1385" s="13">
        <f t="shared" si="148"/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1836672</v>
      </c>
      <c r="R1385" s="13">
        <f t="shared" si="149"/>
        <v>1836672</v>
      </c>
      <c r="S1385" s="13">
        <f t="shared" si="150"/>
        <v>0</v>
      </c>
      <c r="T1385" s="13">
        <f t="shared" si="150"/>
        <v>0</v>
      </c>
      <c r="U1385" s="13">
        <f t="shared" si="150"/>
        <v>0</v>
      </c>
      <c r="V1385" s="13">
        <f t="shared" si="151"/>
        <v>1836672</v>
      </c>
      <c r="W1385" s="13">
        <v>0</v>
      </c>
      <c r="X1385" s="13">
        <v>96597.13</v>
      </c>
      <c r="Y1385" s="13">
        <f t="shared" si="152"/>
        <v>-96597.13</v>
      </c>
      <c r="Z1385" s="13">
        <f t="shared" si="153"/>
        <v>0</v>
      </c>
      <c r="AA1385" s="13">
        <v>0</v>
      </c>
      <c r="AB1385" s="13">
        <v>0</v>
      </c>
      <c r="AC1385" s="13">
        <v>0</v>
      </c>
      <c r="AD1385" s="13">
        <v>0</v>
      </c>
      <c r="AE1385" s="13">
        <v>0</v>
      </c>
    </row>
    <row r="1386" spans="1:31" ht="25.5" x14ac:dyDescent="0.2">
      <c r="A1386" s="14" t="s">
        <v>106</v>
      </c>
      <c r="B1386" s="13">
        <v>0</v>
      </c>
      <c r="C1386" s="13">
        <v>0</v>
      </c>
      <c r="D1386" s="13">
        <v>0</v>
      </c>
      <c r="E1386" s="13">
        <v>0</v>
      </c>
      <c r="F1386" s="13">
        <v>1836672</v>
      </c>
      <c r="G1386" s="13">
        <f t="shared" si="147"/>
        <v>1836672</v>
      </c>
      <c r="H1386" s="13">
        <v>0</v>
      </c>
      <c r="I1386" s="13">
        <v>0</v>
      </c>
      <c r="J1386" s="13">
        <v>0</v>
      </c>
      <c r="K1386" s="13">
        <v>0</v>
      </c>
      <c r="L1386" s="13">
        <f t="shared" si="148"/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1836672</v>
      </c>
      <c r="R1386" s="13">
        <f t="shared" si="149"/>
        <v>1836672</v>
      </c>
      <c r="S1386" s="13">
        <f t="shared" si="150"/>
        <v>0</v>
      </c>
      <c r="T1386" s="13">
        <f t="shared" si="150"/>
        <v>0</v>
      </c>
      <c r="U1386" s="13">
        <f t="shared" si="150"/>
        <v>0</v>
      </c>
      <c r="V1386" s="13">
        <f t="shared" si="151"/>
        <v>1836672</v>
      </c>
      <c r="W1386" s="13">
        <v>0</v>
      </c>
      <c r="X1386" s="13">
        <v>96597.13</v>
      </c>
      <c r="Y1386" s="13">
        <f t="shared" si="152"/>
        <v>-96597.13</v>
      </c>
      <c r="Z1386" s="13">
        <f t="shared" si="153"/>
        <v>0</v>
      </c>
      <c r="AA1386" s="13">
        <v>0</v>
      </c>
      <c r="AB1386" s="13">
        <v>0</v>
      </c>
      <c r="AC1386" s="13">
        <v>0</v>
      </c>
      <c r="AD1386" s="13">
        <v>0</v>
      </c>
      <c r="AE1386" s="13">
        <v>0</v>
      </c>
    </row>
    <row r="1387" spans="1:31" ht="25.5" x14ac:dyDescent="0.2">
      <c r="A1387" s="12" t="s">
        <v>37</v>
      </c>
      <c r="B1387" s="13">
        <v>0</v>
      </c>
      <c r="C1387" s="13">
        <v>0</v>
      </c>
      <c r="D1387" s="13">
        <v>0</v>
      </c>
      <c r="E1387" s="13">
        <v>0</v>
      </c>
      <c r="F1387" s="13">
        <v>18659</v>
      </c>
      <c r="G1387" s="13">
        <f t="shared" si="147"/>
        <v>18659</v>
      </c>
      <c r="H1387" s="13">
        <v>0</v>
      </c>
      <c r="I1387" s="13">
        <v>0</v>
      </c>
      <c r="J1387" s="13">
        <v>0</v>
      </c>
      <c r="K1387" s="13">
        <v>0</v>
      </c>
      <c r="L1387" s="13">
        <f t="shared" si="148"/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18659</v>
      </c>
      <c r="R1387" s="13">
        <f t="shared" si="149"/>
        <v>18659</v>
      </c>
      <c r="S1387" s="13">
        <f t="shared" si="150"/>
        <v>0</v>
      </c>
      <c r="T1387" s="13">
        <f t="shared" si="150"/>
        <v>0</v>
      </c>
      <c r="U1387" s="13">
        <f t="shared" si="150"/>
        <v>0</v>
      </c>
      <c r="V1387" s="13">
        <f t="shared" si="151"/>
        <v>18659</v>
      </c>
      <c r="W1387" s="13">
        <v>0</v>
      </c>
      <c r="X1387" s="13">
        <v>0</v>
      </c>
      <c r="Y1387" s="13">
        <f t="shared" si="152"/>
        <v>0</v>
      </c>
      <c r="Z1387" s="13">
        <f t="shared" si="153"/>
        <v>0</v>
      </c>
      <c r="AA1387" s="13">
        <v>0</v>
      </c>
      <c r="AB1387" s="13">
        <v>0</v>
      </c>
      <c r="AC1387" s="13">
        <v>0</v>
      </c>
      <c r="AD1387" s="13">
        <v>0</v>
      </c>
      <c r="AE1387" s="13">
        <v>0</v>
      </c>
    </row>
    <row r="1388" spans="1:31" ht="38.25" x14ac:dyDescent="0.2">
      <c r="A1388" s="14" t="s">
        <v>107</v>
      </c>
      <c r="B1388" s="13">
        <v>0</v>
      </c>
      <c r="C1388" s="13">
        <v>0</v>
      </c>
      <c r="D1388" s="13">
        <v>0</v>
      </c>
      <c r="E1388" s="13">
        <v>0</v>
      </c>
      <c r="F1388" s="13">
        <v>18659</v>
      </c>
      <c r="G1388" s="13">
        <f t="shared" si="147"/>
        <v>18659</v>
      </c>
      <c r="H1388" s="13">
        <v>0</v>
      </c>
      <c r="I1388" s="13">
        <v>0</v>
      </c>
      <c r="J1388" s="13">
        <v>0</v>
      </c>
      <c r="K1388" s="13">
        <v>0</v>
      </c>
      <c r="L1388" s="13">
        <f t="shared" si="148"/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18659</v>
      </c>
      <c r="R1388" s="13">
        <f t="shared" si="149"/>
        <v>18659</v>
      </c>
      <c r="S1388" s="13">
        <f t="shared" si="150"/>
        <v>0</v>
      </c>
      <c r="T1388" s="13">
        <f t="shared" si="150"/>
        <v>0</v>
      </c>
      <c r="U1388" s="13">
        <f t="shared" si="150"/>
        <v>0</v>
      </c>
      <c r="V1388" s="13">
        <f t="shared" si="151"/>
        <v>18659</v>
      </c>
      <c r="W1388" s="13">
        <v>0</v>
      </c>
      <c r="X1388" s="13">
        <v>0</v>
      </c>
      <c r="Y1388" s="13">
        <f t="shared" si="152"/>
        <v>0</v>
      </c>
      <c r="Z1388" s="13">
        <f t="shared" si="153"/>
        <v>0</v>
      </c>
      <c r="AA1388" s="13">
        <v>0</v>
      </c>
      <c r="AB1388" s="13">
        <v>0</v>
      </c>
      <c r="AC1388" s="13">
        <v>0</v>
      </c>
      <c r="AD1388" s="13">
        <v>0</v>
      </c>
      <c r="AE1388" s="13">
        <v>0</v>
      </c>
    </row>
    <row r="1389" spans="1:31" ht="25.5" x14ac:dyDescent="0.2">
      <c r="A1389" s="12" t="s">
        <v>108</v>
      </c>
      <c r="B1389" s="13">
        <v>0</v>
      </c>
      <c r="C1389" s="13">
        <v>0</v>
      </c>
      <c r="D1389" s="13">
        <v>390676</v>
      </c>
      <c r="E1389" s="13">
        <v>0</v>
      </c>
      <c r="F1389" s="13">
        <v>285185</v>
      </c>
      <c r="G1389" s="13">
        <f t="shared" si="147"/>
        <v>675861</v>
      </c>
      <c r="H1389" s="13">
        <v>0</v>
      </c>
      <c r="I1389" s="13">
        <v>13100</v>
      </c>
      <c r="J1389" s="13">
        <v>0</v>
      </c>
      <c r="K1389" s="13">
        <v>184951</v>
      </c>
      <c r="L1389" s="13">
        <f t="shared" si="148"/>
        <v>198051</v>
      </c>
      <c r="M1389" s="13">
        <v>0</v>
      </c>
      <c r="N1389" s="13">
        <v>0</v>
      </c>
      <c r="O1389" s="13">
        <v>385825.34</v>
      </c>
      <c r="P1389" s="13">
        <v>0</v>
      </c>
      <c r="Q1389" s="13">
        <v>285185</v>
      </c>
      <c r="R1389" s="13">
        <f t="shared" si="149"/>
        <v>671010.34000000008</v>
      </c>
      <c r="S1389" s="13">
        <f t="shared" si="150"/>
        <v>0</v>
      </c>
      <c r="T1389" s="13">
        <f t="shared" si="150"/>
        <v>-372725.34</v>
      </c>
      <c r="U1389" s="13">
        <f t="shared" si="150"/>
        <v>0</v>
      </c>
      <c r="V1389" s="13">
        <f t="shared" si="151"/>
        <v>671010.34000000008</v>
      </c>
      <c r="W1389" s="13">
        <v>198051</v>
      </c>
      <c r="X1389" s="13">
        <v>333938.99</v>
      </c>
      <c r="Y1389" s="13">
        <f t="shared" si="152"/>
        <v>-135887.99</v>
      </c>
      <c r="Z1389" s="13">
        <f t="shared" si="153"/>
        <v>168.61262503092638</v>
      </c>
      <c r="AA1389" s="13">
        <v>0</v>
      </c>
      <c r="AB1389" s="13">
        <v>0</v>
      </c>
      <c r="AC1389" s="13">
        <v>0</v>
      </c>
      <c r="AD1389" s="13">
        <v>0</v>
      </c>
      <c r="AE1389" s="13">
        <v>0</v>
      </c>
    </row>
    <row r="1390" spans="1:31" ht="25.5" x14ac:dyDescent="0.2">
      <c r="A1390" s="14" t="s">
        <v>446</v>
      </c>
      <c r="B1390" s="13">
        <v>0</v>
      </c>
      <c r="C1390" s="13">
        <v>0</v>
      </c>
      <c r="D1390" s="13">
        <v>390676</v>
      </c>
      <c r="E1390" s="13">
        <v>0</v>
      </c>
      <c r="F1390" s="13">
        <v>285185</v>
      </c>
      <c r="G1390" s="13">
        <f t="shared" si="147"/>
        <v>675861</v>
      </c>
      <c r="H1390" s="13">
        <v>0</v>
      </c>
      <c r="I1390" s="13">
        <v>13100</v>
      </c>
      <c r="J1390" s="13">
        <v>0</v>
      </c>
      <c r="K1390" s="13">
        <v>184951</v>
      </c>
      <c r="L1390" s="13">
        <f t="shared" si="148"/>
        <v>198051</v>
      </c>
      <c r="M1390" s="13">
        <v>0</v>
      </c>
      <c r="N1390" s="13">
        <v>0</v>
      </c>
      <c r="O1390" s="13">
        <v>385825.34</v>
      </c>
      <c r="P1390" s="13">
        <v>0</v>
      </c>
      <c r="Q1390" s="13">
        <v>285185</v>
      </c>
      <c r="R1390" s="13">
        <f t="shared" si="149"/>
        <v>671010.34000000008</v>
      </c>
      <c r="S1390" s="13">
        <f t="shared" si="150"/>
        <v>0</v>
      </c>
      <c r="T1390" s="13">
        <f t="shared" si="150"/>
        <v>-372725.34</v>
      </c>
      <c r="U1390" s="13">
        <f t="shared" si="150"/>
        <v>0</v>
      </c>
      <c r="V1390" s="13">
        <f t="shared" si="151"/>
        <v>671010.34000000008</v>
      </c>
      <c r="W1390" s="13">
        <v>198051</v>
      </c>
      <c r="X1390" s="13">
        <v>333938.99</v>
      </c>
      <c r="Y1390" s="13">
        <f t="shared" si="152"/>
        <v>-135887.99</v>
      </c>
      <c r="Z1390" s="13">
        <f t="shared" si="153"/>
        <v>168.61262503092638</v>
      </c>
      <c r="AA1390" s="13">
        <v>0</v>
      </c>
      <c r="AB1390" s="13">
        <v>0</v>
      </c>
      <c r="AC1390" s="13">
        <v>0</v>
      </c>
      <c r="AD1390" s="13">
        <v>0</v>
      </c>
      <c r="AE1390" s="13">
        <v>0</v>
      </c>
    </row>
    <row r="1391" spans="1:31" ht="51" x14ac:dyDescent="0.2">
      <c r="A1391" s="12" t="s">
        <v>111</v>
      </c>
      <c r="B1391" s="13">
        <v>0</v>
      </c>
      <c r="C1391" s="13">
        <v>0</v>
      </c>
      <c r="D1391" s="13">
        <v>26007</v>
      </c>
      <c r="E1391" s="13">
        <v>0</v>
      </c>
      <c r="F1391" s="13">
        <v>32437</v>
      </c>
      <c r="G1391" s="13">
        <f t="shared" si="147"/>
        <v>58444</v>
      </c>
      <c r="H1391" s="13">
        <v>0</v>
      </c>
      <c r="I1391" s="13">
        <v>0</v>
      </c>
      <c r="J1391" s="13">
        <v>0</v>
      </c>
      <c r="K1391" s="13">
        <v>24144</v>
      </c>
      <c r="L1391" s="13">
        <f t="shared" si="148"/>
        <v>24144</v>
      </c>
      <c r="M1391" s="13">
        <v>0</v>
      </c>
      <c r="N1391" s="13">
        <v>26102.42</v>
      </c>
      <c r="O1391" s="13">
        <v>0</v>
      </c>
      <c r="P1391" s="13">
        <v>0</v>
      </c>
      <c r="Q1391" s="13">
        <v>32437</v>
      </c>
      <c r="R1391" s="13">
        <f t="shared" si="149"/>
        <v>58539.42</v>
      </c>
      <c r="S1391" s="13">
        <f t="shared" si="150"/>
        <v>-26102.42</v>
      </c>
      <c r="T1391" s="13">
        <f t="shared" si="150"/>
        <v>0</v>
      </c>
      <c r="U1391" s="13">
        <f t="shared" si="150"/>
        <v>0</v>
      </c>
      <c r="V1391" s="13">
        <f t="shared" si="151"/>
        <v>58539.42</v>
      </c>
      <c r="W1391" s="13">
        <v>24144</v>
      </c>
      <c r="X1391" s="13">
        <v>21299.58</v>
      </c>
      <c r="Y1391" s="13">
        <f t="shared" si="152"/>
        <v>2844.4199999999983</v>
      </c>
      <c r="Z1391" s="13">
        <f t="shared" si="153"/>
        <v>88.218936381709739</v>
      </c>
      <c r="AA1391" s="13">
        <v>0</v>
      </c>
      <c r="AB1391" s="13">
        <v>0</v>
      </c>
      <c r="AC1391" s="13">
        <v>0</v>
      </c>
      <c r="AD1391" s="13">
        <v>0</v>
      </c>
      <c r="AE1391" s="13">
        <v>0</v>
      </c>
    </row>
    <row r="1392" spans="1:31" ht="38.25" x14ac:dyDescent="0.2">
      <c r="A1392" s="14" t="s">
        <v>447</v>
      </c>
      <c r="B1392" s="13">
        <v>0</v>
      </c>
      <c r="C1392" s="13">
        <v>0</v>
      </c>
      <c r="D1392" s="13">
        <v>0</v>
      </c>
      <c r="E1392" s="13">
        <v>0</v>
      </c>
      <c r="F1392" s="13">
        <v>32437</v>
      </c>
      <c r="G1392" s="13">
        <f t="shared" si="147"/>
        <v>32437</v>
      </c>
      <c r="H1392" s="13">
        <v>0</v>
      </c>
      <c r="I1392" s="13">
        <v>0</v>
      </c>
      <c r="J1392" s="13">
        <v>0</v>
      </c>
      <c r="K1392" s="13">
        <v>24144</v>
      </c>
      <c r="L1392" s="13">
        <f t="shared" si="148"/>
        <v>24144</v>
      </c>
      <c r="M1392" s="13">
        <v>0</v>
      </c>
      <c r="N1392" s="13">
        <v>26102.42</v>
      </c>
      <c r="O1392" s="13">
        <v>0</v>
      </c>
      <c r="P1392" s="13">
        <v>0</v>
      </c>
      <c r="Q1392" s="13">
        <v>32437</v>
      </c>
      <c r="R1392" s="13">
        <f t="shared" si="149"/>
        <v>58539.42</v>
      </c>
      <c r="S1392" s="13">
        <f t="shared" si="150"/>
        <v>-26102.42</v>
      </c>
      <c r="T1392" s="13">
        <f t="shared" si="150"/>
        <v>0</v>
      </c>
      <c r="U1392" s="13">
        <f t="shared" si="150"/>
        <v>0</v>
      </c>
      <c r="V1392" s="13">
        <f t="shared" si="151"/>
        <v>58539.42</v>
      </c>
      <c r="W1392" s="13">
        <v>24144</v>
      </c>
      <c r="X1392" s="13">
        <v>21299.58</v>
      </c>
      <c r="Y1392" s="13">
        <f t="shared" si="152"/>
        <v>2844.4199999999983</v>
      </c>
      <c r="Z1392" s="13">
        <f t="shared" si="153"/>
        <v>88.218936381709739</v>
      </c>
      <c r="AA1392" s="13">
        <v>0</v>
      </c>
      <c r="AB1392" s="13">
        <v>0</v>
      </c>
      <c r="AC1392" s="13">
        <v>0</v>
      </c>
      <c r="AD1392" s="13">
        <v>0</v>
      </c>
      <c r="AE1392" s="13">
        <v>0</v>
      </c>
    </row>
    <row r="1393" spans="1:31" ht="38.25" x14ac:dyDescent="0.2">
      <c r="A1393" s="14" t="s">
        <v>341</v>
      </c>
      <c r="B1393" s="13">
        <v>0</v>
      </c>
      <c r="C1393" s="13">
        <v>0</v>
      </c>
      <c r="D1393" s="13">
        <v>26007</v>
      </c>
      <c r="E1393" s="13">
        <v>0</v>
      </c>
      <c r="F1393" s="13">
        <v>0</v>
      </c>
      <c r="G1393" s="13">
        <f t="shared" si="147"/>
        <v>26007</v>
      </c>
      <c r="H1393" s="13">
        <v>0</v>
      </c>
      <c r="I1393" s="13">
        <v>0</v>
      </c>
      <c r="J1393" s="13">
        <v>0</v>
      </c>
      <c r="K1393" s="13">
        <v>0</v>
      </c>
      <c r="L1393" s="13">
        <f t="shared" si="148"/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f t="shared" si="149"/>
        <v>0</v>
      </c>
      <c r="S1393" s="13">
        <f t="shared" si="150"/>
        <v>0</v>
      </c>
      <c r="T1393" s="13">
        <f t="shared" si="150"/>
        <v>0</v>
      </c>
      <c r="U1393" s="13">
        <f t="shared" si="150"/>
        <v>0</v>
      </c>
      <c r="V1393" s="13">
        <f t="shared" si="151"/>
        <v>0</v>
      </c>
      <c r="W1393" s="13">
        <v>0</v>
      </c>
      <c r="X1393" s="13">
        <v>0</v>
      </c>
      <c r="Y1393" s="13">
        <f t="shared" si="152"/>
        <v>0</v>
      </c>
      <c r="Z1393" s="13">
        <f t="shared" si="153"/>
        <v>0</v>
      </c>
      <c r="AA1393" s="13">
        <v>0</v>
      </c>
      <c r="AB1393" s="13">
        <v>0</v>
      </c>
      <c r="AC1393" s="13">
        <v>0</v>
      </c>
      <c r="AD1393" s="13">
        <v>0</v>
      </c>
      <c r="AE1393" s="13">
        <v>0</v>
      </c>
    </row>
    <row r="1394" spans="1:31" ht="38.25" x14ac:dyDescent="0.2">
      <c r="A1394" s="12" t="s">
        <v>39</v>
      </c>
      <c r="B1394" s="13">
        <v>0</v>
      </c>
      <c r="C1394" s="13">
        <v>0</v>
      </c>
      <c r="D1394" s="13">
        <v>59111</v>
      </c>
      <c r="E1394" s="13">
        <v>228623</v>
      </c>
      <c r="F1394" s="13">
        <v>2502802</v>
      </c>
      <c r="G1394" s="13">
        <f t="shared" si="147"/>
        <v>2790536</v>
      </c>
      <c r="H1394" s="13">
        <v>0</v>
      </c>
      <c r="I1394" s="13">
        <v>18658</v>
      </c>
      <c r="J1394" s="13">
        <v>155573</v>
      </c>
      <c r="K1394" s="13">
        <v>1582776</v>
      </c>
      <c r="L1394" s="13">
        <f t="shared" si="148"/>
        <v>1757007</v>
      </c>
      <c r="M1394" s="13">
        <v>0</v>
      </c>
      <c r="N1394" s="13">
        <v>0</v>
      </c>
      <c r="O1394" s="13">
        <v>32107.88</v>
      </c>
      <c r="P1394" s="13">
        <v>35647.199999999997</v>
      </c>
      <c r="Q1394" s="13">
        <v>2502802</v>
      </c>
      <c r="R1394" s="13">
        <f t="shared" si="149"/>
        <v>2570557.08</v>
      </c>
      <c r="S1394" s="13">
        <f t="shared" si="150"/>
        <v>0</v>
      </c>
      <c r="T1394" s="13">
        <f t="shared" si="150"/>
        <v>-13449.880000000001</v>
      </c>
      <c r="U1394" s="13">
        <f t="shared" si="150"/>
        <v>119925.8</v>
      </c>
      <c r="V1394" s="13">
        <f t="shared" si="151"/>
        <v>2570557.08</v>
      </c>
      <c r="W1394" s="13">
        <v>1757007</v>
      </c>
      <c r="X1394" s="13">
        <v>2058642.59</v>
      </c>
      <c r="Y1394" s="13">
        <f t="shared" si="152"/>
        <v>-301635.59000000008</v>
      </c>
      <c r="Z1394" s="13">
        <f t="shared" si="153"/>
        <v>117.16758043650368</v>
      </c>
      <c r="AA1394" s="13">
        <v>0</v>
      </c>
      <c r="AB1394" s="13">
        <v>0</v>
      </c>
      <c r="AC1394" s="13">
        <v>0</v>
      </c>
      <c r="AD1394" s="13">
        <v>0</v>
      </c>
      <c r="AE1394" s="13">
        <v>0</v>
      </c>
    </row>
    <row r="1395" spans="1:31" ht="63.75" x14ac:dyDescent="0.2">
      <c r="A1395" s="14" t="s">
        <v>82</v>
      </c>
      <c r="B1395" s="13">
        <v>0</v>
      </c>
      <c r="C1395" s="13">
        <v>0</v>
      </c>
      <c r="D1395" s="13">
        <v>0</v>
      </c>
      <c r="E1395" s="13">
        <v>16108</v>
      </c>
      <c r="F1395" s="13">
        <v>0</v>
      </c>
      <c r="G1395" s="13">
        <f t="shared" si="147"/>
        <v>16108</v>
      </c>
      <c r="H1395" s="13">
        <v>0</v>
      </c>
      <c r="I1395" s="13">
        <v>0</v>
      </c>
      <c r="J1395" s="13">
        <v>0</v>
      </c>
      <c r="K1395" s="13">
        <v>0</v>
      </c>
      <c r="L1395" s="13">
        <f t="shared" si="148"/>
        <v>0</v>
      </c>
      <c r="M1395" s="13">
        <v>0</v>
      </c>
      <c r="N1395" s="13">
        <v>0</v>
      </c>
      <c r="O1395" s="13">
        <v>0</v>
      </c>
      <c r="P1395" s="13">
        <v>10610</v>
      </c>
      <c r="Q1395" s="13">
        <v>0</v>
      </c>
      <c r="R1395" s="13">
        <f t="shared" si="149"/>
        <v>10610</v>
      </c>
      <c r="S1395" s="13">
        <f t="shared" si="150"/>
        <v>0</v>
      </c>
      <c r="T1395" s="13">
        <f t="shared" si="150"/>
        <v>0</v>
      </c>
      <c r="U1395" s="13">
        <f t="shared" si="150"/>
        <v>-10610</v>
      </c>
      <c r="V1395" s="13">
        <f t="shared" si="151"/>
        <v>10610</v>
      </c>
      <c r="W1395" s="13">
        <v>0</v>
      </c>
      <c r="X1395" s="13">
        <v>3759.15</v>
      </c>
      <c r="Y1395" s="13">
        <f t="shared" si="152"/>
        <v>-3759.15</v>
      </c>
      <c r="Z1395" s="13">
        <f t="shared" si="153"/>
        <v>0</v>
      </c>
      <c r="AA1395" s="13">
        <v>0</v>
      </c>
      <c r="AB1395" s="13">
        <v>0</v>
      </c>
      <c r="AC1395" s="13">
        <v>0</v>
      </c>
      <c r="AD1395" s="13">
        <v>0</v>
      </c>
      <c r="AE1395" s="13">
        <v>0</v>
      </c>
    </row>
    <row r="1396" spans="1:31" ht="38.25" x14ac:dyDescent="0.2">
      <c r="A1396" s="14" t="s">
        <v>77</v>
      </c>
      <c r="B1396" s="13">
        <v>0</v>
      </c>
      <c r="C1396" s="13">
        <v>0</v>
      </c>
      <c r="D1396" s="13">
        <v>59111</v>
      </c>
      <c r="E1396" s="13">
        <v>212515</v>
      </c>
      <c r="F1396" s="13">
        <v>118926</v>
      </c>
      <c r="G1396" s="13">
        <f t="shared" si="147"/>
        <v>390552</v>
      </c>
      <c r="H1396" s="13">
        <v>0</v>
      </c>
      <c r="I1396" s="13">
        <v>18658</v>
      </c>
      <c r="J1396" s="13">
        <v>155573</v>
      </c>
      <c r="K1396" s="13">
        <v>0</v>
      </c>
      <c r="L1396" s="13">
        <f t="shared" si="148"/>
        <v>174231</v>
      </c>
      <c r="M1396" s="13">
        <v>0</v>
      </c>
      <c r="N1396" s="13">
        <v>0</v>
      </c>
      <c r="O1396" s="13">
        <v>32107.88</v>
      </c>
      <c r="P1396" s="13">
        <v>25037.200000000001</v>
      </c>
      <c r="Q1396" s="13">
        <v>118926</v>
      </c>
      <c r="R1396" s="13">
        <f t="shared" si="149"/>
        <v>176071.08000000002</v>
      </c>
      <c r="S1396" s="13">
        <f t="shared" si="150"/>
        <v>0</v>
      </c>
      <c r="T1396" s="13">
        <f t="shared" si="150"/>
        <v>-13449.880000000001</v>
      </c>
      <c r="U1396" s="13">
        <f t="shared" si="150"/>
        <v>130535.8</v>
      </c>
      <c r="V1396" s="13">
        <f t="shared" si="151"/>
        <v>176071.08000000002</v>
      </c>
      <c r="W1396" s="13">
        <v>174231</v>
      </c>
      <c r="X1396" s="13">
        <v>479562.82</v>
      </c>
      <c r="Y1396" s="13">
        <f t="shared" si="152"/>
        <v>-305331.82</v>
      </c>
      <c r="Z1396" s="13">
        <f t="shared" si="153"/>
        <v>275.24540408997251</v>
      </c>
      <c r="AA1396" s="13">
        <v>0</v>
      </c>
      <c r="AB1396" s="13">
        <v>0</v>
      </c>
      <c r="AC1396" s="13">
        <v>0</v>
      </c>
      <c r="AD1396" s="13">
        <v>0</v>
      </c>
      <c r="AE1396" s="13">
        <v>0</v>
      </c>
    </row>
    <row r="1397" spans="1:31" ht="63.75" x14ac:dyDescent="0.2">
      <c r="A1397" s="14" t="s">
        <v>62</v>
      </c>
      <c r="B1397" s="13">
        <v>0</v>
      </c>
      <c r="C1397" s="13">
        <v>0</v>
      </c>
      <c r="D1397" s="13">
        <v>0</v>
      </c>
      <c r="E1397" s="13">
        <v>0</v>
      </c>
      <c r="F1397" s="13">
        <v>2013045</v>
      </c>
      <c r="G1397" s="13">
        <f t="shared" si="147"/>
        <v>2013045</v>
      </c>
      <c r="H1397" s="13">
        <v>0</v>
      </c>
      <c r="I1397" s="13">
        <v>0</v>
      </c>
      <c r="J1397" s="13">
        <v>0</v>
      </c>
      <c r="K1397" s="13">
        <v>1442060</v>
      </c>
      <c r="L1397" s="13">
        <f t="shared" si="148"/>
        <v>1442060</v>
      </c>
      <c r="M1397" s="13">
        <v>0</v>
      </c>
      <c r="N1397" s="13">
        <v>0</v>
      </c>
      <c r="O1397" s="13">
        <v>0</v>
      </c>
      <c r="P1397" s="13">
        <v>0</v>
      </c>
      <c r="Q1397" s="13">
        <v>2013045</v>
      </c>
      <c r="R1397" s="13">
        <f t="shared" si="149"/>
        <v>2013045</v>
      </c>
      <c r="S1397" s="13">
        <f t="shared" si="150"/>
        <v>0</v>
      </c>
      <c r="T1397" s="13">
        <f t="shared" si="150"/>
        <v>0</v>
      </c>
      <c r="U1397" s="13">
        <f t="shared" si="150"/>
        <v>0</v>
      </c>
      <c r="V1397" s="13">
        <f t="shared" si="151"/>
        <v>2013045</v>
      </c>
      <c r="W1397" s="13">
        <v>1442060</v>
      </c>
      <c r="X1397" s="13">
        <v>1496164.15</v>
      </c>
      <c r="Y1397" s="13">
        <f t="shared" si="152"/>
        <v>-54104.149999999907</v>
      </c>
      <c r="Z1397" s="13">
        <f t="shared" si="153"/>
        <v>103.7518653870158</v>
      </c>
      <c r="AA1397" s="13">
        <v>0</v>
      </c>
      <c r="AB1397" s="13">
        <v>0</v>
      </c>
      <c r="AC1397" s="13">
        <v>0</v>
      </c>
      <c r="AD1397" s="13">
        <v>0</v>
      </c>
      <c r="AE1397" s="13">
        <v>0</v>
      </c>
    </row>
    <row r="1398" spans="1:31" ht="38.25" x14ac:dyDescent="0.2">
      <c r="A1398" s="14" t="s">
        <v>41</v>
      </c>
      <c r="B1398" s="13">
        <v>0</v>
      </c>
      <c r="C1398" s="13">
        <v>0</v>
      </c>
      <c r="D1398" s="13">
        <v>0</v>
      </c>
      <c r="E1398" s="13">
        <v>0</v>
      </c>
      <c r="F1398" s="13">
        <v>370831</v>
      </c>
      <c r="G1398" s="13">
        <f t="shared" si="147"/>
        <v>370831</v>
      </c>
      <c r="H1398" s="13">
        <v>0</v>
      </c>
      <c r="I1398" s="13">
        <v>0</v>
      </c>
      <c r="J1398" s="13">
        <v>0</v>
      </c>
      <c r="K1398" s="13">
        <v>140716</v>
      </c>
      <c r="L1398" s="13">
        <f t="shared" si="148"/>
        <v>140716</v>
      </c>
      <c r="M1398" s="13">
        <v>0</v>
      </c>
      <c r="N1398" s="13">
        <v>0</v>
      </c>
      <c r="O1398" s="13">
        <v>0</v>
      </c>
      <c r="P1398" s="13">
        <v>0</v>
      </c>
      <c r="Q1398" s="13">
        <v>370831</v>
      </c>
      <c r="R1398" s="13">
        <f t="shared" si="149"/>
        <v>370831</v>
      </c>
      <c r="S1398" s="13">
        <f t="shared" si="150"/>
        <v>0</v>
      </c>
      <c r="T1398" s="13">
        <f t="shared" si="150"/>
        <v>0</v>
      </c>
      <c r="U1398" s="13">
        <f t="shared" si="150"/>
        <v>0</v>
      </c>
      <c r="V1398" s="13">
        <f t="shared" si="151"/>
        <v>370831</v>
      </c>
      <c r="W1398" s="13">
        <v>140716</v>
      </c>
      <c r="X1398" s="13">
        <v>79156.47</v>
      </c>
      <c r="Y1398" s="13">
        <f t="shared" si="152"/>
        <v>61559.53</v>
      </c>
      <c r="Z1398" s="13">
        <f t="shared" si="153"/>
        <v>56.252643622615764</v>
      </c>
      <c r="AA1398" s="13">
        <v>0</v>
      </c>
      <c r="AB1398" s="13">
        <v>0</v>
      </c>
      <c r="AC1398" s="13">
        <v>0</v>
      </c>
      <c r="AD1398" s="13">
        <v>0</v>
      </c>
      <c r="AE1398" s="13">
        <v>0</v>
      </c>
    </row>
    <row r="1399" spans="1:31" ht="51" x14ac:dyDescent="0.2">
      <c r="A1399" s="12" t="s">
        <v>51</v>
      </c>
      <c r="B1399" s="13">
        <v>0</v>
      </c>
      <c r="C1399" s="13">
        <v>0</v>
      </c>
      <c r="D1399" s="13">
        <v>0</v>
      </c>
      <c r="E1399" s="13">
        <v>0</v>
      </c>
      <c r="F1399" s="13">
        <v>54840</v>
      </c>
      <c r="G1399" s="13">
        <f t="shared" ref="G1399:G1428" si="154">C1399+D1399+E1399+F1399</f>
        <v>54840</v>
      </c>
      <c r="H1399" s="13">
        <v>0</v>
      </c>
      <c r="I1399" s="13">
        <v>0</v>
      </c>
      <c r="J1399" s="13">
        <v>0</v>
      </c>
      <c r="K1399" s="13">
        <v>18633</v>
      </c>
      <c r="L1399" s="13">
        <f t="shared" ref="L1399:L1428" si="155">H1399+I1399+J1399+K1399</f>
        <v>18633</v>
      </c>
      <c r="M1399" s="13">
        <v>0</v>
      </c>
      <c r="N1399" s="13">
        <v>0</v>
      </c>
      <c r="O1399" s="13">
        <v>0</v>
      </c>
      <c r="P1399" s="13">
        <v>0</v>
      </c>
      <c r="Q1399" s="13">
        <v>54840</v>
      </c>
      <c r="R1399" s="13">
        <f t="shared" ref="R1399:R1428" si="156">M1399+N1399+O1399+P1399+Q1399</f>
        <v>54840</v>
      </c>
      <c r="S1399" s="13">
        <f t="shared" ref="S1399:U1428" si="157">H1399-N1399</f>
        <v>0</v>
      </c>
      <c r="T1399" s="13">
        <f t="shared" si="157"/>
        <v>0</v>
      </c>
      <c r="U1399" s="13">
        <f t="shared" si="157"/>
        <v>0</v>
      </c>
      <c r="V1399" s="13">
        <f t="shared" ref="V1399:V1428" si="158">R1399+B1399</f>
        <v>54840</v>
      </c>
      <c r="W1399" s="13">
        <v>18633</v>
      </c>
      <c r="X1399" s="13">
        <v>46289.13</v>
      </c>
      <c r="Y1399" s="13">
        <f t="shared" ref="Y1399:Y1428" si="159">W1399-X1399</f>
        <v>-27656.129999999997</v>
      </c>
      <c r="Z1399" s="13">
        <f t="shared" ref="Z1399:Z1428" si="160">IF(ISERROR(X1399/W1399*100),0,X1399/W1399*100)</f>
        <v>248.42553534052487</v>
      </c>
      <c r="AA1399" s="13">
        <v>0</v>
      </c>
      <c r="AB1399" s="13">
        <v>0</v>
      </c>
      <c r="AC1399" s="13">
        <v>0</v>
      </c>
      <c r="AD1399" s="13">
        <v>0</v>
      </c>
      <c r="AE1399" s="13">
        <v>0</v>
      </c>
    </row>
    <row r="1400" spans="1:31" ht="63.75" x14ac:dyDescent="0.2">
      <c r="A1400" s="14" t="s">
        <v>448</v>
      </c>
      <c r="B1400" s="13">
        <v>0</v>
      </c>
      <c r="C1400" s="13">
        <v>0</v>
      </c>
      <c r="D1400" s="13">
        <v>0</v>
      </c>
      <c r="E1400" s="13">
        <v>0</v>
      </c>
      <c r="F1400" s="13">
        <v>54840</v>
      </c>
      <c r="G1400" s="13">
        <f t="shared" si="154"/>
        <v>54840</v>
      </c>
      <c r="H1400" s="13">
        <v>0</v>
      </c>
      <c r="I1400" s="13">
        <v>0</v>
      </c>
      <c r="J1400" s="13">
        <v>0</v>
      </c>
      <c r="K1400" s="13">
        <v>18633</v>
      </c>
      <c r="L1400" s="13">
        <f t="shared" si="155"/>
        <v>18633</v>
      </c>
      <c r="M1400" s="13">
        <v>0</v>
      </c>
      <c r="N1400" s="13">
        <v>0</v>
      </c>
      <c r="O1400" s="13">
        <v>0</v>
      </c>
      <c r="P1400" s="13">
        <v>0</v>
      </c>
      <c r="Q1400" s="13">
        <v>54840</v>
      </c>
      <c r="R1400" s="13">
        <f t="shared" si="156"/>
        <v>54840</v>
      </c>
      <c r="S1400" s="13">
        <f t="shared" si="157"/>
        <v>0</v>
      </c>
      <c r="T1400" s="13">
        <f t="shared" si="157"/>
        <v>0</v>
      </c>
      <c r="U1400" s="13">
        <f t="shared" si="157"/>
        <v>0</v>
      </c>
      <c r="V1400" s="13">
        <f t="shared" si="158"/>
        <v>54840</v>
      </c>
      <c r="W1400" s="13">
        <v>18633</v>
      </c>
      <c r="X1400" s="13">
        <v>46289.13</v>
      </c>
      <c r="Y1400" s="13">
        <f t="shared" si="159"/>
        <v>-27656.129999999997</v>
      </c>
      <c r="Z1400" s="13">
        <f t="shared" si="160"/>
        <v>248.42553534052487</v>
      </c>
      <c r="AA1400" s="13">
        <v>0</v>
      </c>
      <c r="AB1400" s="13">
        <v>0</v>
      </c>
      <c r="AC1400" s="13">
        <v>0</v>
      </c>
      <c r="AD1400" s="13">
        <v>0</v>
      </c>
      <c r="AE1400" s="13">
        <v>0</v>
      </c>
    </row>
    <row r="1401" spans="1:31" ht="25.5" x14ac:dyDescent="0.2">
      <c r="A1401" s="12" t="s">
        <v>42</v>
      </c>
      <c r="B1401" s="13">
        <v>0</v>
      </c>
      <c r="C1401" s="13">
        <v>0</v>
      </c>
      <c r="D1401" s="13">
        <v>105888</v>
      </c>
      <c r="E1401" s="13">
        <v>0</v>
      </c>
      <c r="F1401" s="13">
        <v>0</v>
      </c>
      <c r="G1401" s="13">
        <f t="shared" si="154"/>
        <v>105888</v>
      </c>
      <c r="H1401" s="13">
        <v>0</v>
      </c>
      <c r="I1401" s="13">
        <v>0</v>
      </c>
      <c r="J1401" s="13">
        <v>0</v>
      </c>
      <c r="K1401" s="13">
        <v>0</v>
      </c>
      <c r="L1401" s="13">
        <f t="shared" si="155"/>
        <v>0</v>
      </c>
      <c r="M1401" s="13">
        <v>0</v>
      </c>
      <c r="N1401" s="13">
        <v>0</v>
      </c>
      <c r="O1401" s="13">
        <v>61934.84</v>
      </c>
      <c r="P1401" s="13">
        <v>0</v>
      </c>
      <c r="Q1401" s="13">
        <v>0</v>
      </c>
      <c r="R1401" s="13">
        <f t="shared" si="156"/>
        <v>61934.84</v>
      </c>
      <c r="S1401" s="13">
        <f t="shared" si="157"/>
        <v>0</v>
      </c>
      <c r="T1401" s="13">
        <f t="shared" si="157"/>
        <v>-61934.84</v>
      </c>
      <c r="U1401" s="13">
        <f t="shared" si="157"/>
        <v>0</v>
      </c>
      <c r="V1401" s="13">
        <f t="shared" si="158"/>
        <v>61934.84</v>
      </c>
      <c r="W1401" s="13">
        <v>0</v>
      </c>
      <c r="X1401" s="13">
        <v>87601.91</v>
      </c>
      <c r="Y1401" s="13">
        <f t="shared" si="159"/>
        <v>-87601.91</v>
      </c>
      <c r="Z1401" s="13">
        <f t="shared" si="160"/>
        <v>0</v>
      </c>
      <c r="AA1401" s="13">
        <v>0</v>
      </c>
      <c r="AB1401" s="13">
        <v>0</v>
      </c>
      <c r="AC1401" s="13">
        <v>0</v>
      </c>
      <c r="AD1401" s="13">
        <v>0</v>
      </c>
      <c r="AE1401" s="13">
        <v>0</v>
      </c>
    </row>
    <row r="1402" spans="1:31" ht="25.5" x14ac:dyDescent="0.2">
      <c r="A1402" s="14" t="s">
        <v>425</v>
      </c>
      <c r="B1402" s="13">
        <v>0</v>
      </c>
      <c r="C1402" s="13">
        <v>0</v>
      </c>
      <c r="D1402" s="13">
        <v>105888</v>
      </c>
      <c r="E1402" s="13">
        <v>0</v>
      </c>
      <c r="F1402" s="13">
        <v>0</v>
      </c>
      <c r="G1402" s="13">
        <f t="shared" si="154"/>
        <v>105888</v>
      </c>
      <c r="H1402" s="13">
        <v>0</v>
      </c>
      <c r="I1402" s="13">
        <v>0</v>
      </c>
      <c r="J1402" s="13">
        <v>0</v>
      </c>
      <c r="K1402" s="13">
        <v>0</v>
      </c>
      <c r="L1402" s="13">
        <f t="shared" si="155"/>
        <v>0</v>
      </c>
      <c r="M1402" s="13">
        <v>0</v>
      </c>
      <c r="N1402" s="13">
        <v>0</v>
      </c>
      <c r="O1402" s="13">
        <v>61934.84</v>
      </c>
      <c r="P1402" s="13">
        <v>0</v>
      </c>
      <c r="Q1402" s="13">
        <v>0</v>
      </c>
      <c r="R1402" s="13">
        <f t="shared" si="156"/>
        <v>61934.84</v>
      </c>
      <c r="S1402" s="13">
        <f t="shared" si="157"/>
        <v>0</v>
      </c>
      <c r="T1402" s="13">
        <f t="shared" si="157"/>
        <v>-61934.84</v>
      </c>
      <c r="U1402" s="13">
        <f t="shared" si="157"/>
        <v>0</v>
      </c>
      <c r="V1402" s="13">
        <f t="shared" si="158"/>
        <v>61934.84</v>
      </c>
      <c r="W1402" s="13">
        <v>0</v>
      </c>
      <c r="X1402" s="13">
        <v>87601.91</v>
      </c>
      <c r="Y1402" s="13">
        <f t="shared" si="159"/>
        <v>-87601.91</v>
      </c>
      <c r="Z1402" s="13">
        <f t="shared" si="160"/>
        <v>0</v>
      </c>
      <c r="AA1402" s="13">
        <v>0</v>
      </c>
      <c r="AB1402" s="13">
        <v>0</v>
      </c>
      <c r="AC1402" s="13">
        <v>0</v>
      </c>
      <c r="AD1402" s="13">
        <v>0</v>
      </c>
      <c r="AE1402" s="13">
        <v>0</v>
      </c>
    </row>
    <row r="1403" spans="1:31" ht="38.25" x14ac:dyDescent="0.2">
      <c r="A1403" s="12" t="s">
        <v>44</v>
      </c>
      <c r="B1403" s="13">
        <v>0</v>
      </c>
      <c r="C1403" s="13">
        <v>0</v>
      </c>
      <c r="D1403" s="13">
        <v>0</v>
      </c>
      <c r="E1403" s="13">
        <v>0</v>
      </c>
      <c r="F1403" s="13">
        <v>6974604</v>
      </c>
      <c r="G1403" s="13">
        <f t="shared" si="154"/>
        <v>6974604</v>
      </c>
      <c r="H1403" s="13">
        <v>0</v>
      </c>
      <c r="I1403" s="13">
        <v>0</v>
      </c>
      <c r="J1403" s="13">
        <v>0</v>
      </c>
      <c r="K1403" s="13">
        <v>733900</v>
      </c>
      <c r="L1403" s="13">
        <f t="shared" si="155"/>
        <v>733900</v>
      </c>
      <c r="M1403" s="13">
        <v>0</v>
      </c>
      <c r="N1403" s="13">
        <v>2480.02</v>
      </c>
      <c r="O1403" s="13">
        <v>0</v>
      </c>
      <c r="P1403" s="13">
        <v>0</v>
      </c>
      <c r="Q1403" s="13">
        <v>6974604</v>
      </c>
      <c r="R1403" s="13">
        <f t="shared" si="156"/>
        <v>6977084.0199999996</v>
      </c>
      <c r="S1403" s="13">
        <f t="shared" si="157"/>
        <v>-2480.02</v>
      </c>
      <c r="T1403" s="13">
        <f t="shared" si="157"/>
        <v>0</v>
      </c>
      <c r="U1403" s="13">
        <f t="shared" si="157"/>
        <v>0</v>
      </c>
      <c r="V1403" s="13">
        <f t="shared" si="158"/>
        <v>6977084.0199999996</v>
      </c>
      <c r="W1403" s="13">
        <v>733900</v>
      </c>
      <c r="X1403" s="13">
        <v>2011030.14</v>
      </c>
      <c r="Y1403" s="13">
        <f t="shared" si="159"/>
        <v>-1277130.1399999999</v>
      </c>
      <c r="Z1403" s="13">
        <f t="shared" si="160"/>
        <v>274.01964027796703</v>
      </c>
      <c r="AA1403" s="13">
        <v>0</v>
      </c>
      <c r="AB1403" s="13">
        <v>0</v>
      </c>
      <c r="AC1403" s="13">
        <v>0</v>
      </c>
      <c r="AD1403" s="13">
        <v>0</v>
      </c>
      <c r="AE1403" s="13">
        <v>0</v>
      </c>
    </row>
    <row r="1404" spans="1:31" ht="25.5" x14ac:dyDescent="0.2">
      <c r="A1404" s="14" t="s">
        <v>45</v>
      </c>
      <c r="B1404" s="13">
        <v>0</v>
      </c>
      <c r="C1404" s="13">
        <v>0</v>
      </c>
      <c r="D1404" s="13">
        <v>0</v>
      </c>
      <c r="E1404" s="13">
        <v>0</v>
      </c>
      <c r="F1404" s="13">
        <v>6923134</v>
      </c>
      <c r="G1404" s="13">
        <f t="shared" si="154"/>
        <v>6923134</v>
      </c>
      <c r="H1404" s="13">
        <v>0</v>
      </c>
      <c r="I1404" s="13">
        <v>0</v>
      </c>
      <c r="J1404" s="13">
        <v>0</v>
      </c>
      <c r="K1404" s="13">
        <v>708164</v>
      </c>
      <c r="L1404" s="13">
        <f t="shared" si="155"/>
        <v>708164</v>
      </c>
      <c r="M1404" s="13">
        <v>0</v>
      </c>
      <c r="N1404" s="13">
        <v>2480.02</v>
      </c>
      <c r="O1404" s="13">
        <v>0</v>
      </c>
      <c r="P1404" s="13">
        <v>0</v>
      </c>
      <c r="Q1404" s="13">
        <v>6923134</v>
      </c>
      <c r="R1404" s="13">
        <f t="shared" si="156"/>
        <v>6925614.0199999996</v>
      </c>
      <c r="S1404" s="13">
        <f t="shared" si="157"/>
        <v>-2480.02</v>
      </c>
      <c r="T1404" s="13">
        <f t="shared" si="157"/>
        <v>0</v>
      </c>
      <c r="U1404" s="13">
        <f t="shared" si="157"/>
        <v>0</v>
      </c>
      <c r="V1404" s="13">
        <f t="shared" si="158"/>
        <v>6925614.0199999996</v>
      </c>
      <c r="W1404" s="13">
        <v>708164</v>
      </c>
      <c r="X1404" s="13">
        <v>1995094</v>
      </c>
      <c r="Y1404" s="13">
        <f t="shared" si="159"/>
        <v>-1286930</v>
      </c>
      <c r="Z1404" s="13">
        <f t="shared" si="160"/>
        <v>281.72767889923807</v>
      </c>
      <c r="AA1404" s="13">
        <v>0</v>
      </c>
      <c r="AB1404" s="13">
        <v>0</v>
      </c>
      <c r="AC1404" s="13">
        <v>0</v>
      </c>
      <c r="AD1404" s="13">
        <v>0</v>
      </c>
      <c r="AE1404" s="13">
        <v>0</v>
      </c>
    </row>
    <row r="1405" spans="1:31" ht="38.25" x14ac:dyDescent="0.2">
      <c r="A1405" s="14" t="s">
        <v>46</v>
      </c>
      <c r="B1405" s="13">
        <v>0</v>
      </c>
      <c r="C1405" s="13">
        <v>0</v>
      </c>
      <c r="D1405" s="13">
        <v>0</v>
      </c>
      <c r="E1405" s="13">
        <v>0</v>
      </c>
      <c r="F1405" s="13">
        <v>51470</v>
      </c>
      <c r="G1405" s="13">
        <f t="shared" si="154"/>
        <v>51470</v>
      </c>
      <c r="H1405" s="13">
        <v>0</v>
      </c>
      <c r="I1405" s="13">
        <v>0</v>
      </c>
      <c r="J1405" s="13">
        <v>0</v>
      </c>
      <c r="K1405" s="13">
        <v>25736</v>
      </c>
      <c r="L1405" s="13">
        <f t="shared" si="155"/>
        <v>25736</v>
      </c>
      <c r="M1405" s="13">
        <v>0</v>
      </c>
      <c r="N1405" s="13">
        <v>0</v>
      </c>
      <c r="O1405" s="13">
        <v>0</v>
      </c>
      <c r="P1405" s="13">
        <v>0</v>
      </c>
      <c r="Q1405" s="13">
        <v>51470</v>
      </c>
      <c r="R1405" s="13">
        <f t="shared" si="156"/>
        <v>51470</v>
      </c>
      <c r="S1405" s="13">
        <f t="shared" si="157"/>
        <v>0</v>
      </c>
      <c r="T1405" s="13">
        <f t="shared" si="157"/>
        <v>0</v>
      </c>
      <c r="U1405" s="13">
        <f t="shared" si="157"/>
        <v>0</v>
      </c>
      <c r="V1405" s="13">
        <f t="shared" si="158"/>
        <v>51470</v>
      </c>
      <c r="W1405" s="13">
        <v>25736</v>
      </c>
      <c r="X1405" s="13">
        <v>15936.14</v>
      </c>
      <c r="Y1405" s="13">
        <f t="shared" si="159"/>
        <v>9799.86</v>
      </c>
      <c r="Z1405" s="13">
        <f t="shared" si="160"/>
        <v>61.921588436431449</v>
      </c>
      <c r="AA1405" s="13">
        <v>0</v>
      </c>
      <c r="AB1405" s="13">
        <v>0</v>
      </c>
      <c r="AC1405" s="13">
        <v>0</v>
      </c>
      <c r="AD1405" s="13">
        <v>0</v>
      </c>
      <c r="AE1405" s="13">
        <v>0</v>
      </c>
    </row>
    <row r="1406" spans="1:31" s="11" customFormat="1" x14ac:dyDescent="0.2">
      <c r="A1406" s="9" t="s">
        <v>453</v>
      </c>
      <c r="B1406" s="10">
        <v>0</v>
      </c>
      <c r="C1406" s="10">
        <v>0</v>
      </c>
      <c r="D1406" s="10">
        <v>423813</v>
      </c>
      <c r="E1406" s="10">
        <v>483316</v>
      </c>
      <c r="F1406" s="10">
        <v>23554401</v>
      </c>
      <c r="G1406" s="10">
        <f t="shared" si="154"/>
        <v>24461530</v>
      </c>
      <c r="H1406" s="10">
        <v>0</v>
      </c>
      <c r="I1406" s="10">
        <v>0</v>
      </c>
      <c r="J1406" s="10">
        <v>18888</v>
      </c>
      <c r="K1406" s="10">
        <v>7829029</v>
      </c>
      <c r="L1406" s="10">
        <f t="shared" si="155"/>
        <v>7847917</v>
      </c>
      <c r="M1406" s="10">
        <v>0</v>
      </c>
      <c r="N1406" s="10">
        <v>0</v>
      </c>
      <c r="O1406" s="10">
        <v>411688</v>
      </c>
      <c r="P1406" s="10">
        <v>463334</v>
      </c>
      <c r="Q1406" s="10">
        <v>23512012</v>
      </c>
      <c r="R1406" s="10">
        <f t="shared" si="156"/>
        <v>24387034</v>
      </c>
      <c r="S1406" s="10">
        <f t="shared" si="157"/>
        <v>0</v>
      </c>
      <c r="T1406" s="10">
        <f t="shared" si="157"/>
        <v>-411688</v>
      </c>
      <c r="U1406" s="10">
        <f t="shared" si="157"/>
        <v>-444446</v>
      </c>
      <c r="V1406" s="10">
        <f t="shared" si="158"/>
        <v>24387034</v>
      </c>
      <c r="W1406" s="10">
        <v>7847917</v>
      </c>
      <c r="X1406" s="10">
        <v>6296746.7400000002</v>
      </c>
      <c r="Y1406" s="10">
        <f t="shared" si="159"/>
        <v>1551170.2599999998</v>
      </c>
      <c r="Z1406" s="10">
        <f t="shared" si="160"/>
        <v>80.234624550692885</v>
      </c>
      <c r="AA1406" s="10">
        <v>0</v>
      </c>
      <c r="AB1406" s="10">
        <v>0</v>
      </c>
      <c r="AC1406" s="10">
        <v>0</v>
      </c>
      <c r="AD1406" s="10">
        <v>0</v>
      </c>
      <c r="AE1406" s="10">
        <v>0</v>
      </c>
    </row>
    <row r="1407" spans="1:31" ht="38.25" x14ac:dyDescent="0.2">
      <c r="A1407" s="12" t="s">
        <v>35</v>
      </c>
      <c r="B1407" s="13">
        <v>0</v>
      </c>
      <c r="C1407" s="13">
        <v>0</v>
      </c>
      <c r="D1407" s="13">
        <v>0</v>
      </c>
      <c r="E1407" s="13">
        <v>0</v>
      </c>
      <c r="F1407" s="13">
        <v>3681842</v>
      </c>
      <c r="G1407" s="13">
        <f t="shared" si="154"/>
        <v>3681842</v>
      </c>
      <c r="H1407" s="13">
        <v>0</v>
      </c>
      <c r="I1407" s="13">
        <v>0</v>
      </c>
      <c r="J1407" s="13">
        <v>0</v>
      </c>
      <c r="K1407" s="13">
        <v>0</v>
      </c>
      <c r="L1407" s="13">
        <f t="shared" si="155"/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3681842</v>
      </c>
      <c r="R1407" s="13">
        <f t="shared" si="156"/>
        <v>3681842</v>
      </c>
      <c r="S1407" s="13">
        <f t="shared" si="157"/>
        <v>0</v>
      </c>
      <c r="T1407" s="13">
        <f t="shared" si="157"/>
        <v>0</v>
      </c>
      <c r="U1407" s="13">
        <f t="shared" si="157"/>
        <v>0</v>
      </c>
      <c r="V1407" s="13">
        <f t="shared" si="158"/>
        <v>3681842</v>
      </c>
      <c r="W1407" s="13">
        <v>0</v>
      </c>
      <c r="X1407" s="13">
        <v>1456888.38</v>
      </c>
      <c r="Y1407" s="13">
        <f t="shared" si="159"/>
        <v>-1456888.38</v>
      </c>
      <c r="Z1407" s="13">
        <f t="shared" si="160"/>
        <v>0</v>
      </c>
      <c r="AA1407" s="13">
        <v>0</v>
      </c>
      <c r="AB1407" s="13">
        <v>0</v>
      </c>
      <c r="AC1407" s="13">
        <v>0</v>
      </c>
      <c r="AD1407" s="13">
        <v>0</v>
      </c>
      <c r="AE1407" s="13">
        <v>0</v>
      </c>
    </row>
    <row r="1408" spans="1:31" ht="25.5" x14ac:dyDescent="0.2">
      <c r="A1408" s="14" t="s">
        <v>231</v>
      </c>
      <c r="B1408" s="13">
        <v>0</v>
      </c>
      <c r="C1408" s="13">
        <v>0</v>
      </c>
      <c r="D1408" s="13">
        <v>0</v>
      </c>
      <c r="E1408" s="13">
        <v>0</v>
      </c>
      <c r="F1408" s="13">
        <v>3681842</v>
      </c>
      <c r="G1408" s="13">
        <f t="shared" si="154"/>
        <v>3681842</v>
      </c>
      <c r="H1408" s="13">
        <v>0</v>
      </c>
      <c r="I1408" s="13">
        <v>0</v>
      </c>
      <c r="J1408" s="13">
        <v>0</v>
      </c>
      <c r="K1408" s="13">
        <v>0</v>
      </c>
      <c r="L1408" s="13">
        <f t="shared" si="155"/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3681842</v>
      </c>
      <c r="R1408" s="13">
        <f t="shared" si="156"/>
        <v>3681842</v>
      </c>
      <c r="S1408" s="13">
        <f t="shared" si="157"/>
        <v>0</v>
      </c>
      <c r="T1408" s="13">
        <f t="shared" si="157"/>
        <v>0</v>
      </c>
      <c r="U1408" s="13">
        <f t="shared" si="157"/>
        <v>0</v>
      </c>
      <c r="V1408" s="13">
        <f t="shared" si="158"/>
        <v>3681842</v>
      </c>
      <c r="W1408" s="13">
        <v>0</v>
      </c>
      <c r="X1408" s="13">
        <v>1456888.38</v>
      </c>
      <c r="Y1408" s="13">
        <f t="shared" si="159"/>
        <v>-1456888.38</v>
      </c>
      <c r="Z1408" s="13">
        <f t="shared" si="160"/>
        <v>0</v>
      </c>
      <c r="AA1408" s="13">
        <v>0</v>
      </c>
      <c r="AB1408" s="13">
        <v>0</v>
      </c>
      <c r="AC1408" s="13">
        <v>0</v>
      </c>
      <c r="AD1408" s="13">
        <v>0</v>
      </c>
      <c r="AE1408" s="13">
        <v>0</v>
      </c>
    </row>
    <row r="1409" spans="1:31" ht="25.5" x14ac:dyDescent="0.2">
      <c r="A1409" s="12" t="s">
        <v>37</v>
      </c>
      <c r="B1409" s="13">
        <v>0</v>
      </c>
      <c r="C1409" s="13">
        <v>0</v>
      </c>
      <c r="D1409" s="13">
        <v>0</v>
      </c>
      <c r="E1409" s="13">
        <v>0</v>
      </c>
      <c r="F1409" s="13">
        <v>5832960</v>
      </c>
      <c r="G1409" s="13">
        <f t="shared" si="154"/>
        <v>5832960</v>
      </c>
      <c r="H1409" s="13">
        <v>0</v>
      </c>
      <c r="I1409" s="13">
        <v>0</v>
      </c>
      <c r="J1409" s="13">
        <v>0</v>
      </c>
      <c r="K1409" s="13">
        <v>1563506</v>
      </c>
      <c r="L1409" s="13">
        <f t="shared" si="155"/>
        <v>1563506</v>
      </c>
      <c r="M1409" s="13">
        <v>0</v>
      </c>
      <c r="N1409" s="13">
        <v>0</v>
      </c>
      <c r="O1409" s="13">
        <v>0</v>
      </c>
      <c r="P1409" s="13">
        <v>0</v>
      </c>
      <c r="Q1409" s="13">
        <v>5832960</v>
      </c>
      <c r="R1409" s="13">
        <f t="shared" si="156"/>
        <v>5832960</v>
      </c>
      <c r="S1409" s="13">
        <f t="shared" si="157"/>
        <v>0</v>
      </c>
      <c r="T1409" s="13">
        <f t="shared" si="157"/>
        <v>0</v>
      </c>
      <c r="U1409" s="13">
        <f t="shared" si="157"/>
        <v>0</v>
      </c>
      <c r="V1409" s="13">
        <f t="shared" si="158"/>
        <v>5832960</v>
      </c>
      <c r="W1409" s="13">
        <v>1563506</v>
      </c>
      <c r="X1409" s="13">
        <v>2552723.12</v>
      </c>
      <c r="Y1409" s="13">
        <f t="shared" si="159"/>
        <v>-989217.12000000011</v>
      </c>
      <c r="Z1409" s="13">
        <f t="shared" si="160"/>
        <v>163.26916046372705</v>
      </c>
      <c r="AA1409" s="13">
        <v>0</v>
      </c>
      <c r="AB1409" s="13">
        <v>0</v>
      </c>
      <c r="AC1409" s="13">
        <v>0</v>
      </c>
      <c r="AD1409" s="13">
        <v>0</v>
      </c>
      <c r="AE1409" s="13">
        <v>0</v>
      </c>
    </row>
    <row r="1410" spans="1:31" ht="25.5" x14ac:dyDescent="0.2">
      <c r="A1410" s="14" t="s">
        <v>485</v>
      </c>
      <c r="B1410" s="13">
        <v>0</v>
      </c>
      <c r="C1410" s="13">
        <v>0</v>
      </c>
      <c r="D1410" s="13">
        <v>0</v>
      </c>
      <c r="E1410" s="13">
        <v>0</v>
      </c>
      <c r="F1410" s="13">
        <v>5832960</v>
      </c>
      <c r="G1410" s="13">
        <f t="shared" si="154"/>
        <v>5832960</v>
      </c>
      <c r="H1410" s="13">
        <v>0</v>
      </c>
      <c r="I1410" s="13">
        <v>0</v>
      </c>
      <c r="J1410" s="13">
        <v>0</v>
      </c>
      <c r="K1410" s="13">
        <v>1563506</v>
      </c>
      <c r="L1410" s="13">
        <f t="shared" si="155"/>
        <v>1563506</v>
      </c>
      <c r="M1410" s="13">
        <v>0</v>
      </c>
      <c r="N1410" s="13">
        <v>0</v>
      </c>
      <c r="O1410" s="13">
        <v>0</v>
      </c>
      <c r="P1410" s="13">
        <v>0</v>
      </c>
      <c r="Q1410" s="13">
        <v>5832960</v>
      </c>
      <c r="R1410" s="13">
        <f t="shared" si="156"/>
        <v>5832960</v>
      </c>
      <c r="S1410" s="13">
        <f t="shared" si="157"/>
        <v>0</v>
      </c>
      <c r="T1410" s="13">
        <f t="shared" si="157"/>
        <v>0</v>
      </c>
      <c r="U1410" s="13">
        <f t="shared" si="157"/>
        <v>0</v>
      </c>
      <c r="V1410" s="13">
        <f t="shared" si="158"/>
        <v>5832960</v>
      </c>
      <c r="W1410" s="13">
        <v>1563506</v>
      </c>
      <c r="X1410" s="13">
        <v>2552723.12</v>
      </c>
      <c r="Y1410" s="13">
        <f t="shared" si="159"/>
        <v>-989217.12000000011</v>
      </c>
      <c r="Z1410" s="13">
        <f t="shared" si="160"/>
        <v>163.26916046372705</v>
      </c>
      <c r="AA1410" s="13">
        <v>0</v>
      </c>
      <c r="AB1410" s="13">
        <v>0</v>
      </c>
      <c r="AC1410" s="13">
        <v>0</v>
      </c>
      <c r="AD1410" s="13">
        <v>0</v>
      </c>
      <c r="AE1410" s="13">
        <v>0</v>
      </c>
    </row>
    <row r="1411" spans="1:31" ht="25.5" x14ac:dyDescent="0.2">
      <c r="A1411" s="12" t="s">
        <v>108</v>
      </c>
      <c r="B1411" s="13">
        <v>0</v>
      </c>
      <c r="C1411" s="13">
        <v>0</v>
      </c>
      <c r="D1411" s="13">
        <v>0</v>
      </c>
      <c r="E1411" s="13">
        <v>4715</v>
      </c>
      <c r="F1411" s="13">
        <v>0</v>
      </c>
      <c r="G1411" s="13">
        <f t="shared" si="154"/>
        <v>4715</v>
      </c>
      <c r="H1411" s="13">
        <v>0</v>
      </c>
      <c r="I1411" s="13">
        <v>0</v>
      </c>
      <c r="J1411" s="13">
        <v>0</v>
      </c>
      <c r="K1411" s="13">
        <v>0</v>
      </c>
      <c r="L1411" s="13">
        <f t="shared" si="155"/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f t="shared" si="156"/>
        <v>0</v>
      </c>
      <c r="S1411" s="13">
        <f t="shared" si="157"/>
        <v>0</v>
      </c>
      <c r="T1411" s="13">
        <f t="shared" si="157"/>
        <v>0</v>
      </c>
      <c r="U1411" s="13">
        <f t="shared" si="157"/>
        <v>0</v>
      </c>
      <c r="V1411" s="13">
        <f t="shared" si="158"/>
        <v>0</v>
      </c>
      <c r="W1411" s="13">
        <v>0</v>
      </c>
      <c r="X1411" s="13">
        <v>0</v>
      </c>
      <c r="Y1411" s="13">
        <f t="shared" si="159"/>
        <v>0</v>
      </c>
      <c r="Z1411" s="13">
        <f t="shared" si="160"/>
        <v>0</v>
      </c>
      <c r="AA1411" s="13">
        <v>0</v>
      </c>
      <c r="AB1411" s="13">
        <v>0</v>
      </c>
      <c r="AC1411" s="13">
        <v>0</v>
      </c>
      <c r="AD1411" s="13">
        <v>0</v>
      </c>
      <c r="AE1411" s="13">
        <v>0</v>
      </c>
    </row>
    <row r="1412" spans="1:31" ht="25.5" x14ac:dyDescent="0.2">
      <c r="A1412" s="14" t="s">
        <v>418</v>
      </c>
      <c r="B1412" s="13">
        <v>0</v>
      </c>
      <c r="C1412" s="13">
        <v>0</v>
      </c>
      <c r="D1412" s="13">
        <v>0</v>
      </c>
      <c r="E1412" s="13">
        <v>4715</v>
      </c>
      <c r="F1412" s="13">
        <v>0</v>
      </c>
      <c r="G1412" s="13">
        <f t="shared" si="154"/>
        <v>4715</v>
      </c>
      <c r="H1412" s="13">
        <v>0</v>
      </c>
      <c r="I1412" s="13">
        <v>0</v>
      </c>
      <c r="J1412" s="13">
        <v>0</v>
      </c>
      <c r="K1412" s="13">
        <v>0</v>
      </c>
      <c r="L1412" s="13">
        <f t="shared" si="155"/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f t="shared" si="156"/>
        <v>0</v>
      </c>
      <c r="S1412" s="13">
        <f t="shared" si="157"/>
        <v>0</v>
      </c>
      <c r="T1412" s="13">
        <f t="shared" si="157"/>
        <v>0</v>
      </c>
      <c r="U1412" s="13">
        <f t="shared" si="157"/>
        <v>0</v>
      </c>
      <c r="V1412" s="13">
        <f t="shared" si="158"/>
        <v>0</v>
      </c>
      <c r="W1412" s="13">
        <v>0</v>
      </c>
      <c r="X1412" s="13">
        <v>0</v>
      </c>
      <c r="Y1412" s="13">
        <f t="shared" si="159"/>
        <v>0</v>
      </c>
      <c r="Z1412" s="13">
        <f t="shared" si="160"/>
        <v>0</v>
      </c>
      <c r="AA1412" s="13">
        <v>0</v>
      </c>
      <c r="AB1412" s="13">
        <v>0</v>
      </c>
      <c r="AC1412" s="13">
        <v>0</v>
      </c>
      <c r="AD1412" s="13">
        <v>0</v>
      </c>
      <c r="AE1412" s="13">
        <v>0</v>
      </c>
    </row>
    <row r="1413" spans="1:31" ht="38.25" x14ac:dyDescent="0.2">
      <c r="A1413" s="12" t="s">
        <v>39</v>
      </c>
      <c r="B1413" s="13">
        <v>0</v>
      </c>
      <c r="C1413" s="13">
        <v>0</v>
      </c>
      <c r="D1413" s="13">
        <v>423813</v>
      </c>
      <c r="E1413" s="13">
        <v>86028</v>
      </c>
      <c r="F1413" s="13">
        <v>1105672</v>
      </c>
      <c r="G1413" s="13">
        <f t="shared" si="154"/>
        <v>1615513</v>
      </c>
      <c r="H1413" s="13">
        <v>0</v>
      </c>
      <c r="I1413" s="13">
        <v>0</v>
      </c>
      <c r="J1413" s="13">
        <v>18888</v>
      </c>
      <c r="K1413" s="13">
        <v>320584</v>
      </c>
      <c r="L1413" s="13">
        <f t="shared" si="155"/>
        <v>339472</v>
      </c>
      <c r="M1413" s="13">
        <v>0</v>
      </c>
      <c r="N1413" s="13">
        <v>0</v>
      </c>
      <c r="O1413" s="13">
        <v>411688</v>
      </c>
      <c r="P1413" s="13">
        <v>70761</v>
      </c>
      <c r="Q1413" s="13">
        <v>1063283</v>
      </c>
      <c r="R1413" s="13">
        <f t="shared" si="156"/>
        <v>1545732</v>
      </c>
      <c r="S1413" s="13">
        <f t="shared" si="157"/>
        <v>0</v>
      </c>
      <c r="T1413" s="13">
        <f t="shared" si="157"/>
        <v>-411688</v>
      </c>
      <c r="U1413" s="13">
        <f t="shared" si="157"/>
        <v>-51873</v>
      </c>
      <c r="V1413" s="13">
        <f t="shared" si="158"/>
        <v>1545732</v>
      </c>
      <c r="W1413" s="13">
        <v>339472</v>
      </c>
      <c r="X1413" s="13">
        <v>481896.73</v>
      </c>
      <c r="Y1413" s="13">
        <f t="shared" si="159"/>
        <v>-142424.72999999998</v>
      </c>
      <c r="Z1413" s="13">
        <f t="shared" si="160"/>
        <v>141.95477977565159</v>
      </c>
      <c r="AA1413" s="13">
        <v>0</v>
      </c>
      <c r="AB1413" s="13">
        <v>0</v>
      </c>
      <c r="AC1413" s="13">
        <v>0</v>
      </c>
      <c r="AD1413" s="13">
        <v>0</v>
      </c>
      <c r="AE1413" s="13">
        <v>0</v>
      </c>
    </row>
    <row r="1414" spans="1:31" ht="38.25" x14ac:dyDescent="0.2">
      <c r="A1414" s="14" t="s">
        <v>486</v>
      </c>
      <c r="B1414" s="13">
        <v>0</v>
      </c>
      <c r="C1414" s="13">
        <v>0</v>
      </c>
      <c r="D1414" s="13">
        <v>72760</v>
      </c>
      <c r="E1414" s="13">
        <v>0</v>
      </c>
      <c r="F1414" s="13">
        <v>72760</v>
      </c>
      <c r="G1414" s="13">
        <f t="shared" si="154"/>
        <v>145520</v>
      </c>
      <c r="H1414" s="13">
        <v>0</v>
      </c>
      <c r="I1414" s="13">
        <v>0</v>
      </c>
      <c r="J1414" s="13">
        <v>0</v>
      </c>
      <c r="K1414" s="13">
        <v>34584</v>
      </c>
      <c r="L1414" s="13">
        <f t="shared" si="155"/>
        <v>34584</v>
      </c>
      <c r="M1414" s="13">
        <v>0</v>
      </c>
      <c r="N1414" s="13">
        <v>0</v>
      </c>
      <c r="O1414" s="13">
        <v>72760</v>
      </c>
      <c r="P1414" s="13">
        <v>0</v>
      </c>
      <c r="Q1414" s="13">
        <v>72760</v>
      </c>
      <c r="R1414" s="13">
        <f t="shared" si="156"/>
        <v>145520</v>
      </c>
      <c r="S1414" s="13">
        <f t="shared" si="157"/>
        <v>0</v>
      </c>
      <c r="T1414" s="13">
        <f t="shared" si="157"/>
        <v>-72760</v>
      </c>
      <c r="U1414" s="13">
        <f t="shared" si="157"/>
        <v>0</v>
      </c>
      <c r="V1414" s="13">
        <f t="shared" si="158"/>
        <v>145520</v>
      </c>
      <c r="W1414" s="13">
        <v>34584</v>
      </c>
      <c r="X1414" s="13">
        <v>44368.77</v>
      </c>
      <c r="Y1414" s="13">
        <f t="shared" si="159"/>
        <v>-9784.7699999999968</v>
      </c>
      <c r="Z1414" s="13">
        <f t="shared" si="160"/>
        <v>128.29276544066619</v>
      </c>
      <c r="AA1414" s="13">
        <v>0</v>
      </c>
      <c r="AB1414" s="13">
        <v>0</v>
      </c>
      <c r="AC1414" s="13">
        <v>0</v>
      </c>
      <c r="AD1414" s="13">
        <v>0</v>
      </c>
      <c r="AE1414" s="13">
        <v>0</v>
      </c>
    </row>
    <row r="1415" spans="1:31" ht="25.5" x14ac:dyDescent="0.2">
      <c r="A1415" s="14" t="s">
        <v>487</v>
      </c>
      <c r="B1415" s="13">
        <v>0</v>
      </c>
      <c r="C1415" s="13">
        <v>0</v>
      </c>
      <c r="D1415" s="13">
        <v>351053</v>
      </c>
      <c r="E1415" s="13">
        <v>41200</v>
      </c>
      <c r="F1415" s="13">
        <v>393462</v>
      </c>
      <c r="G1415" s="13">
        <f t="shared" si="154"/>
        <v>785715</v>
      </c>
      <c r="H1415" s="13">
        <v>0</v>
      </c>
      <c r="I1415" s="13">
        <v>0</v>
      </c>
      <c r="J1415" s="13">
        <v>6888</v>
      </c>
      <c r="K1415" s="13">
        <v>0</v>
      </c>
      <c r="L1415" s="13">
        <f t="shared" si="155"/>
        <v>6888</v>
      </c>
      <c r="M1415" s="13">
        <v>0</v>
      </c>
      <c r="N1415" s="13">
        <v>0</v>
      </c>
      <c r="O1415" s="13">
        <v>338928</v>
      </c>
      <c r="P1415" s="13">
        <v>41200</v>
      </c>
      <c r="Q1415" s="13">
        <v>351073</v>
      </c>
      <c r="R1415" s="13">
        <f t="shared" si="156"/>
        <v>731201</v>
      </c>
      <c r="S1415" s="13">
        <f t="shared" si="157"/>
        <v>0</v>
      </c>
      <c r="T1415" s="13">
        <f t="shared" si="157"/>
        <v>-338928</v>
      </c>
      <c r="U1415" s="13">
        <f t="shared" si="157"/>
        <v>-34312</v>
      </c>
      <c r="V1415" s="13">
        <f t="shared" si="158"/>
        <v>731201</v>
      </c>
      <c r="W1415" s="13">
        <v>6888</v>
      </c>
      <c r="X1415" s="13">
        <v>191460.21</v>
      </c>
      <c r="Y1415" s="13">
        <f t="shared" si="159"/>
        <v>-184572.21</v>
      </c>
      <c r="Z1415" s="13">
        <f t="shared" si="160"/>
        <v>2779.6197735191636</v>
      </c>
      <c r="AA1415" s="13">
        <v>0</v>
      </c>
      <c r="AB1415" s="13">
        <v>0</v>
      </c>
      <c r="AC1415" s="13">
        <v>0</v>
      </c>
      <c r="AD1415" s="13">
        <v>0</v>
      </c>
      <c r="AE1415" s="13">
        <v>0</v>
      </c>
    </row>
    <row r="1416" spans="1:31" ht="63.75" x14ac:dyDescent="0.2">
      <c r="A1416" s="14" t="s">
        <v>488</v>
      </c>
      <c r="B1416" s="13">
        <v>0</v>
      </c>
      <c r="C1416" s="13">
        <v>0</v>
      </c>
      <c r="D1416" s="13">
        <v>0</v>
      </c>
      <c r="E1416" s="13">
        <v>32828</v>
      </c>
      <c r="F1416" s="13">
        <v>0</v>
      </c>
      <c r="G1416" s="13">
        <f t="shared" si="154"/>
        <v>32828</v>
      </c>
      <c r="H1416" s="13">
        <v>0</v>
      </c>
      <c r="I1416" s="13">
        <v>0</v>
      </c>
      <c r="J1416" s="13">
        <v>0</v>
      </c>
      <c r="K1416" s="13">
        <v>0</v>
      </c>
      <c r="L1416" s="13">
        <f t="shared" si="155"/>
        <v>0</v>
      </c>
      <c r="M1416" s="13">
        <v>0</v>
      </c>
      <c r="N1416" s="13">
        <v>0</v>
      </c>
      <c r="O1416" s="13">
        <v>0</v>
      </c>
      <c r="P1416" s="13">
        <v>17561</v>
      </c>
      <c r="Q1416" s="13">
        <v>0</v>
      </c>
      <c r="R1416" s="13">
        <f t="shared" si="156"/>
        <v>17561</v>
      </c>
      <c r="S1416" s="13">
        <f t="shared" si="157"/>
        <v>0</v>
      </c>
      <c r="T1416" s="13">
        <f t="shared" si="157"/>
        <v>0</v>
      </c>
      <c r="U1416" s="13">
        <f t="shared" si="157"/>
        <v>-17561</v>
      </c>
      <c r="V1416" s="13">
        <f t="shared" si="158"/>
        <v>17561</v>
      </c>
      <c r="W1416" s="13">
        <v>0</v>
      </c>
      <c r="X1416" s="13">
        <v>12617.35</v>
      </c>
      <c r="Y1416" s="13">
        <f t="shared" si="159"/>
        <v>-12617.35</v>
      </c>
      <c r="Z1416" s="13">
        <f t="shared" si="160"/>
        <v>0</v>
      </c>
      <c r="AA1416" s="13">
        <v>0</v>
      </c>
      <c r="AB1416" s="13">
        <v>0</v>
      </c>
      <c r="AC1416" s="13">
        <v>0</v>
      </c>
      <c r="AD1416" s="13">
        <v>0</v>
      </c>
      <c r="AE1416" s="13">
        <v>0</v>
      </c>
    </row>
    <row r="1417" spans="1:31" ht="25.5" x14ac:dyDescent="0.2">
      <c r="A1417" s="14" t="s">
        <v>489</v>
      </c>
      <c r="B1417" s="13">
        <v>0</v>
      </c>
      <c r="C1417" s="13">
        <v>0</v>
      </c>
      <c r="D1417" s="13">
        <v>0</v>
      </c>
      <c r="E1417" s="13">
        <v>12000</v>
      </c>
      <c r="F1417" s="13">
        <v>0</v>
      </c>
      <c r="G1417" s="13">
        <f t="shared" si="154"/>
        <v>12000</v>
      </c>
      <c r="H1417" s="13">
        <v>0</v>
      </c>
      <c r="I1417" s="13">
        <v>0</v>
      </c>
      <c r="J1417" s="13">
        <v>12000</v>
      </c>
      <c r="K1417" s="13">
        <v>0</v>
      </c>
      <c r="L1417" s="13">
        <f t="shared" si="155"/>
        <v>12000</v>
      </c>
      <c r="M1417" s="13">
        <v>0</v>
      </c>
      <c r="N1417" s="13">
        <v>0</v>
      </c>
      <c r="O1417" s="13">
        <v>0</v>
      </c>
      <c r="P1417" s="13">
        <v>12000</v>
      </c>
      <c r="Q1417" s="13">
        <v>0</v>
      </c>
      <c r="R1417" s="13">
        <f t="shared" si="156"/>
        <v>12000</v>
      </c>
      <c r="S1417" s="13">
        <f t="shared" si="157"/>
        <v>0</v>
      </c>
      <c r="T1417" s="13">
        <f t="shared" si="157"/>
        <v>0</v>
      </c>
      <c r="U1417" s="13">
        <f t="shared" si="157"/>
        <v>0</v>
      </c>
      <c r="V1417" s="13">
        <f t="shared" si="158"/>
        <v>12000</v>
      </c>
      <c r="W1417" s="13">
        <v>12000</v>
      </c>
      <c r="X1417" s="13">
        <v>0</v>
      </c>
      <c r="Y1417" s="13">
        <f t="shared" si="159"/>
        <v>12000</v>
      </c>
      <c r="Z1417" s="13">
        <f t="shared" si="160"/>
        <v>0</v>
      </c>
      <c r="AA1417" s="13">
        <v>0</v>
      </c>
      <c r="AB1417" s="13">
        <v>0</v>
      </c>
      <c r="AC1417" s="13">
        <v>0</v>
      </c>
      <c r="AD1417" s="13">
        <v>0</v>
      </c>
      <c r="AE1417" s="13">
        <v>0</v>
      </c>
    </row>
    <row r="1418" spans="1:31" ht="38.25" x14ac:dyDescent="0.2">
      <c r="A1418" s="14" t="s">
        <v>41</v>
      </c>
      <c r="B1418" s="13">
        <v>0</v>
      </c>
      <c r="C1418" s="13">
        <v>0</v>
      </c>
      <c r="D1418" s="13">
        <v>0</v>
      </c>
      <c r="E1418" s="13">
        <v>0</v>
      </c>
      <c r="F1418" s="13">
        <v>639450</v>
      </c>
      <c r="G1418" s="13">
        <f t="shared" si="154"/>
        <v>639450</v>
      </c>
      <c r="H1418" s="13">
        <v>0</v>
      </c>
      <c r="I1418" s="13">
        <v>0</v>
      </c>
      <c r="J1418" s="13">
        <v>0</v>
      </c>
      <c r="K1418" s="13">
        <v>286000</v>
      </c>
      <c r="L1418" s="13">
        <f t="shared" si="155"/>
        <v>286000</v>
      </c>
      <c r="M1418" s="13">
        <v>0</v>
      </c>
      <c r="N1418" s="13">
        <v>0</v>
      </c>
      <c r="O1418" s="13">
        <v>0</v>
      </c>
      <c r="P1418" s="13">
        <v>0</v>
      </c>
      <c r="Q1418" s="13">
        <v>639450</v>
      </c>
      <c r="R1418" s="13">
        <f t="shared" si="156"/>
        <v>639450</v>
      </c>
      <c r="S1418" s="13">
        <f t="shared" si="157"/>
        <v>0</v>
      </c>
      <c r="T1418" s="13">
        <f t="shared" si="157"/>
        <v>0</v>
      </c>
      <c r="U1418" s="13">
        <f t="shared" si="157"/>
        <v>0</v>
      </c>
      <c r="V1418" s="13">
        <f t="shared" si="158"/>
        <v>639450</v>
      </c>
      <c r="W1418" s="13">
        <v>286000</v>
      </c>
      <c r="X1418" s="13">
        <v>233450.4</v>
      </c>
      <c r="Y1418" s="13">
        <f t="shared" si="159"/>
        <v>52549.600000000006</v>
      </c>
      <c r="Z1418" s="13">
        <f t="shared" si="160"/>
        <v>81.626013986013973</v>
      </c>
      <c r="AA1418" s="13">
        <v>0</v>
      </c>
      <c r="AB1418" s="13">
        <v>0</v>
      </c>
      <c r="AC1418" s="13">
        <v>0</v>
      </c>
      <c r="AD1418" s="13">
        <v>0</v>
      </c>
      <c r="AE1418" s="13">
        <v>0</v>
      </c>
    </row>
    <row r="1419" spans="1:31" ht="38.25" x14ac:dyDescent="0.2">
      <c r="A1419" s="12" t="s">
        <v>149</v>
      </c>
      <c r="B1419" s="13">
        <v>0</v>
      </c>
      <c r="C1419" s="13">
        <v>0</v>
      </c>
      <c r="D1419" s="13">
        <v>0</v>
      </c>
      <c r="E1419" s="13">
        <v>0</v>
      </c>
      <c r="F1419" s="13">
        <v>108651</v>
      </c>
      <c r="G1419" s="13">
        <f t="shared" si="154"/>
        <v>108651</v>
      </c>
      <c r="H1419" s="13">
        <v>0</v>
      </c>
      <c r="I1419" s="13">
        <v>0</v>
      </c>
      <c r="J1419" s="13">
        <v>0</v>
      </c>
      <c r="K1419" s="13">
        <v>0</v>
      </c>
      <c r="L1419" s="13">
        <f t="shared" si="155"/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108651</v>
      </c>
      <c r="R1419" s="13">
        <f t="shared" si="156"/>
        <v>108651</v>
      </c>
      <c r="S1419" s="13">
        <f t="shared" si="157"/>
        <v>0</v>
      </c>
      <c r="T1419" s="13">
        <f t="shared" si="157"/>
        <v>0</v>
      </c>
      <c r="U1419" s="13">
        <f t="shared" si="157"/>
        <v>0</v>
      </c>
      <c r="V1419" s="13">
        <f t="shared" si="158"/>
        <v>108651</v>
      </c>
      <c r="W1419" s="13">
        <v>0</v>
      </c>
      <c r="X1419" s="13">
        <v>0</v>
      </c>
      <c r="Y1419" s="13">
        <f t="shared" si="159"/>
        <v>0</v>
      </c>
      <c r="Z1419" s="13">
        <f t="shared" si="160"/>
        <v>0</v>
      </c>
      <c r="AA1419" s="13">
        <v>0</v>
      </c>
      <c r="AB1419" s="13">
        <v>0</v>
      </c>
      <c r="AC1419" s="13">
        <v>0</v>
      </c>
      <c r="AD1419" s="13">
        <v>0</v>
      </c>
      <c r="AE1419" s="13">
        <v>0</v>
      </c>
    </row>
    <row r="1420" spans="1:31" ht="25.5" x14ac:dyDescent="0.2">
      <c r="A1420" s="14" t="s">
        <v>554</v>
      </c>
      <c r="B1420" s="13">
        <v>0</v>
      </c>
      <c r="C1420" s="13">
        <v>0</v>
      </c>
      <c r="D1420" s="13">
        <v>0</v>
      </c>
      <c r="E1420" s="13">
        <v>0</v>
      </c>
      <c r="F1420" s="13">
        <v>108651</v>
      </c>
      <c r="G1420" s="13">
        <f t="shared" si="154"/>
        <v>108651</v>
      </c>
      <c r="H1420" s="13">
        <v>0</v>
      </c>
      <c r="I1420" s="13">
        <v>0</v>
      </c>
      <c r="J1420" s="13">
        <v>0</v>
      </c>
      <c r="K1420" s="13">
        <v>0</v>
      </c>
      <c r="L1420" s="13">
        <f t="shared" si="155"/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108651</v>
      </c>
      <c r="R1420" s="13">
        <f t="shared" si="156"/>
        <v>108651</v>
      </c>
      <c r="S1420" s="13">
        <f t="shared" si="157"/>
        <v>0</v>
      </c>
      <c r="T1420" s="13">
        <f t="shared" si="157"/>
        <v>0</v>
      </c>
      <c r="U1420" s="13">
        <f t="shared" si="157"/>
        <v>0</v>
      </c>
      <c r="V1420" s="13">
        <f t="shared" si="158"/>
        <v>108651</v>
      </c>
      <c r="W1420" s="13">
        <v>0</v>
      </c>
      <c r="X1420" s="13">
        <v>0</v>
      </c>
      <c r="Y1420" s="13">
        <f t="shared" si="159"/>
        <v>0</v>
      </c>
      <c r="Z1420" s="13">
        <f t="shared" si="160"/>
        <v>0</v>
      </c>
      <c r="AA1420" s="13">
        <v>0</v>
      </c>
      <c r="AB1420" s="13">
        <v>0</v>
      </c>
      <c r="AC1420" s="13">
        <v>0</v>
      </c>
      <c r="AD1420" s="13">
        <v>0</v>
      </c>
      <c r="AE1420" s="13">
        <v>0</v>
      </c>
    </row>
    <row r="1421" spans="1:31" ht="38.25" x14ac:dyDescent="0.2">
      <c r="A1421" s="12" t="s">
        <v>250</v>
      </c>
      <c r="B1421" s="13">
        <v>0</v>
      </c>
      <c r="C1421" s="13">
        <v>0</v>
      </c>
      <c r="D1421" s="13">
        <v>0</v>
      </c>
      <c r="E1421" s="13">
        <v>392573</v>
      </c>
      <c r="F1421" s="13">
        <v>12825276</v>
      </c>
      <c r="G1421" s="13">
        <f t="shared" si="154"/>
        <v>13217849</v>
      </c>
      <c r="H1421" s="13">
        <v>0</v>
      </c>
      <c r="I1421" s="13">
        <v>0</v>
      </c>
      <c r="J1421" s="13">
        <v>0</v>
      </c>
      <c r="K1421" s="13">
        <v>5944939</v>
      </c>
      <c r="L1421" s="13">
        <f t="shared" si="155"/>
        <v>5944939</v>
      </c>
      <c r="M1421" s="13">
        <v>0</v>
      </c>
      <c r="N1421" s="13">
        <v>0</v>
      </c>
      <c r="O1421" s="13">
        <v>0</v>
      </c>
      <c r="P1421" s="13">
        <v>392573</v>
      </c>
      <c r="Q1421" s="13">
        <v>12825276</v>
      </c>
      <c r="R1421" s="13">
        <f t="shared" si="156"/>
        <v>13217849</v>
      </c>
      <c r="S1421" s="13">
        <f t="shared" si="157"/>
        <v>0</v>
      </c>
      <c r="T1421" s="13">
        <f t="shared" si="157"/>
        <v>0</v>
      </c>
      <c r="U1421" s="13">
        <f t="shared" si="157"/>
        <v>-392573</v>
      </c>
      <c r="V1421" s="13">
        <f t="shared" si="158"/>
        <v>13217849</v>
      </c>
      <c r="W1421" s="13">
        <v>5944939</v>
      </c>
      <c r="X1421" s="13">
        <v>1805238.51</v>
      </c>
      <c r="Y1421" s="13">
        <f t="shared" si="159"/>
        <v>4139700.49</v>
      </c>
      <c r="Z1421" s="13">
        <f t="shared" si="160"/>
        <v>30.365971963715694</v>
      </c>
      <c r="AA1421" s="13">
        <v>0</v>
      </c>
      <c r="AB1421" s="13">
        <v>0</v>
      </c>
      <c r="AC1421" s="13">
        <v>0</v>
      </c>
      <c r="AD1421" s="13">
        <v>0</v>
      </c>
      <c r="AE1421" s="13">
        <v>0</v>
      </c>
    </row>
    <row r="1422" spans="1:31" ht="25.5" x14ac:dyDescent="0.2">
      <c r="A1422" s="14" t="s">
        <v>45</v>
      </c>
      <c r="B1422" s="13">
        <v>0</v>
      </c>
      <c r="C1422" s="13">
        <v>0</v>
      </c>
      <c r="D1422" s="13">
        <v>0</v>
      </c>
      <c r="E1422" s="13">
        <v>392573</v>
      </c>
      <c r="F1422" s="13">
        <v>12580276</v>
      </c>
      <c r="G1422" s="13">
        <f t="shared" si="154"/>
        <v>12972849</v>
      </c>
      <c r="H1422" s="13">
        <v>0</v>
      </c>
      <c r="I1422" s="13">
        <v>0</v>
      </c>
      <c r="J1422" s="13">
        <v>0</v>
      </c>
      <c r="K1422" s="13">
        <v>5831396</v>
      </c>
      <c r="L1422" s="13">
        <f t="shared" si="155"/>
        <v>5831396</v>
      </c>
      <c r="M1422" s="13">
        <v>0</v>
      </c>
      <c r="N1422" s="13">
        <v>0</v>
      </c>
      <c r="O1422" s="13">
        <v>0</v>
      </c>
      <c r="P1422" s="13">
        <v>392573</v>
      </c>
      <c r="Q1422" s="13">
        <v>12580276</v>
      </c>
      <c r="R1422" s="13">
        <f t="shared" si="156"/>
        <v>12972849</v>
      </c>
      <c r="S1422" s="13">
        <f t="shared" si="157"/>
        <v>0</v>
      </c>
      <c r="T1422" s="13">
        <f t="shared" si="157"/>
        <v>0</v>
      </c>
      <c r="U1422" s="13">
        <f t="shared" si="157"/>
        <v>-392573</v>
      </c>
      <c r="V1422" s="13">
        <f t="shared" si="158"/>
        <v>12972849</v>
      </c>
      <c r="W1422" s="13">
        <v>5831396</v>
      </c>
      <c r="X1422" s="13">
        <v>1712634.66</v>
      </c>
      <c r="Y1422" s="13">
        <f t="shared" si="159"/>
        <v>4118761.34</v>
      </c>
      <c r="Z1422" s="13">
        <f t="shared" si="160"/>
        <v>29.369205246908287</v>
      </c>
      <c r="AA1422" s="13">
        <v>0</v>
      </c>
      <c r="AB1422" s="13">
        <v>0</v>
      </c>
      <c r="AC1422" s="13">
        <v>0</v>
      </c>
      <c r="AD1422" s="13">
        <v>0</v>
      </c>
      <c r="AE1422" s="13">
        <v>0</v>
      </c>
    </row>
    <row r="1423" spans="1:31" ht="38.25" x14ac:dyDescent="0.2">
      <c r="A1423" s="14" t="s">
        <v>251</v>
      </c>
      <c r="B1423" s="13">
        <v>0</v>
      </c>
      <c r="C1423" s="13">
        <v>0</v>
      </c>
      <c r="D1423" s="13">
        <v>0</v>
      </c>
      <c r="E1423" s="13">
        <v>0</v>
      </c>
      <c r="F1423" s="13">
        <v>245000</v>
      </c>
      <c r="G1423" s="13">
        <f t="shared" si="154"/>
        <v>245000</v>
      </c>
      <c r="H1423" s="13">
        <v>0</v>
      </c>
      <c r="I1423" s="13">
        <v>0</v>
      </c>
      <c r="J1423" s="13">
        <v>0</v>
      </c>
      <c r="K1423" s="13">
        <v>113543</v>
      </c>
      <c r="L1423" s="13">
        <f t="shared" si="155"/>
        <v>113543</v>
      </c>
      <c r="M1423" s="13">
        <v>0</v>
      </c>
      <c r="N1423" s="13">
        <v>0</v>
      </c>
      <c r="O1423" s="13">
        <v>0</v>
      </c>
      <c r="P1423" s="13">
        <v>0</v>
      </c>
      <c r="Q1423" s="13">
        <v>245000</v>
      </c>
      <c r="R1423" s="13">
        <f t="shared" si="156"/>
        <v>245000</v>
      </c>
      <c r="S1423" s="13">
        <f t="shared" si="157"/>
        <v>0</v>
      </c>
      <c r="T1423" s="13">
        <f t="shared" si="157"/>
        <v>0</v>
      </c>
      <c r="U1423" s="13">
        <f t="shared" si="157"/>
        <v>0</v>
      </c>
      <c r="V1423" s="13">
        <f t="shared" si="158"/>
        <v>245000</v>
      </c>
      <c r="W1423" s="13">
        <v>113543</v>
      </c>
      <c r="X1423" s="13">
        <v>92603.85</v>
      </c>
      <c r="Y1423" s="13">
        <f t="shared" si="159"/>
        <v>20939.149999999994</v>
      </c>
      <c r="Z1423" s="13">
        <f t="shared" si="160"/>
        <v>81.55839637846455</v>
      </c>
      <c r="AA1423" s="13">
        <v>0</v>
      </c>
      <c r="AB1423" s="13">
        <v>0</v>
      </c>
      <c r="AC1423" s="13">
        <v>0</v>
      </c>
      <c r="AD1423" s="13">
        <v>0</v>
      </c>
      <c r="AE1423" s="13">
        <v>0</v>
      </c>
    </row>
    <row r="1424" spans="1:31" s="11" customFormat="1" x14ac:dyDescent="0.2">
      <c r="A1424" s="9" t="s">
        <v>491</v>
      </c>
      <c r="B1424" s="10">
        <v>0</v>
      </c>
      <c r="C1424" s="10">
        <v>0</v>
      </c>
      <c r="D1424" s="10">
        <v>0</v>
      </c>
      <c r="E1424" s="10">
        <v>0</v>
      </c>
      <c r="F1424" s="10">
        <v>625983</v>
      </c>
      <c r="G1424" s="10">
        <f t="shared" si="154"/>
        <v>625983</v>
      </c>
      <c r="H1424" s="10">
        <v>0</v>
      </c>
      <c r="I1424" s="10">
        <v>0</v>
      </c>
      <c r="J1424" s="10">
        <v>0</v>
      </c>
      <c r="K1424" s="10">
        <v>187656</v>
      </c>
      <c r="L1424" s="10">
        <f t="shared" si="155"/>
        <v>187656</v>
      </c>
      <c r="M1424" s="10">
        <v>0</v>
      </c>
      <c r="N1424" s="10">
        <v>0</v>
      </c>
      <c r="O1424" s="10">
        <v>0</v>
      </c>
      <c r="P1424" s="10">
        <v>0</v>
      </c>
      <c r="Q1424" s="10">
        <v>625983</v>
      </c>
      <c r="R1424" s="10">
        <f t="shared" si="156"/>
        <v>625983</v>
      </c>
      <c r="S1424" s="10">
        <f t="shared" si="157"/>
        <v>0</v>
      </c>
      <c r="T1424" s="10">
        <f t="shared" si="157"/>
        <v>0</v>
      </c>
      <c r="U1424" s="10">
        <f t="shared" si="157"/>
        <v>0</v>
      </c>
      <c r="V1424" s="10">
        <f t="shared" si="158"/>
        <v>625983</v>
      </c>
      <c r="W1424" s="10">
        <v>187656</v>
      </c>
      <c r="X1424" s="10">
        <v>96678.58</v>
      </c>
      <c r="Y1424" s="10">
        <f t="shared" si="159"/>
        <v>90977.42</v>
      </c>
      <c r="Z1424" s="10">
        <f t="shared" si="160"/>
        <v>51.519045487487745</v>
      </c>
      <c r="AA1424" s="10">
        <v>0</v>
      </c>
      <c r="AB1424" s="10">
        <v>0</v>
      </c>
      <c r="AC1424" s="10">
        <v>0</v>
      </c>
      <c r="AD1424" s="10">
        <v>0</v>
      </c>
      <c r="AE1424" s="10">
        <v>0</v>
      </c>
    </row>
    <row r="1425" spans="1:31" ht="38.25" x14ac:dyDescent="0.2">
      <c r="A1425" s="12" t="s">
        <v>44</v>
      </c>
      <c r="B1425" s="13">
        <v>0</v>
      </c>
      <c r="C1425" s="13">
        <v>0</v>
      </c>
      <c r="D1425" s="13">
        <v>0</v>
      </c>
      <c r="E1425" s="13">
        <v>0</v>
      </c>
      <c r="F1425" s="13">
        <v>625983</v>
      </c>
      <c r="G1425" s="13">
        <f t="shared" si="154"/>
        <v>625983</v>
      </c>
      <c r="H1425" s="13">
        <v>0</v>
      </c>
      <c r="I1425" s="13">
        <v>0</v>
      </c>
      <c r="J1425" s="13">
        <v>0</v>
      </c>
      <c r="K1425" s="13">
        <v>187656</v>
      </c>
      <c r="L1425" s="13">
        <f t="shared" si="155"/>
        <v>187656</v>
      </c>
      <c r="M1425" s="13">
        <v>0</v>
      </c>
      <c r="N1425" s="13">
        <v>0</v>
      </c>
      <c r="O1425" s="13">
        <v>0</v>
      </c>
      <c r="P1425" s="13">
        <v>0</v>
      </c>
      <c r="Q1425" s="13">
        <v>625983</v>
      </c>
      <c r="R1425" s="13">
        <f t="shared" si="156"/>
        <v>625983</v>
      </c>
      <c r="S1425" s="13">
        <f t="shared" si="157"/>
        <v>0</v>
      </c>
      <c r="T1425" s="13">
        <f t="shared" si="157"/>
        <v>0</v>
      </c>
      <c r="U1425" s="13">
        <f t="shared" si="157"/>
        <v>0</v>
      </c>
      <c r="V1425" s="13">
        <f t="shared" si="158"/>
        <v>625983</v>
      </c>
      <c r="W1425" s="13">
        <v>187656</v>
      </c>
      <c r="X1425" s="13">
        <v>96678.58</v>
      </c>
      <c r="Y1425" s="13">
        <f t="shared" si="159"/>
        <v>90977.42</v>
      </c>
      <c r="Z1425" s="13">
        <f t="shared" si="160"/>
        <v>51.519045487487745</v>
      </c>
      <c r="AA1425" s="13">
        <v>0</v>
      </c>
      <c r="AB1425" s="13">
        <v>0</v>
      </c>
      <c r="AC1425" s="13">
        <v>0</v>
      </c>
      <c r="AD1425" s="13">
        <v>0</v>
      </c>
      <c r="AE1425" s="13">
        <v>0</v>
      </c>
    </row>
    <row r="1426" spans="1:31" ht="25.5" x14ac:dyDescent="0.2">
      <c r="A1426" s="14" t="s">
        <v>45</v>
      </c>
      <c r="B1426" s="13">
        <v>0</v>
      </c>
      <c r="C1426" s="13">
        <v>0</v>
      </c>
      <c r="D1426" s="13">
        <v>0</v>
      </c>
      <c r="E1426" s="13">
        <v>0</v>
      </c>
      <c r="F1426" s="13">
        <v>625983</v>
      </c>
      <c r="G1426" s="13">
        <f t="shared" si="154"/>
        <v>625983</v>
      </c>
      <c r="H1426" s="13">
        <v>0</v>
      </c>
      <c r="I1426" s="13">
        <v>0</v>
      </c>
      <c r="J1426" s="13">
        <v>0</v>
      </c>
      <c r="K1426" s="13">
        <v>187656</v>
      </c>
      <c r="L1426" s="13">
        <f t="shared" si="155"/>
        <v>187656</v>
      </c>
      <c r="M1426" s="13">
        <v>0</v>
      </c>
      <c r="N1426" s="13">
        <v>0</v>
      </c>
      <c r="O1426" s="13">
        <v>0</v>
      </c>
      <c r="P1426" s="13">
        <v>0</v>
      </c>
      <c r="Q1426" s="13">
        <v>625983</v>
      </c>
      <c r="R1426" s="13">
        <f t="shared" si="156"/>
        <v>625983</v>
      </c>
      <c r="S1426" s="13">
        <f t="shared" si="157"/>
        <v>0</v>
      </c>
      <c r="T1426" s="13">
        <f t="shared" si="157"/>
        <v>0</v>
      </c>
      <c r="U1426" s="13">
        <f t="shared" si="157"/>
        <v>0</v>
      </c>
      <c r="V1426" s="13">
        <f t="shared" si="158"/>
        <v>625983</v>
      </c>
      <c r="W1426" s="13">
        <v>187656</v>
      </c>
      <c r="X1426" s="13">
        <v>96678.58</v>
      </c>
      <c r="Y1426" s="13">
        <f t="shared" si="159"/>
        <v>90977.42</v>
      </c>
      <c r="Z1426" s="13">
        <f t="shared" si="160"/>
        <v>51.519045487487745</v>
      </c>
      <c r="AA1426" s="13">
        <v>0</v>
      </c>
      <c r="AB1426" s="13">
        <v>0</v>
      </c>
      <c r="AC1426" s="13">
        <v>0</v>
      </c>
      <c r="AD1426" s="13">
        <v>0</v>
      </c>
      <c r="AE1426" s="13">
        <v>0</v>
      </c>
    </row>
    <row r="1427" spans="1:31" s="11" customFormat="1" ht="25.5" x14ac:dyDescent="0.2">
      <c r="A1427" s="9" t="s">
        <v>509</v>
      </c>
      <c r="B1427" s="10">
        <v>0</v>
      </c>
      <c r="C1427" s="10">
        <v>0</v>
      </c>
      <c r="D1427" s="10">
        <v>0</v>
      </c>
      <c r="E1427" s="10">
        <v>0</v>
      </c>
      <c r="F1427" s="10">
        <v>431290237</v>
      </c>
      <c r="G1427" s="10">
        <f t="shared" si="154"/>
        <v>431290237</v>
      </c>
      <c r="H1427" s="10">
        <v>0</v>
      </c>
      <c r="I1427" s="10">
        <v>0</v>
      </c>
      <c r="J1427" s="10">
        <v>0</v>
      </c>
      <c r="K1427" s="10">
        <v>0</v>
      </c>
      <c r="L1427" s="10">
        <f t="shared" si="155"/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f t="shared" si="156"/>
        <v>0</v>
      </c>
      <c r="S1427" s="10">
        <f t="shared" si="157"/>
        <v>0</v>
      </c>
      <c r="T1427" s="10">
        <f t="shared" si="157"/>
        <v>0</v>
      </c>
      <c r="U1427" s="10">
        <f t="shared" si="157"/>
        <v>0</v>
      </c>
      <c r="V1427" s="10">
        <f t="shared" si="158"/>
        <v>0</v>
      </c>
      <c r="W1427" s="10">
        <v>0</v>
      </c>
      <c r="X1427" s="10">
        <v>0</v>
      </c>
      <c r="Y1427" s="10">
        <f t="shared" si="159"/>
        <v>0</v>
      </c>
      <c r="Z1427" s="10">
        <f t="shared" si="160"/>
        <v>0</v>
      </c>
      <c r="AA1427" s="10">
        <v>0</v>
      </c>
      <c r="AB1427" s="10">
        <v>0</v>
      </c>
      <c r="AC1427" s="10">
        <v>0</v>
      </c>
      <c r="AD1427" s="10">
        <v>0</v>
      </c>
      <c r="AE1427" s="10">
        <v>0</v>
      </c>
    </row>
    <row r="1428" spans="1:31" ht="51" x14ac:dyDescent="0.2">
      <c r="A1428" s="12" t="s">
        <v>521</v>
      </c>
      <c r="B1428" s="13">
        <v>0</v>
      </c>
      <c r="C1428" s="13">
        <v>0</v>
      </c>
      <c r="D1428" s="13">
        <v>0</v>
      </c>
      <c r="E1428" s="13">
        <v>0</v>
      </c>
      <c r="F1428" s="13">
        <v>431290237</v>
      </c>
      <c r="G1428" s="13">
        <f t="shared" si="154"/>
        <v>431290237</v>
      </c>
      <c r="H1428" s="13">
        <v>0</v>
      </c>
      <c r="I1428" s="13">
        <v>0</v>
      </c>
      <c r="J1428" s="13">
        <v>0</v>
      </c>
      <c r="K1428" s="13">
        <v>0</v>
      </c>
      <c r="L1428" s="13">
        <f t="shared" si="155"/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f t="shared" si="156"/>
        <v>0</v>
      </c>
      <c r="S1428" s="13">
        <f t="shared" si="157"/>
        <v>0</v>
      </c>
      <c r="T1428" s="13">
        <f t="shared" si="157"/>
        <v>0</v>
      </c>
      <c r="U1428" s="13">
        <f t="shared" si="157"/>
        <v>0</v>
      </c>
      <c r="V1428" s="13">
        <f t="shared" si="158"/>
        <v>0</v>
      </c>
      <c r="W1428" s="13">
        <v>0</v>
      </c>
      <c r="X1428" s="13">
        <v>0</v>
      </c>
      <c r="Y1428" s="13">
        <f t="shared" si="159"/>
        <v>0</v>
      </c>
      <c r="Z1428" s="13">
        <f t="shared" si="160"/>
        <v>0</v>
      </c>
      <c r="AA1428" s="13">
        <v>0</v>
      </c>
      <c r="AB1428" s="13">
        <v>0</v>
      </c>
      <c r="AC1428" s="13">
        <v>0</v>
      </c>
      <c r="AD1428" s="13">
        <v>0</v>
      </c>
      <c r="AE1428" s="13">
        <v>0</v>
      </c>
    </row>
  </sheetData>
  <sheetProtection formatCells="0"/>
  <mergeCells count="19">
    <mergeCell ref="A1:AE1"/>
    <mergeCell ref="A2:AE2"/>
    <mergeCell ref="A3:AE3"/>
    <mergeCell ref="A4:AE4"/>
    <mergeCell ref="A5:AE5"/>
    <mergeCell ref="V9:V10"/>
    <mergeCell ref="W9:Z9"/>
    <mergeCell ref="AA9:AB9"/>
    <mergeCell ref="A6:AE6"/>
    <mergeCell ref="A1078:E1078"/>
    <mergeCell ref="AC9:AD9"/>
    <mergeCell ref="AE9:AE10"/>
    <mergeCell ref="A7:AE7"/>
    <mergeCell ref="A9:A10"/>
    <mergeCell ref="B9:B10"/>
    <mergeCell ref="C9:G9"/>
    <mergeCell ref="H9:L9"/>
    <mergeCell ref="M9:R9"/>
    <mergeCell ref="S9:U9"/>
  </mergeCells>
  <pageMargins left="0.78740157480314965" right="0.78740157480314965" top="1.1811023622047245" bottom="0.59055118110236227" header="0.39370078740157483" footer="0.39370078740157483"/>
  <pageSetup paperSize="9" scale="26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30.06.2025</vt:lpstr>
      <vt:lpstr>'30.06.2025'!Print_Titles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Intars Rumaks</cp:lastModifiedBy>
  <cp:lastPrinted>2025-04-04T10:43:05Z</cp:lastPrinted>
  <dcterms:created xsi:type="dcterms:W3CDTF">2025-04-04T10:25:54Z</dcterms:created>
  <dcterms:modified xsi:type="dcterms:W3CDTF">2025-07-03T11:32:04Z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Valsts_PB_izpilde_I.xlsx</vt:lpwstr>
  </property>
</Properties>
</file>