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24_Operativie parskati\Cet_atskaite_MK_instrukcija_N2_2018\Lieta 8-17.12.2\3.cet\"/>
    </mc:Choice>
  </mc:AlternateContent>
  <bookViews>
    <workbookView xWindow="0" yWindow="0" windowWidth="23040" windowHeight="8620"/>
  </bookViews>
  <sheets>
    <sheet name="30.09.2024" sheetId="1" r:id="rId1"/>
  </sheets>
  <definedNames>
    <definedName name="_xlnm.Print_Titles" localSheetId="0">'30.09.2024'!$8:$11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1" l="1"/>
  <c r="T19" i="1"/>
  <c r="Q19" i="1"/>
  <c r="P19" i="1"/>
  <c r="O19" i="1"/>
  <c r="N19" i="1"/>
  <c r="J19" i="1"/>
  <c r="F19" i="1"/>
  <c r="U18" i="1"/>
  <c r="T18" i="1"/>
  <c r="Q18" i="1"/>
  <c r="P18" i="1"/>
  <c r="O18" i="1"/>
  <c r="N18" i="1"/>
  <c r="J18" i="1"/>
  <c r="F18" i="1"/>
  <c r="U17" i="1"/>
  <c r="T17" i="1"/>
  <c r="Q17" i="1"/>
  <c r="P17" i="1"/>
  <c r="O17" i="1"/>
  <c r="N17" i="1"/>
  <c r="J17" i="1"/>
  <c r="F17" i="1"/>
  <c r="U16" i="1"/>
  <c r="T16" i="1"/>
  <c r="Q16" i="1"/>
  <c r="P16" i="1"/>
  <c r="O16" i="1"/>
  <c r="N16" i="1"/>
  <c r="J16" i="1"/>
  <c r="F16" i="1"/>
  <c r="U15" i="1"/>
  <c r="T15" i="1"/>
  <c r="Q15" i="1"/>
  <c r="P15" i="1"/>
  <c r="O15" i="1"/>
  <c r="N15" i="1"/>
  <c r="J15" i="1"/>
  <c r="F15" i="1"/>
  <c r="U14" i="1"/>
  <c r="T14" i="1"/>
  <c r="Q14" i="1"/>
  <c r="P14" i="1"/>
  <c r="O14" i="1"/>
  <c r="N14" i="1"/>
  <c r="J14" i="1"/>
  <c r="F14" i="1"/>
  <c r="U13" i="1"/>
  <c r="T13" i="1"/>
  <c r="Q13" i="1"/>
  <c r="P13" i="1"/>
  <c r="O13" i="1"/>
  <c r="N13" i="1"/>
  <c r="J13" i="1"/>
  <c r="F13" i="1"/>
  <c r="U12" i="1"/>
  <c r="T12" i="1"/>
  <c r="Q12" i="1"/>
  <c r="P12" i="1"/>
  <c r="O12" i="1"/>
  <c r="N12" i="1"/>
  <c r="J12" i="1"/>
  <c r="F12" i="1"/>
</calcChain>
</file>

<file path=xl/sharedStrings.xml><?xml version="1.0" encoding="utf-8"?>
<sst xmlns="http://schemas.openxmlformats.org/spreadsheetml/2006/main" count="47" uniqueCount="36">
  <si>
    <t>PĀRSKATS</t>
  </si>
  <si>
    <t>Rīgā</t>
  </si>
  <si>
    <t>Valsts speciālā budžeta izpilde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</si>
  <si>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 xml:space="preserve"> un centos)</t>
    </r>
  </si>
  <si>
    <t>Programma,
apakšprogramma</t>
  </si>
  <si>
    <t>Atlikums uz
gada sākumu</t>
  </si>
  <si>
    <t>Budžeta likums</t>
  </si>
  <si>
    <t>Resursu izdevumu segšanai izpilde pārskata periodā</t>
  </si>
  <si>
    <t>Izdevumu izpilde pārskata periodā</t>
  </si>
  <si>
    <t>Saņemtie aizņēmumi</t>
  </si>
  <si>
    <t>Saņemto aizņēmumu atmaksa</t>
  </si>
  <si>
    <t>Nodokļu un nenodokļu ieņēmumi</t>
  </si>
  <si>
    <t>Ieņēmumi no maksas pakalpojumiem un citi pašu ieņēmumi</t>
  </si>
  <si>
    <t>Transferti</t>
  </si>
  <si>
    <t>Kopā
(3+4+5)</t>
  </si>
  <si>
    <t>Kopā
(7+8+9)</t>
  </si>
  <si>
    <t>Kopā
(11+12+13)</t>
  </si>
  <si>
    <t>Nodokļu un nenodokļu ieņēmumi
(7-11)</t>
  </si>
  <si>
    <t>Ieņēmumi no maksas pakalpojumiem un citi pašu ieņēmumi
(8-12)</t>
  </si>
  <si>
    <t>Transferti
(9-13)</t>
  </si>
  <si>
    <t>Izpilde</t>
  </si>
  <si>
    <t>Pārskata perioda prognoze</t>
  </si>
  <si>
    <t>Starpība starp pārskata perioda prognozi un izpildi</t>
  </si>
  <si>
    <t>Starpība starp pārskata perioda prognozi un izpildi
(18-19)</t>
  </si>
  <si>
    <t>Izpilde % pret pārskata perioda prognozi
(19/18*100)</t>
  </si>
  <si>
    <t>(01.01.2024.-30.09.2024.)</t>
  </si>
  <si>
    <t>Valsts specialais budžets</t>
  </si>
  <si>
    <t>18 Labklājības ministrija</t>
  </si>
  <si>
    <t>04.00.00 Sociālā apdrošināšana</t>
  </si>
  <si>
    <t>04.01.00 Valsts pensiju speciālais budžets</t>
  </si>
  <si>
    <t>04.02.00 Nodarbinātības speciālais budžets</t>
  </si>
  <si>
    <t>04.03.00 Darba negadījumu speciālais budžets</t>
  </si>
  <si>
    <t>04.04.00 Invaliditātes, maternitātes un slimības speciālais budžets</t>
  </si>
  <si>
    <t>04.05.00 Valsts sociālās apdrošināšanas aģentūras speciālais budžets</t>
  </si>
  <si>
    <t>Operatīvais ceturkšņa pārskats</t>
  </si>
  <si>
    <t>Smilšu iela 1, Rīga, LV-1919, tālr. 67094222, e-pasts pasts@kase.gov.lv, www.kase.gov.lv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</si>
</sst>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&quot;.&quot;0"/>
  </numFmts>
  <fonts count="48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9"/>
      <color indexed="8"/>
      <name val="Arial"/>
      <family val="2"/>
      <charset val="186"/>
    </font>
    <font>
      <b/>
      <sz val="12"/>
      <color indexed="8"/>
      <name val="Arial"/>
      <family val="2"/>
      <charset val="186"/>
    </font>
    <font>
      <sz val="10"/>
      <name val="Arial"/>
      <family val="2"/>
    </font>
    <font>
      <sz val="10"/>
      <color indexed="8"/>
      <name val="Arial"/>
      <family val="2"/>
      <charset val="186"/>
    </font>
    <font>
      <sz val="10"/>
      <color indexed="61"/>
      <name val="Arial"/>
      <family val="2"/>
      <charset val="186"/>
    </font>
    <font>
      <sz val="9"/>
      <name val="Arial"/>
      <family val="2"/>
      <charset val="186"/>
    </font>
    <font>
      <sz val="19"/>
      <color indexed="48"/>
      <name val="Arial"/>
      <family val="2"/>
      <charset val="186"/>
    </font>
    <font>
      <sz val="10"/>
      <name val="0"/>
      <charset val="186"/>
    </font>
    <font>
      <sz val="9"/>
      <name val="0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0"/>
      <name val="Helv"/>
    </font>
    <font>
      <sz val="10"/>
      <name val="BaltHelvetica"/>
    </font>
    <font>
      <b/>
      <sz val="10"/>
      <color indexed="8"/>
      <name val="Arial"/>
      <family val="2"/>
      <charset val="186"/>
    </font>
    <font>
      <sz val="10"/>
      <name val="BaltGaramond"/>
      <family val="2"/>
      <charset val="186"/>
    </font>
    <font>
      <i/>
      <sz val="11"/>
      <color indexed="23"/>
      <name val="Calibri"/>
      <family val="2"/>
      <charset val="186"/>
    </font>
    <font>
      <b/>
      <sz val="18"/>
      <color indexed="56"/>
      <name val="Cambria"/>
      <family val="2"/>
      <charset val="186"/>
    </font>
    <font>
      <sz val="10"/>
      <color indexed="48"/>
      <name val="Arial"/>
      <family val="2"/>
    </font>
    <font>
      <sz val="19"/>
      <name val="Arial"/>
      <family val="2"/>
      <charset val="186"/>
    </font>
  </fonts>
  <fills count="5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</patternFill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80">
    <xf numFmtId="0" fontId="0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38" fillId="3" borderId="0" applyNumberFormat="0" applyBorder="0" applyAlignment="0" applyProtection="0"/>
    <xf numFmtId="0" fontId="38" fillId="5" borderId="0" applyNumberFormat="0" applyBorder="0" applyAlignment="0" applyProtection="0"/>
    <xf numFmtId="0" fontId="38" fillId="7" borderId="0" applyNumberFormat="0" applyBorder="0" applyAlignment="0" applyProtection="0"/>
    <xf numFmtId="0" fontId="38" fillId="9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0" borderId="0" applyNumberFormat="0" applyBorder="0" applyAlignment="0" applyProtection="0"/>
    <xf numFmtId="0" fontId="38" fillId="4" borderId="0" applyNumberFormat="0" applyBorder="0" applyAlignment="0" applyProtection="0"/>
    <xf numFmtId="0" fontId="38" fillId="15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4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10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27" borderId="0" applyNumberFormat="0" applyBorder="0" applyAlignment="0" applyProtection="0"/>
    <xf numFmtId="0" fontId="10" fillId="36" borderId="0" applyNumberFormat="0" applyBorder="0" applyAlignment="0" applyProtection="0"/>
    <xf numFmtId="0" fontId="12" fillId="27" borderId="0" applyNumberFormat="0" applyBorder="0" applyAlignment="0" applyProtection="0"/>
    <xf numFmtId="0" fontId="13" fillId="37" borderId="10" applyNumberFormat="0" applyAlignment="0" applyProtection="0"/>
    <xf numFmtId="0" fontId="14" fillId="28" borderId="11" applyNumberFormat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44" fillId="0" borderId="0" applyNumberFormat="0" applyFill="0" applyBorder="0" applyAlignment="0" applyProtection="0"/>
    <xf numFmtId="0" fontId="16" fillId="41" borderId="0" applyNumberFormat="0" applyBorder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36" borderId="10" applyNumberFormat="0" applyAlignment="0" applyProtection="0"/>
    <xf numFmtId="0" fontId="21" fillId="0" borderId="15" applyNumberFormat="0" applyFill="0" applyAlignment="0" applyProtection="0"/>
    <xf numFmtId="0" fontId="22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16" applyNumberFormat="0" applyFont="0" applyAlignment="0" applyProtection="0"/>
    <xf numFmtId="0" fontId="23" fillId="37" borderId="17" applyNumberFormat="0" applyAlignment="0" applyProtection="0"/>
    <xf numFmtId="0" fontId="41" fillId="0" borderId="0"/>
    <xf numFmtId="9" fontId="1" fillId="0" borderId="0" applyFont="0" applyFill="0" applyBorder="0" applyAlignment="0" applyProtection="0"/>
    <xf numFmtId="4" fontId="29" fillId="42" borderId="6" applyNumberFormat="0" applyProtection="0">
      <alignment vertical="center"/>
    </xf>
    <xf numFmtId="0" fontId="1" fillId="0" borderId="0"/>
    <xf numFmtId="4" fontId="26" fillId="42" borderId="6" applyNumberFormat="0" applyProtection="0">
      <alignment vertical="center"/>
    </xf>
    <xf numFmtId="0" fontId="1" fillId="0" borderId="0"/>
    <xf numFmtId="4" fontId="29" fillId="42" borderId="6" applyNumberFormat="0" applyProtection="0">
      <alignment horizontal="left" vertical="center" indent="1"/>
    </xf>
    <xf numFmtId="0" fontId="1" fillId="0" borderId="0"/>
    <xf numFmtId="0" fontId="24" fillId="42" borderId="18" applyNumberFormat="0" applyProtection="0">
      <alignment horizontal="left" vertical="top" indent="1"/>
    </xf>
    <xf numFmtId="0" fontId="1" fillId="0" borderId="0"/>
    <xf numFmtId="4" fontId="34" fillId="43" borderId="19" applyNumberFormat="0" applyProtection="0">
      <alignment horizontal="left" vertical="center" wrapText="1" indent="1"/>
    </xf>
    <xf numFmtId="4" fontId="42" fillId="44" borderId="0" applyNumberFormat="0" applyProtection="0">
      <alignment horizontal="left" vertical="center"/>
    </xf>
    <xf numFmtId="4" fontId="25" fillId="5" borderId="6" applyNumberFormat="0" applyProtection="0">
      <alignment horizontal="right" vertical="center"/>
    </xf>
    <xf numFmtId="0" fontId="1" fillId="0" borderId="0"/>
    <xf numFmtId="4" fontId="25" fillId="4" borderId="6" applyNumberFormat="0" applyProtection="0">
      <alignment horizontal="right" vertical="center"/>
    </xf>
    <xf numFmtId="0" fontId="1" fillId="0" borderId="0"/>
    <xf numFmtId="4" fontId="25" fillId="45" borderId="6" applyNumberFormat="0" applyProtection="0">
      <alignment horizontal="right" vertical="center"/>
    </xf>
    <xf numFmtId="0" fontId="1" fillId="0" borderId="0"/>
    <xf numFmtId="4" fontId="25" fillId="16" borderId="6" applyNumberFormat="0" applyProtection="0">
      <alignment horizontal="right" vertical="center"/>
    </xf>
    <xf numFmtId="0" fontId="1" fillId="0" borderId="0"/>
    <xf numFmtId="4" fontId="25" fillId="20" borderId="6" applyNumberFormat="0" applyProtection="0">
      <alignment horizontal="right" vertical="center"/>
    </xf>
    <xf numFmtId="0" fontId="1" fillId="0" borderId="0"/>
    <xf numFmtId="4" fontId="25" fillId="46" borderId="6" applyNumberFormat="0" applyProtection="0">
      <alignment horizontal="right" vertical="center"/>
    </xf>
    <xf numFmtId="0" fontId="1" fillId="0" borderId="0"/>
    <xf numFmtId="4" fontId="25" fillId="14" borderId="6" applyNumberFormat="0" applyProtection="0">
      <alignment horizontal="right" vertical="center"/>
    </xf>
    <xf numFmtId="0" fontId="1" fillId="0" borderId="0"/>
    <xf numFmtId="4" fontId="25" fillId="47" borderId="6" applyNumberFormat="0" applyProtection="0">
      <alignment horizontal="right" vertical="center"/>
    </xf>
    <xf numFmtId="0" fontId="1" fillId="0" borderId="0"/>
    <xf numFmtId="4" fontId="25" fillId="15" borderId="6" applyNumberFormat="0" applyProtection="0">
      <alignment horizontal="right" vertical="center"/>
    </xf>
    <xf numFmtId="0" fontId="1" fillId="0" borderId="0"/>
    <xf numFmtId="4" fontId="24" fillId="48" borderId="6" applyNumberFormat="0" applyProtection="0">
      <alignment horizontal="left" vertical="center" indent="1"/>
    </xf>
    <xf numFmtId="0" fontId="1" fillId="0" borderId="0"/>
    <xf numFmtId="4" fontId="29" fillId="49" borderId="19" applyNumberFormat="0" applyProtection="0">
      <alignment horizontal="left" vertical="center" wrapText="1" indent="1"/>
    </xf>
    <xf numFmtId="0" fontId="1" fillId="0" borderId="0"/>
    <xf numFmtId="4" fontId="30" fillId="50" borderId="6" applyNumberFormat="0" applyProtection="0">
      <alignment horizontal="left" vertical="center" indent="1"/>
    </xf>
    <xf numFmtId="0" fontId="1" fillId="0" borderId="0"/>
    <xf numFmtId="4" fontId="31" fillId="3" borderId="6" applyNumberFormat="0" applyProtection="0">
      <alignment horizontal="right" vertical="center"/>
    </xf>
    <xf numFmtId="0" fontId="1" fillId="0" borderId="0"/>
    <xf numFmtId="4" fontId="32" fillId="8" borderId="6" applyNumberFormat="0" applyProtection="0">
      <alignment horizontal="left" vertical="center" indent="1"/>
    </xf>
    <xf numFmtId="0" fontId="1" fillId="0" borderId="0"/>
    <xf numFmtId="4" fontId="33" fillId="51" borderId="6" applyNumberFormat="0" applyProtection="0">
      <alignment horizontal="left" vertical="center" indent="1"/>
    </xf>
    <xf numFmtId="0" fontId="1" fillId="0" borderId="0"/>
    <xf numFmtId="0" fontId="34" fillId="52" borderId="19" applyNumberFormat="0" applyProtection="0">
      <alignment horizontal="left" vertical="center" wrapText="1" indent="1"/>
    </xf>
    <xf numFmtId="0" fontId="1" fillId="0" borderId="0"/>
    <xf numFmtId="0" fontId="1" fillId="50" borderId="18" applyNumberFormat="0" applyProtection="0">
      <alignment horizontal="left" vertical="top" indent="1"/>
    </xf>
    <xf numFmtId="0" fontId="1" fillId="0" borderId="0"/>
    <xf numFmtId="0" fontId="34" fillId="53" borderId="6" applyNumberFormat="0" applyProtection="0">
      <alignment horizontal="left" vertical="center" indent="1"/>
    </xf>
    <xf numFmtId="0" fontId="1" fillId="0" borderId="0"/>
    <xf numFmtId="0" fontId="1" fillId="2" borderId="18" applyNumberFormat="0" applyProtection="0">
      <alignment horizontal="left" vertical="top" indent="1"/>
    </xf>
    <xf numFmtId="0" fontId="1" fillId="0" borderId="0"/>
    <xf numFmtId="0" fontId="34" fillId="54" borderId="6" applyNumberFormat="0" applyProtection="0">
      <alignment horizontal="left" vertical="center" indent="1"/>
    </xf>
    <xf numFmtId="0" fontId="1" fillId="0" borderId="0"/>
    <xf numFmtId="0" fontId="1" fillId="10" borderId="18" applyNumberFormat="0" applyProtection="0">
      <alignment horizontal="left" vertical="top" indent="1"/>
    </xf>
    <xf numFmtId="0" fontId="1" fillId="0" borderId="0"/>
    <xf numFmtId="0" fontId="34" fillId="43" borderId="6" applyNumberFormat="0" applyProtection="0">
      <alignment horizontal="left" vertical="center" indent="1"/>
    </xf>
    <xf numFmtId="0" fontId="1" fillId="0" borderId="0"/>
    <xf numFmtId="0" fontId="1" fillId="55" borderId="18" applyNumberFormat="0" applyProtection="0">
      <alignment horizontal="left" vertical="top" indent="1"/>
    </xf>
    <xf numFmtId="0" fontId="1" fillId="0" borderId="0"/>
    <xf numFmtId="0" fontId="1" fillId="56" borderId="8" applyNumberFormat="0">
      <protection locked="0"/>
    </xf>
    <xf numFmtId="0" fontId="1" fillId="0" borderId="0"/>
    <xf numFmtId="4" fontId="25" fillId="6" borderId="18" applyNumberFormat="0" applyProtection="0">
      <alignment vertical="center"/>
    </xf>
    <xf numFmtId="0" fontId="1" fillId="0" borderId="0"/>
    <xf numFmtId="4" fontId="36" fillId="0" borderId="6" applyNumberFormat="0" applyProtection="0">
      <alignment vertical="center"/>
    </xf>
    <xf numFmtId="0" fontId="1" fillId="0" borderId="0"/>
    <xf numFmtId="4" fontId="25" fillId="6" borderId="18" applyNumberFormat="0" applyProtection="0">
      <alignment horizontal="left" vertical="center" indent="1"/>
    </xf>
    <xf numFmtId="0" fontId="1" fillId="0" borderId="0"/>
    <xf numFmtId="0" fontId="25" fillId="6" borderId="18" applyNumberFormat="0" applyProtection="0">
      <alignment horizontal="left" vertical="top" indent="1"/>
    </xf>
    <xf numFmtId="0" fontId="1" fillId="0" borderId="0"/>
    <xf numFmtId="4" fontId="29" fillId="8" borderId="6" applyNumberFormat="0" applyProtection="0">
      <alignment horizontal="right" vertical="center"/>
    </xf>
    <xf numFmtId="4" fontId="25" fillId="55" borderId="18" applyNumberFormat="0" applyProtection="0">
      <alignment horizontal="right" vertical="center"/>
    </xf>
    <xf numFmtId="4" fontId="26" fillId="8" borderId="6" applyNumberFormat="0" applyProtection="0">
      <alignment horizontal="right" vertical="center"/>
    </xf>
    <xf numFmtId="0" fontId="1" fillId="0" borderId="0"/>
    <xf numFmtId="4" fontId="34" fillId="3" borderId="6" applyNumberFormat="0" applyProtection="0">
      <alignment horizontal="left" vertical="center" indent="1"/>
    </xf>
    <xf numFmtId="4" fontId="25" fillId="2" borderId="18" applyNumberFormat="0" applyProtection="0">
      <alignment horizontal="left" vertical="center" indent="1"/>
    </xf>
    <xf numFmtId="0" fontId="46" fillId="13" borderId="20" applyNumberFormat="0" applyProtection="0">
      <alignment horizontal="left" vertical="top" indent="1"/>
    </xf>
    <xf numFmtId="0" fontId="32" fillId="44" borderId="18" applyNumberFormat="0" applyProtection="0">
      <alignment horizontal="left" vertical="top"/>
    </xf>
    <xf numFmtId="4" fontId="47" fillId="6" borderId="6" applyNumberFormat="0" applyProtection="0">
      <alignment horizontal="left" vertical="center" indent="1"/>
    </xf>
    <xf numFmtId="4" fontId="35" fillId="13" borderId="0" applyNumberFormat="0" applyProtection="0">
      <alignment horizontal="left" vertical="center"/>
    </xf>
    <xf numFmtId="0" fontId="36" fillId="0" borderId="6"/>
    <xf numFmtId="4" fontId="37" fillId="0" borderId="6" applyNumberFormat="0" applyProtection="0">
      <alignment horizontal="right" vertical="center"/>
    </xf>
    <xf numFmtId="0" fontId="1" fillId="0" borderId="0"/>
    <xf numFmtId="0" fontId="27" fillId="0" borderId="0" applyNumberFormat="0" applyFill="0" applyBorder="0" applyAlignment="0" applyProtection="0"/>
    <xf numFmtId="0" fontId="40" fillId="0" borderId="0"/>
    <xf numFmtId="0" fontId="45" fillId="0" borderId="0" applyNumberFormat="0" applyFill="0" applyBorder="0" applyAlignment="0" applyProtection="0"/>
    <xf numFmtId="0" fontId="15" fillId="0" borderId="21" applyNumberFormat="0" applyFill="0" applyAlignment="0" applyProtection="0"/>
    <xf numFmtId="165" fontId="43" fillId="54" borderId="0" applyBorder="0" applyProtection="0"/>
    <xf numFmtId="0" fontId="28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wrapText="1"/>
    </xf>
    <xf numFmtId="0" fontId="2" fillId="0" borderId="0" xfId="0" applyFont="1"/>
    <xf numFmtId="3" fontId="2" fillId="0" borderId="0" xfId="2" applyNumberFormat="1" applyFont="1" applyBorder="1"/>
    <xf numFmtId="4" fontId="2" fillId="0" borderId="0" xfId="2" applyNumberFormat="1" applyFont="1" applyBorder="1"/>
    <xf numFmtId="4" fontId="2" fillId="0" borderId="0" xfId="2" applyNumberFormat="1" applyFont="1" applyFill="1" applyBorder="1"/>
    <xf numFmtId="164" fontId="2" fillId="0" borderId="0" xfId="2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3" fontId="2" fillId="0" borderId="9" xfId="1" applyNumberFormat="1" applyFont="1" applyBorder="1" applyAlignment="1">
      <alignment horizontal="center"/>
    </xf>
    <xf numFmtId="3" fontId="2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Fill="1" applyBorder="1" applyAlignment="1">
      <alignment horizontal="center" vertical="center"/>
    </xf>
    <xf numFmtId="0" fontId="8" fillId="0" borderId="0" xfId="0" applyFont="1"/>
    <xf numFmtId="0" fontId="2" fillId="0" borderId="0" xfId="0" applyFont="1" applyAlignment="1"/>
    <xf numFmtId="4" fontId="2" fillId="0" borderId="0" xfId="0" applyNumberFormat="1" applyFont="1"/>
    <xf numFmtId="0" fontId="5" fillId="0" borderId="0" xfId="0" applyFont="1" applyAlignment="1"/>
    <xf numFmtId="4" fontId="5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wrapText="1" indent="1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wrapText="1" indent="2"/>
    </xf>
    <xf numFmtId="0" fontId="5" fillId="0" borderId="0" xfId="3" applyFont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4" fillId="0" borderId="0" xfId="1" applyNumberFormat="1" applyFont="1" applyBorder="1" applyAlignment="1">
      <alignment horizontal="center" wrapText="1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3" fontId="4" fillId="0" borderId="0" xfId="2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3" fontId="2" fillId="0" borderId="3" xfId="1" applyNumberFormat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</cellXfs>
  <cellStyles count="180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- 20%" xfId="24"/>
    <cellStyle name="Accent1 - 40%" xfId="25"/>
    <cellStyle name="Accent1 - 60%" xfId="26"/>
    <cellStyle name="Accent1 2" xfId="23"/>
    <cellStyle name="Accent2 - 20%" xfId="28"/>
    <cellStyle name="Accent2 - 40%" xfId="29"/>
    <cellStyle name="Accent2 - 60%" xfId="30"/>
    <cellStyle name="Accent2 2" xfId="27"/>
    <cellStyle name="Accent3 - 20%" xfId="32"/>
    <cellStyle name="Accent3 - 40%" xfId="33"/>
    <cellStyle name="Accent3 - 60%" xfId="34"/>
    <cellStyle name="Accent3 2" xfId="31"/>
    <cellStyle name="Accent4 - 20%" xfId="36"/>
    <cellStyle name="Accent4 - 40%" xfId="37"/>
    <cellStyle name="Accent4 - 60%" xfId="38"/>
    <cellStyle name="Accent4 2" xfId="35"/>
    <cellStyle name="Accent5 - 20%" xfId="40"/>
    <cellStyle name="Accent5 - 40%" xfId="41"/>
    <cellStyle name="Accent5 - 60%" xfId="42"/>
    <cellStyle name="Accent5 2" xfId="39"/>
    <cellStyle name="Accent6 - 20%" xfId="44"/>
    <cellStyle name="Accent6 - 40%" xfId="45"/>
    <cellStyle name="Accent6 - 60%" xfId="46"/>
    <cellStyle name="Accent6 2" xfId="43"/>
    <cellStyle name="Bad 2" xfId="47"/>
    <cellStyle name="Calculation 2" xfId="48"/>
    <cellStyle name="Check Cell 2" xfId="49"/>
    <cellStyle name="Emphasis 1" xfId="50"/>
    <cellStyle name="Emphasis 2" xfId="51"/>
    <cellStyle name="Emphasis 3" xfId="52"/>
    <cellStyle name="Explanatory Text 2" xfId="53"/>
    <cellStyle name="Good 2" xfId="54"/>
    <cellStyle name="Heading 1 2" xfId="55"/>
    <cellStyle name="Heading 2 2" xfId="56"/>
    <cellStyle name="Heading 3 2" xfId="57"/>
    <cellStyle name="Heading 4 2" xfId="58"/>
    <cellStyle name="Input 2" xfId="59"/>
    <cellStyle name="Linked Cell 2" xfId="60"/>
    <cellStyle name="Neutral 2" xfId="61"/>
    <cellStyle name="Normal" xfId="0" builtinId="0"/>
    <cellStyle name="Normal 10" xfId="62"/>
    <cellStyle name="Normal 10 2" xfId="63"/>
    <cellStyle name="Normal 11" xfId="64"/>
    <cellStyle name="Normal 11 2" xfId="65"/>
    <cellStyle name="Normal 12" xfId="66"/>
    <cellStyle name="Normal 12 2" xfId="67"/>
    <cellStyle name="Normal 13" xfId="68"/>
    <cellStyle name="Normal 13 2" xfId="69"/>
    <cellStyle name="Normal 14" xfId="70"/>
    <cellStyle name="Normal 14 2" xfId="71"/>
    <cellStyle name="Normal 15" xfId="72"/>
    <cellStyle name="Normal 15 2" xfId="73"/>
    <cellStyle name="Normal 16" xfId="74"/>
    <cellStyle name="Normal 16 2" xfId="75"/>
    <cellStyle name="Normal 18" xfId="76"/>
    <cellStyle name="Normal 2" xfId="77"/>
    <cellStyle name="Normal 2 2" xfId="78"/>
    <cellStyle name="Normal 20" xfId="79"/>
    <cellStyle name="Normal 20 2" xfId="80"/>
    <cellStyle name="Normal 21" xfId="81"/>
    <cellStyle name="Normal 21 2" xfId="82"/>
    <cellStyle name="Normal 3" xfId="83"/>
    <cellStyle name="Normal 4" xfId="84"/>
    <cellStyle name="Normal 5" xfId="85"/>
    <cellStyle name="Normal 5 2" xfId="86"/>
    <cellStyle name="Normal 6" xfId="4"/>
    <cellStyle name="Normal 8" xfId="87"/>
    <cellStyle name="Normal 8 2" xfId="88"/>
    <cellStyle name="Normal 9" xfId="89"/>
    <cellStyle name="Normal 9 2" xfId="90"/>
    <cellStyle name="Normal_2.17_Valsts_budzeta_izpilde" xfId="1"/>
    <cellStyle name="Normal_Diena!" xfId="2"/>
    <cellStyle name="Normal_Soc-m" xfId="3"/>
    <cellStyle name="Note 2" xfId="91"/>
    <cellStyle name="Output 2" xfId="92"/>
    <cellStyle name="Parastais_FMLikp01_p05_221205_pap_afp_makp" xfId="93"/>
    <cellStyle name="Percent 2" xfId="94"/>
    <cellStyle name="SAPBEXaggData" xfId="95"/>
    <cellStyle name="SAPBEXaggData 2" xfId="96"/>
    <cellStyle name="SAPBEXaggDataEmph" xfId="97"/>
    <cellStyle name="SAPBEXaggDataEmph 2" xfId="98"/>
    <cellStyle name="SAPBEXaggItem" xfId="99"/>
    <cellStyle name="SAPBEXaggItem 2" xfId="100"/>
    <cellStyle name="SAPBEXaggItemX" xfId="101"/>
    <cellStyle name="SAPBEXaggItemX 2" xfId="102"/>
    <cellStyle name="SAPBEXchaText" xfId="103"/>
    <cellStyle name="SAPBEXchaText 2" xfId="104"/>
    <cellStyle name="SAPBEXexcBad7" xfId="105"/>
    <cellStyle name="SAPBEXexcBad7 2" xfId="106"/>
    <cellStyle name="SAPBEXexcBad8" xfId="107"/>
    <cellStyle name="SAPBEXexcBad8 2" xfId="108"/>
    <cellStyle name="SAPBEXexcBad9" xfId="109"/>
    <cellStyle name="SAPBEXexcBad9 2" xfId="110"/>
    <cellStyle name="SAPBEXexcCritical4" xfId="111"/>
    <cellStyle name="SAPBEXexcCritical4 2" xfId="112"/>
    <cellStyle name="SAPBEXexcCritical5" xfId="113"/>
    <cellStyle name="SAPBEXexcCritical5 2" xfId="114"/>
    <cellStyle name="SAPBEXexcCritical6" xfId="115"/>
    <cellStyle name="SAPBEXexcCritical6 2" xfId="116"/>
    <cellStyle name="SAPBEXexcGood1" xfId="117"/>
    <cellStyle name="SAPBEXexcGood1 2" xfId="118"/>
    <cellStyle name="SAPBEXexcGood2" xfId="119"/>
    <cellStyle name="SAPBEXexcGood2 2" xfId="120"/>
    <cellStyle name="SAPBEXexcGood3" xfId="121"/>
    <cellStyle name="SAPBEXexcGood3 2" xfId="122"/>
    <cellStyle name="SAPBEXfilterDrill" xfId="123"/>
    <cellStyle name="SAPBEXfilterDrill 2" xfId="124"/>
    <cellStyle name="SAPBEXfilterItem" xfId="125"/>
    <cellStyle name="SAPBEXfilterItem 2" xfId="126"/>
    <cellStyle name="SAPBEXfilterText" xfId="127"/>
    <cellStyle name="SAPBEXfilterText 2" xfId="128"/>
    <cellStyle name="SAPBEXformats" xfId="129"/>
    <cellStyle name="SAPBEXformats 2" xfId="130"/>
    <cellStyle name="SAPBEXheaderItem" xfId="131"/>
    <cellStyle name="SAPBEXheaderItem 2" xfId="132"/>
    <cellStyle name="SAPBEXheaderText" xfId="133"/>
    <cellStyle name="SAPBEXheaderText 2" xfId="134"/>
    <cellStyle name="SAPBEXHLevel0" xfId="135"/>
    <cellStyle name="SAPBEXHLevel0 2" xfId="136"/>
    <cellStyle name="SAPBEXHLevel0X" xfId="137"/>
    <cellStyle name="SAPBEXHLevel0X 2" xfId="138"/>
    <cellStyle name="SAPBEXHLevel1" xfId="139"/>
    <cellStyle name="SAPBEXHLevel1 2" xfId="140"/>
    <cellStyle name="SAPBEXHLevel1X" xfId="141"/>
    <cellStyle name="SAPBEXHLevel1X 2" xfId="142"/>
    <cellStyle name="SAPBEXHLevel2" xfId="143"/>
    <cellStyle name="SAPBEXHLevel2 2" xfId="144"/>
    <cellStyle name="SAPBEXHLevel2X" xfId="145"/>
    <cellStyle name="SAPBEXHLevel2X 2" xfId="146"/>
    <cellStyle name="SAPBEXHLevel3" xfId="147"/>
    <cellStyle name="SAPBEXHLevel3 2" xfId="148"/>
    <cellStyle name="SAPBEXHLevel3X" xfId="149"/>
    <cellStyle name="SAPBEXHLevel3X 2" xfId="150"/>
    <cellStyle name="SAPBEXinputData" xfId="151"/>
    <cellStyle name="SAPBEXinputData 2" xfId="152"/>
    <cellStyle name="SAPBEXresData" xfId="153"/>
    <cellStyle name="SAPBEXresData 2" xfId="154"/>
    <cellStyle name="SAPBEXresDataEmph" xfId="155"/>
    <cellStyle name="SAPBEXresDataEmph 2" xfId="156"/>
    <cellStyle name="SAPBEXresItem" xfId="157"/>
    <cellStyle name="SAPBEXresItem 2" xfId="158"/>
    <cellStyle name="SAPBEXresItemX" xfId="159"/>
    <cellStyle name="SAPBEXresItemX 2" xfId="160"/>
    <cellStyle name="SAPBEXstdData" xfId="161"/>
    <cellStyle name="SAPBEXstdData 2" xfId="162"/>
    <cellStyle name="SAPBEXstdDataEmph" xfId="163"/>
    <cellStyle name="SAPBEXstdDataEmph 2" xfId="164"/>
    <cellStyle name="SAPBEXstdItem" xfId="165"/>
    <cellStyle name="SAPBEXstdItem 2" xfId="166"/>
    <cellStyle name="SAPBEXstdItemX" xfId="167"/>
    <cellStyle name="SAPBEXstdItemX 2" xfId="168"/>
    <cellStyle name="SAPBEXtitle" xfId="169"/>
    <cellStyle name="SAPBEXtitle 2" xfId="170"/>
    <cellStyle name="SAPBEXunassignedItem" xfId="171"/>
    <cellStyle name="SAPBEXundefined" xfId="172"/>
    <cellStyle name="SAPBEXundefined 2" xfId="173"/>
    <cellStyle name="Sheet Title" xfId="174"/>
    <cellStyle name="Style 1" xfId="175"/>
    <cellStyle name="Title 2" xfId="176"/>
    <cellStyle name="Total 2" xfId="177"/>
    <cellStyle name="V?st." xfId="178"/>
    <cellStyle name="Warning Text 2" xfId="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30480</xdr:rowOff>
    </xdr:from>
    <xdr:to>
      <xdr:col>12</xdr:col>
      <xdr:colOff>548640</xdr:colOff>
      <xdr:row>0</xdr:row>
      <xdr:rowOff>220980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0" y="30480"/>
          <a:ext cx="10287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6"/>
  <sheetViews>
    <sheetView tabSelected="1" zoomScaleNormal="100" workbookViewId="0">
      <selection activeCell="A4" sqref="A4:Y4"/>
    </sheetView>
  </sheetViews>
  <sheetFormatPr defaultColWidth="15.453125" defaultRowHeight="13"/>
  <cols>
    <col min="1" max="1" width="36" style="18" customWidth="1"/>
    <col min="2" max="11" width="14.6328125" style="15" customWidth="1"/>
    <col min="12" max="25" width="15.453125" style="15"/>
    <col min="26" max="16384" width="15.453125" style="3"/>
  </cols>
  <sheetData>
    <row r="1" spans="1:25" ht="3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15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ht="15.5">
      <c r="A5" s="29" t="s">
        <v>34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15">
      <c r="A6" s="30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spans="1:25" ht="15.5">
      <c r="A7" s="25" t="s">
        <v>25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>
      <c r="A8" s="4"/>
      <c r="B8" s="4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7" t="s">
        <v>3</v>
      </c>
    </row>
    <row r="9" spans="1:25" ht="25.5" customHeight="1">
      <c r="A9" s="34" t="s">
        <v>4</v>
      </c>
      <c r="B9" s="36" t="s">
        <v>5</v>
      </c>
      <c r="C9" s="38" t="s">
        <v>6</v>
      </c>
      <c r="D9" s="39"/>
      <c r="E9" s="39"/>
      <c r="F9" s="40"/>
      <c r="G9" s="38" t="s">
        <v>21</v>
      </c>
      <c r="H9" s="39"/>
      <c r="I9" s="39"/>
      <c r="J9" s="40"/>
      <c r="K9" s="31" t="s">
        <v>7</v>
      </c>
      <c r="L9" s="32"/>
      <c r="M9" s="32"/>
      <c r="N9" s="33"/>
      <c r="O9" s="31" t="s">
        <v>22</v>
      </c>
      <c r="P9" s="32"/>
      <c r="Q9" s="33"/>
      <c r="R9" s="31" t="s">
        <v>8</v>
      </c>
      <c r="S9" s="32"/>
      <c r="T9" s="32"/>
      <c r="U9" s="33"/>
      <c r="V9" s="31" t="s">
        <v>9</v>
      </c>
      <c r="W9" s="33"/>
      <c r="X9" s="31" t="s">
        <v>10</v>
      </c>
      <c r="Y9" s="33"/>
    </row>
    <row r="10" spans="1:25" ht="65">
      <c r="A10" s="35"/>
      <c r="B10" s="37"/>
      <c r="C10" s="8" t="s">
        <v>11</v>
      </c>
      <c r="D10" s="8" t="s">
        <v>12</v>
      </c>
      <c r="E10" s="8" t="s">
        <v>13</v>
      </c>
      <c r="F10" s="8" t="s">
        <v>14</v>
      </c>
      <c r="G10" s="8" t="s">
        <v>11</v>
      </c>
      <c r="H10" s="8" t="s">
        <v>12</v>
      </c>
      <c r="I10" s="8" t="s">
        <v>13</v>
      </c>
      <c r="J10" s="8" t="s">
        <v>15</v>
      </c>
      <c r="K10" s="8" t="s">
        <v>11</v>
      </c>
      <c r="L10" s="8" t="s">
        <v>12</v>
      </c>
      <c r="M10" s="8" t="s">
        <v>13</v>
      </c>
      <c r="N10" s="8" t="s">
        <v>16</v>
      </c>
      <c r="O10" s="8" t="s">
        <v>17</v>
      </c>
      <c r="P10" s="8" t="s">
        <v>18</v>
      </c>
      <c r="Q10" s="8" t="s">
        <v>19</v>
      </c>
      <c r="R10" s="8" t="s">
        <v>21</v>
      </c>
      <c r="S10" s="8" t="s">
        <v>20</v>
      </c>
      <c r="T10" s="8" t="s">
        <v>23</v>
      </c>
      <c r="U10" s="8" t="s">
        <v>24</v>
      </c>
      <c r="V10" s="9" t="s">
        <v>21</v>
      </c>
      <c r="W10" s="9" t="s">
        <v>20</v>
      </c>
      <c r="X10" s="9" t="s">
        <v>21</v>
      </c>
      <c r="Y10" s="9" t="s">
        <v>20</v>
      </c>
    </row>
    <row r="11" spans="1:25">
      <c r="A11" s="10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  <c r="L11" s="12">
        <v>12</v>
      </c>
      <c r="M11" s="12">
        <v>13</v>
      </c>
      <c r="N11" s="12">
        <v>14</v>
      </c>
      <c r="O11" s="12">
        <v>15</v>
      </c>
      <c r="P11" s="12">
        <v>16</v>
      </c>
      <c r="Q11" s="12">
        <v>17</v>
      </c>
      <c r="R11" s="12">
        <v>18</v>
      </c>
      <c r="S11" s="12">
        <v>19</v>
      </c>
      <c r="T11" s="12">
        <v>20</v>
      </c>
      <c r="U11" s="12">
        <v>21</v>
      </c>
      <c r="V11" s="12">
        <v>22</v>
      </c>
      <c r="W11" s="12">
        <v>23</v>
      </c>
      <c r="X11" s="12">
        <v>24</v>
      </c>
      <c r="Y11" s="12">
        <v>25</v>
      </c>
    </row>
    <row r="12" spans="1:25" s="13" customFormat="1">
      <c r="A12" s="20" t="s">
        <v>26</v>
      </c>
      <c r="B12" s="21">
        <v>2032783223.6300001</v>
      </c>
      <c r="C12" s="21">
        <v>4469237052</v>
      </c>
      <c r="D12" s="21">
        <v>56125</v>
      </c>
      <c r="E12" s="21">
        <v>610462190</v>
      </c>
      <c r="F12" s="21">
        <f t="shared" ref="F12:F19" si="0">C12+D12+E12</f>
        <v>5079755367</v>
      </c>
      <c r="G12" s="21">
        <v>3327251301</v>
      </c>
      <c r="H12" s="21">
        <v>40020</v>
      </c>
      <c r="I12" s="21">
        <v>457655979</v>
      </c>
      <c r="J12" s="21">
        <f t="shared" ref="J12:J19" si="1">G12+H12+I12</f>
        <v>3784947300</v>
      </c>
      <c r="K12" s="21">
        <v>3278879468.1100001</v>
      </c>
      <c r="L12" s="21">
        <v>42522.99</v>
      </c>
      <c r="M12" s="21">
        <v>430531260.86000001</v>
      </c>
      <c r="N12" s="21">
        <f t="shared" ref="N12:N19" si="2">K12+L12+M12</f>
        <v>3709453251.96</v>
      </c>
      <c r="O12" s="21">
        <f t="shared" ref="O12:Q19" si="3">G12-K12</f>
        <v>48371832.889999866</v>
      </c>
      <c r="P12" s="21">
        <f t="shared" si="3"/>
        <v>-2502.989999999998</v>
      </c>
      <c r="Q12" s="21">
        <f t="shared" si="3"/>
        <v>27124718.139999986</v>
      </c>
      <c r="R12" s="21">
        <v>3436142500</v>
      </c>
      <c r="S12" s="21">
        <v>3395721751.98</v>
      </c>
      <c r="T12" s="21">
        <f t="shared" ref="T12:T19" si="4">R12-S12</f>
        <v>40420748.019999981</v>
      </c>
      <c r="U12" s="21">
        <f t="shared" ref="U12:U19" si="5">IF(ISERROR(S12/R12*100),0,S12/R12*100)</f>
        <v>98.823659146266479</v>
      </c>
      <c r="V12" s="21">
        <v>0</v>
      </c>
      <c r="W12" s="21">
        <v>0</v>
      </c>
      <c r="X12" s="21">
        <v>0</v>
      </c>
      <c r="Y12" s="21">
        <v>0</v>
      </c>
    </row>
    <row r="13" spans="1:25" s="13" customFormat="1">
      <c r="A13" s="20" t="s">
        <v>27</v>
      </c>
      <c r="B13" s="21">
        <v>2032783223.6300001</v>
      </c>
      <c r="C13" s="21">
        <v>4469237052</v>
      </c>
      <c r="D13" s="21">
        <v>56125</v>
      </c>
      <c r="E13" s="21">
        <v>610462190</v>
      </c>
      <c r="F13" s="21">
        <f t="shared" si="0"/>
        <v>5079755367</v>
      </c>
      <c r="G13" s="21">
        <v>3327251301</v>
      </c>
      <c r="H13" s="21">
        <v>40020</v>
      </c>
      <c r="I13" s="21">
        <v>457655979</v>
      </c>
      <c r="J13" s="21">
        <f t="shared" si="1"/>
        <v>3784947300</v>
      </c>
      <c r="K13" s="21">
        <v>3278879468.1100001</v>
      </c>
      <c r="L13" s="21">
        <v>42522.99</v>
      </c>
      <c r="M13" s="21">
        <v>430531260.86000001</v>
      </c>
      <c r="N13" s="21">
        <f t="shared" si="2"/>
        <v>3709453251.96</v>
      </c>
      <c r="O13" s="21">
        <f t="shared" si="3"/>
        <v>48371832.889999866</v>
      </c>
      <c r="P13" s="21">
        <f t="shared" si="3"/>
        <v>-2502.989999999998</v>
      </c>
      <c r="Q13" s="21">
        <f t="shared" si="3"/>
        <v>27124718.139999986</v>
      </c>
      <c r="R13" s="21">
        <v>3436142500</v>
      </c>
      <c r="S13" s="21">
        <v>3395721751.98</v>
      </c>
      <c r="T13" s="21">
        <f t="shared" si="4"/>
        <v>40420748.019999981</v>
      </c>
      <c r="U13" s="21">
        <f t="shared" si="5"/>
        <v>98.823659146266479</v>
      </c>
      <c r="V13" s="21">
        <v>0</v>
      </c>
      <c r="W13" s="21">
        <v>0</v>
      </c>
      <c r="X13" s="21">
        <v>0</v>
      </c>
      <c r="Y13" s="21">
        <v>0</v>
      </c>
    </row>
    <row r="14" spans="1:25">
      <c r="A14" s="22" t="s">
        <v>28</v>
      </c>
      <c r="B14" s="23">
        <v>2032783223.6300001</v>
      </c>
      <c r="C14" s="23">
        <v>4469237052</v>
      </c>
      <c r="D14" s="23">
        <v>56125</v>
      </c>
      <c r="E14" s="23">
        <v>610462190</v>
      </c>
      <c r="F14" s="23">
        <f t="shared" si="0"/>
        <v>5079755367</v>
      </c>
      <c r="G14" s="23">
        <v>3327251301</v>
      </c>
      <c r="H14" s="23">
        <v>40020</v>
      </c>
      <c r="I14" s="23">
        <v>457655979</v>
      </c>
      <c r="J14" s="23">
        <f t="shared" si="1"/>
        <v>3784947300</v>
      </c>
      <c r="K14" s="23">
        <v>3278879468.1100001</v>
      </c>
      <c r="L14" s="23">
        <v>42522.99</v>
      </c>
      <c r="M14" s="23">
        <v>430531260.86000001</v>
      </c>
      <c r="N14" s="23">
        <f t="shared" si="2"/>
        <v>3709453251.96</v>
      </c>
      <c r="O14" s="23">
        <f t="shared" si="3"/>
        <v>48371832.889999866</v>
      </c>
      <c r="P14" s="23">
        <f t="shared" si="3"/>
        <v>-2502.989999999998</v>
      </c>
      <c r="Q14" s="23">
        <f t="shared" si="3"/>
        <v>27124718.139999986</v>
      </c>
      <c r="R14" s="23">
        <v>3436142500</v>
      </c>
      <c r="S14" s="23">
        <v>3395721751.98</v>
      </c>
      <c r="T14" s="23">
        <f t="shared" si="4"/>
        <v>40420748.019999981</v>
      </c>
      <c r="U14" s="23">
        <f t="shared" si="5"/>
        <v>98.823659146266479</v>
      </c>
      <c r="V14" s="23">
        <v>0</v>
      </c>
      <c r="W14" s="23">
        <v>0</v>
      </c>
      <c r="X14" s="23">
        <v>0</v>
      </c>
      <c r="Y14" s="23">
        <v>0</v>
      </c>
    </row>
    <row r="15" spans="1:25">
      <c r="A15" s="24" t="s">
        <v>29</v>
      </c>
      <c r="B15" s="23">
        <v>1457397215.21</v>
      </c>
      <c r="C15" s="23">
        <v>3016355333</v>
      </c>
      <c r="D15" s="23">
        <v>0</v>
      </c>
      <c r="E15" s="23">
        <v>527853457</v>
      </c>
      <c r="F15" s="23">
        <f t="shared" si="0"/>
        <v>3544208790</v>
      </c>
      <c r="G15" s="23">
        <v>2247194546</v>
      </c>
      <c r="H15" s="23">
        <v>0</v>
      </c>
      <c r="I15" s="23">
        <v>395877951</v>
      </c>
      <c r="J15" s="23">
        <f t="shared" si="1"/>
        <v>2643072497</v>
      </c>
      <c r="K15" s="23">
        <v>2216469523.9099998</v>
      </c>
      <c r="L15" s="23">
        <v>0</v>
      </c>
      <c r="M15" s="23">
        <v>370761487.91000003</v>
      </c>
      <c r="N15" s="23">
        <f t="shared" si="2"/>
        <v>2587231011.8199997</v>
      </c>
      <c r="O15" s="23">
        <f t="shared" si="3"/>
        <v>30725022.090000153</v>
      </c>
      <c r="P15" s="23">
        <f t="shared" si="3"/>
        <v>0</v>
      </c>
      <c r="Q15" s="23">
        <f t="shared" si="3"/>
        <v>25116463.089999974</v>
      </c>
      <c r="R15" s="23">
        <v>2332164608</v>
      </c>
      <c r="S15" s="23">
        <v>2316786281.1399999</v>
      </c>
      <c r="T15" s="23">
        <f t="shared" si="4"/>
        <v>15378326.860000134</v>
      </c>
      <c r="U15" s="23">
        <f t="shared" si="5"/>
        <v>99.340598566359844</v>
      </c>
      <c r="V15" s="23">
        <v>0</v>
      </c>
      <c r="W15" s="23">
        <v>0</v>
      </c>
      <c r="X15" s="23">
        <v>0</v>
      </c>
      <c r="Y15" s="23">
        <v>0</v>
      </c>
    </row>
    <row r="16" spans="1:25">
      <c r="A16" s="24" t="s">
        <v>30</v>
      </c>
      <c r="B16" s="23">
        <v>167264291.84</v>
      </c>
      <c r="C16" s="23">
        <v>225858330</v>
      </c>
      <c r="D16" s="23">
        <v>0</v>
      </c>
      <c r="E16" s="23">
        <v>10157442</v>
      </c>
      <c r="F16" s="23">
        <f t="shared" si="0"/>
        <v>236015772</v>
      </c>
      <c r="G16" s="23">
        <v>167904683</v>
      </c>
      <c r="H16" s="23">
        <v>0</v>
      </c>
      <c r="I16" s="23">
        <v>7580672</v>
      </c>
      <c r="J16" s="23">
        <f t="shared" si="1"/>
        <v>175485355</v>
      </c>
      <c r="K16" s="23">
        <v>164888475.15000001</v>
      </c>
      <c r="L16" s="23">
        <v>0</v>
      </c>
      <c r="M16" s="23">
        <v>6547432.7599999998</v>
      </c>
      <c r="N16" s="23">
        <f t="shared" si="2"/>
        <v>171435907.91</v>
      </c>
      <c r="O16" s="23">
        <f t="shared" si="3"/>
        <v>3016207.849999994</v>
      </c>
      <c r="P16" s="23">
        <f t="shared" si="3"/>
        <v>0</v>
      </c>
      <c r="Q16" s="23">
        <f t="shared" si="3"/>
        <v>1033239.2400000002</v>
      </c>
      <c r="R16" s="23">
        <v>164801408</v>
      </c>
      <c r="S16" s="23">
        <v>173805658.83000001</v>
      </c>
      <c r="T16" s="23">
        <f t="shared" si="4"/>
        <v>-9004250.8300000131</v>
      </c>
      <c r="U16" s="23">
        <f t="shared" si="5"/>
        <v>105.46369775554345</v>
      </c>
      <c r="V16" s="23">
        <v>0</v>
      </c>
      <c r="W16" s="23">
        <v>0</v>
      </c>
      <c r="X16" s="23">
        <v>0</v>
      </c>
      <c r="Y16" s="23">
        <v>0</v>
      </c>
    </row>
    <row r="17" spans="1:25" ht="26">
      <c r="A17" s="24" t="s">
        <v>31</v>
      </c>
      <c r="B17" s="23">
        <v>28912983.440000001</v>
      </c>
      <c r="C17" s="23">
        <v>116299563</v>
      </c>
      <c r="D17" s="23">
        <v>0</v>
      </c>
      <c r="E17" s="23">
        <v>1203496</v>
      </c>
      <c r="F17" s="23">
        <f t="shared" si="0"/>
        <v>117503059</v>
      </c>
      <c r="G17" s="23">
        <v>86457816</v>
      </c>
      <c r="H17" s="23">
        <v>0</v>
      </c>
      <c r="I17" s="23">
        <v>902601</v>
      </c>
      <c r="J17" s="23">
        <f t="shared" si="1"/>
        <v>87360417</v>
      </c>
      <c r="K17" s="23">
        <v>85095694.700000003</v>
      </c>
      <c r="L17" s="23">
        <v>0</v>
      </c>
      <c r="M17" s="23">
        <v>902601</v>
      </c>
      <c r="N17" s="23">
        <f t="shared" si="2"/>
        <v>85998295.700000003</v>
      </c>
      <c r="O17" s="23">
        <f t="shared" si="3"/>
        <v>1362121.299999997</v>
      </c>
      <c r="P17" s="23">
        <f t="shared" si="3"/>
        <v>0</v>
      </c>
      <c r="Q17" s="23">
        <f t="shared" si="3"/>
        <v>0</v>
      </c>
      <c r="R17" s="23">
        <v>87356444</v>
      </c>
      <c r="S17" s="23">
        <v>77879006.010000005</v>
      </c>
      <c r="T17" s="23">
        <f t="shared" si="4"/>
        <v>9477437.9899999946</v>
      </c>
      <c r="U17" s="23">
        <f t="shared" si="5"/>
        <v>89.150842735768876</v>
      </c>
      <c r="V17" s="23">
        <v>0</v>
      </c>
      <c r="W17" s="23">
        <v>0</v>
      </c>
      <c r="X17" s="23">
        <v>0</v>
      </c>
      <c r="Y17" s="23">
        <v>0</v>
      </c>
    </row>
    <row r="18" spans="1:25" ht="26">
      <c r="A18" s="24" t="s">
        <v>32</v>
      </c>
      <c r="B18" s="23">
        <v>379204151.44999999</v>
      </c>
      <c r="C18" s="23">
        <v>1109555796</v>
      </c>
      <c r="D18" s="23">
        <v>0</v>
      </c>
      <c r="E18" s="23">
        <v>44819368</v>
      </c>
      <c r="F18" s="23">
        <f t="shared" si="0"/>
        <v>1154375164</v>
      </c>
      <c r="G18" s="23">
        <v>824824439</v>
      </c>
      <c r="H18" s="23">
        <v>0</v>
      </c>
      <c r="I18" s="23">
        <v>33615245</v>
      </c>
      <c r="J18" s="23">
        <f t="shared" si="1"/>
        <v>858439684</v>
      </c>
      <c r="K18" s="23">
        <v>811549407.38</v>
      </c>
      <c r="L18" s="23">
        <v>0</v>
      </c>
      <c r="M18" s="23">
        <v>32638835.190000001</v>
      </c>
      <c r="N18" s="23">
        <f t="shared" si="2"/>
        <v>844188242.57000005</v>
      </c>
      <c r="O18" s="23">
        <f t="shared" si="3"/>
        <v>13275031.620000005</v>
      </c>
      <c r="P18" s="23">
        <f t="shared" si="3"/>
        <v>0</v>
      </c>
      <c r="Q18" s="23">
        <f t="shared" si="3"/>
        <v>976409.80999999866</v>
      </c>
      <c r="R18" s="23">
        <v>831230693</v>
      </c>
      <c r="S18" s="23">
        <v>807002431.99000001</v>
      </c>
      <c r="T18" s="23">
        <f t="shared" si="4"/>
        <v>24228261.00999999</v>
      </c>
      <c r="U18" s="23">
        <f t="shared" si="5"/>
        <v>97.085254284516651</v>
      </c>
      <c r="V18" s="23">
        <v>0</v>
      </c>
      <c r="W18" s="23">
        <v>0</v>
      </c>
      <c r="X18" s="23">
        <v>0</v>
      </c>
      <c r="Y18" s="23">
        <v>0</v>
      </c>
    </row>
    <row r="19" spans="1:25" ht="26">
      <c r="A19" s="24" t="s">
        <v>33</v>
      </c>
      <c r="B19" s="23">
        <v>4581.6899999999996</v>
      </c>
      <c r="C19" s="23">
        <v>1168030</v>
      </c>
      <c r="D19" s="23">
        <v>56125</v>
      </c>
      <c r="E19" s="23">
        <v>26428427</v>
      </c>
      <c r="F19" s="23">
        <f t="shared" si="0"/>
        <v>27652582</v>
      </c>
      <c r="G19" s="23">
        <v>869817</v>
      </c>
      <c r="H19" s="23">
        <v>40020</v>
      </c>
      <c r="I19" s="23">
        <v>19679510</v>
      </c>
      <c r="J19" s="23">
        <f t="shared" si="1"/>
        <v>20589347</v>
      </c>
      <c r="K19" s="23">
        <v>876366.97</v>
      </c>
      <c r="L19" s="23">
        <v>42522.99</v>
      </c>
      <c r="M19" s="23">
        <v>19680904</v>
      </c>
      <c r="N19" s="23">
        <f t="shared" si="2"/>
        <v>20599793.960000001</v>
      </c>
      <c r="O19" s="23">
        <f t="shared" si="3"/>
        <v>-6549.9699999999721</v>
      </c>
      <c r="P19" s="23">
        <f t="shared" si="3"/>
        <v>-2502.989999999998</v>
      </c>
      <c r="Q19" s="23">
        <f t="shared" si="3"/>
        <v>-1394</v>
      </c>
      <c r="R19" s="23">
        <v>20589347</v>
      </c>
      <c r="S19" s="23">
        <v>20248374.010000002</v>
      </c>
      <c r="T19" s="23">
        <f t="shared" si="4"/>
        <v>340972.98999999836</v>
      </c>
      <c r="U19" s="23">
        <f t="shared" si="5"/>
        <v>98.343934899926651</v>
      </c>
      <c r="V19" s="23">
        <v>0</v>
      </c>
      <c r="W19" s="23">
        <v>0</v>
      </c>
      <c r="X19" s="23">
        <v>0</v>
      </c>
      <c r="Y19" s="23">
        <v>0</v>
      </c>
    </row>
    <row r="20" spans="1:25">
      <c r="A20" s="14"/>
    </row>
    <row r="21" spans="1:25">
      <c r="A21" s="19"/>
    </row>
    <row r="24" spans="1:25" ht="15.5">
      <c r="A24" s="16"/>
      <c r="I24" s="17"/>
      <c r="Y24" s="17"/>
    </row>
    <row r="26" spans="1:25" ht="15.5">
      <c r="A26" s="16"/>
    </row>
  </sheetData>
  <sheetProtection formatCells="0"/>
  <mergeCells count="15">
    <mergeCell ref="R9:U9"/>
    <mergeCell ref="V9:W9"/>
    <mergeCell ref="X9:Y9"/>
    <mergeCell ref="A9:A10"/>
    <mergeCell ref="B9:B10"/>
    <mergeCell ref="C9:F9"/>
    <mergeCell ref="G9:J9"/>
    <mergeCell ref="K9:N9"/>
    <mergeCell ref="O9:Q9"/>
    <mergeCell ref="A7:Y7"/>
    <mergeCell ref="A2:Y2"/>
    <mergeCell ref="A3:Y3"/>
    <mergeCell ref="A4:Y4"/>
    <mergeCell ref="A5:Y5"/>
    <mergeCell ref="A6:Y6"/>
  </mergeCells>
  <pageMargins left="0.78740157480314965" right="0.78740157480314965" top="1.1811023622047245" bottom="0.59055118110236227" header="0.39370078740157483" footer="0.39370078740157483"/>
  <pageSetup paperSize="9" scale="33" fitToHeight="0" orientation="landscape" useFirstPageNumber="1" r:id="rId1"/>
  <headerFooter>
    <oddFooter>&amp;C&amp;P&amp;R&amp;"Times New Roman,Regular"&amp;12&amp;P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30.09.2024</vt:lpstr>
      <vt:lpstr>'30.09.2024'!Print_Titles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2024-10-10T06:55:28Z</cp:lastPrinted>
  <dcterms:created xsi:type="dcterms:W3CDTF">2024-04-04T05:42:08Z</dcterms:created>
  <dcterms:modified xsi:type="dcterms:W3CDTF">2024-10-10T06:55:34Z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Valsts_SB_izpilde_II_2024.xlsx</vt:lpwstr>
  </property>
</Properties>
</file>