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320" windowHeight="12060" firstSheet="1" activeTab="1"/>
  </bookViews>
  <sheets>
    <sheet name="BExRepositorySheet" sheetId="1" state="veryHidden" r:id="rId1"/>
    <sheet name="31.12.2023" sheetId="2" r:id="rId2"/>
  </sheets>
  <definedNames>
    <definedName name="_xlnm.Print_Titles" localSheetId="1">'31.12.2023'!$8:$11</definedName>
  </definedNames>
  <calcPr fullCalcOnLoad="1"/>
</workbook>
</file>

<file path=xl/sharedStrings.xml><?xml version="1.0" encoding="utf-8"?>
<sst xmlns="http://schemas.openxmlformats.org/spreadsheetml/2006/main" count="47" uniqueCount="36">
  <si>
    <t>PĀRSKATS</t>
  </si>
  <si>
    <t>Rīgā</t>
  </si>
  <si>
    <t>Programma,
apakšprogramma</t>
  </si>
  <si>
    <t>Budžeta likums</t>
  </si>
  <si>
    <t>18 Labklājības ministrija</t>
  </si>
  <si>
    <t>Resursu izdevumu segšanai izpilde pārskata periodā</t>
  </si>
  <si>
    <t>Izdevumu izpilde pārskata periodā</t>
  </si>
  <si>
    <t>Ieņēmumi no maksas pakalpojumiem un citi pašu ieņēmumi</t>
  </si>
  <si>
    <t>Transferti</t>
  </si>
  <si>
    <t>Izpilde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</si>
  <si>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</si>
  <si>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</si>
  <si>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</si>
  <si>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</si>
  <si>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</si>
  <si>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</si>
  <si>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</si>
  <si>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</si>
  <si>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</si>
  <si>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</si>
  <si>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</si>
  <si>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</si>
  <si>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</si>
  <si>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</si>
  <si>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</si>
  <si>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</si>
  <si>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</si>
  <si>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</si>
  <si>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</si>
  <si>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(01.01.2023.-31.12.2023.)</t>
  </si>
  <si>
    <t>Operatīvais ceturkšņa pārskats</t>
  </si>
  <si>
    <t>Pārskata perioda Finansēšanas plāns (ar izmaiņām)</t>
  </si>
  <si>
    <t>Starpība starp pārskata perioda finansēšanas plānu (ar izmaiņām) un izpildi</t>
  </si>
  <si>
    <t>Starpība starp pārskata perioda finansēšanas plānu (ar izmaiņām) un izpildi
(18-19)</t>
  </si>
  <si>
    <t>Izpilde % pret pārskata perioda finansēšanas plānu (ar izmaiņām)
(19/18*100)</t>
  </si>
  <si>
    <t>Smilšu iela 1, Rīga, LV-1919, tālr. 67094222, fakss 67094220, e-pasts pasts@kase.gov.lv, www.kase.gov.lv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</si>
</sst>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#,##0.00\ &quot;LVL&quot;"/>
    <numFmt numFmtId="185" formatCode="#,##0.0000000\ ;\-\ #,##0.0000000"/>
    <numFmt numFmtId="186" formatCode="#,##0.00\ ;\-\ #,##0.00"/>
    <numFmt numFmtId="187" formatCode="_(* #,##0.00_);_(* \(#,##0.00\);_(* &quot;-&quot;??_);_(@_)"/>
    <numFmt numFmtId="188" formatCode="_(* #,##0_);_(* \(#,##0\);_(* &quot;-&quot;_);_(@_)"/>
    <numFmt numFmtId="189" formatCode="_-* #,##0.00\ _L_s_-;\-* #,##0.00\ _L_s_-;_-* &quot;-&quot;??\ _L_s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*&quot;"/>
    <numFmt numFmtId="193" formatCode="#,##0.00000000\ ;\-\ #,##0.00000000"/>
    <numFmt numFmtId="194" formatCode="#,##0.000000\ ;\-\ #,##0.000000"/>
    <numFmt numFmtId="195" formatCode="#,##0.00000\ ;\-\ #,##0.00000"/>
    <numFmt numFmtId="196" formatCode="#,##0.0000\ ;\-\ #,##0.0000"/>
    <numFmt numFmtId="197" formatCode="#,##0.000\ ;\-\ #,##0.000"/>
    <numFmt numFmtId="198" formatCode="0.000"/>
    <numFmt numFmtId="199" formatCode="0.0"/>
    <numFmt numFmtId="200" formatCode="_-* #,##0\ _L_s_-;\-* #,##0\ _L_s_-;_-* &quot;-&quot;\ _L_s_-;_-@_-"/>
    <numFmt numFmtId="201" formatCode="_-* #,##0.00\ &quot;Ls&quot;_-;\-* #,##0.00\ &quot;Ls&quot;_-;_-* &quot;-&quot;??\ &quot;Ls&quot;_-;_-@_-"/>
    <numFmt numFmtId="202" formatCode="_-* #,##0\ &quot;Ls&quot;_-;\-* #,##0\ &quot;Ls&quot;_-;_-* &quot;-&quot;\ &quot;Ls&quot;_-;_-@_-"/>
    <numFmt numFmtId="203" formatCode="[$-426]dddd\,\ yyyy&quot;. gada &quot;d\.\ mmmm"/>
    <numFmt numFmtId="204" formatCode="#,##0.0000"/>
    <numFmt numFmtId="205" formatCode="#,##0.00\ &quot;LVL&quot;;\-\ #,##0.00\ &quot;LVL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0\ &quot;EUR&quot;"/>
    <numFmt numFmtId="211" formatCode="#,##0.0"/>
    <numFmt numFmtId="212" formatCode="#,##0.0\ ;\-\ #,##0.0"/>
    <numFmt numFmtId="213" formatCode="_-* ###,0&quot;.&quot;00\ &quot;Ls&quot;_-;\-* ###,0&quot;.&quot;00\ &quot;Ls&quot;_-;_-* &quot;-&quot;??\ &quot;Ls&quot;_-;_-@_-"/>
    <numFmt numFmtId="214" formatCode="_-* ###,0&quot;.&quot;00\ _L_s_-;\-* ###,0&quot;.&quot;00\ _L_s_-;_-* &quot;-&quot;??\ _L_s_-;_-@_-"/>
    <numFmt numFmtId="215" formatCode="0&quot;.&quot;0"/>
    <numFmt numFmtId="216" formatCode="#\ ##0"/>
    <numFmt numFmtId="217" formatCode="##,#0&quot;.&quot;0"/>
    <numFmt numFmtId="218" formatCode="###0"/>
    <numFmt numFmtId="219" formatCode="00&quot;.&quot;000"/>
    <numFmt numFmtId="220" formatCode="0&quot;.&quot;00"/>
    <numFmt numFmtId="221" formatCode="#,###"/>
    <numFmt numFmtId="222" formatCode="###,###,###"/>
  </numFmts>
  <fonts count="48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9"/>
      <name val="Arial"/>
      <family val="2"/>
    </font>
    <font>
      <sz val="19"/>
      <color indexed="48"/>
      <name val="Arial"/>
      <family val="2"/>
    </font>
    <font>
      <sz val="10"/>
      <name val="0"/>
      <family val="0"/>
    </font>
    <font>
      <sz val="9"/>
      <name val="0"/>
      <family val="0"/>
    </font>
    <font>
      <sz val="10"/>
      <name val="Helv"/>
      <family val="0"/>
    </font>
    <font>
      <sz val="10"/>
      <name val="BaltHelvetica"/>
      <family val="0"/>
    </font>
    <font>
      <sz val="10"/>
      <name val="BaltGaramond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4" borderId="0" applyNumberFormat="0" applyBorder="0" applyAlignment="0" applyProtection="0"/>
    <xf numFmtId="0" fontId="2" fillId="5" borderId="0" applyNumberFormat="0" applyBorder="0" applyAlignment="0" applyProtection="0"/>
    <xf numFmtId="0" fontId="44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2" fillId="9" borderId="0" applyNumberFormat="0" applyBorder="0" applyAlignment="0" applyProtection="0"/>
    <xf numFmtId="0" fontId="44" fillId="10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2" fillId="15" borderId="0" applyNumberFormat="0" applyBorder="0" applyAlignment="0" applyProtection="0"/>
    <xf numFmtId="0" fontId="44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44" fillId="20" borderId="0" applyNumberFormat="0" applyBorder="0" applyAlignment="0" applyProtection="0"/>
    <xf numFmtId="0" fontId="2" fillId="9" borderId="0" applyNumberFormat="0" applyBorder="0" applyAlignment="0" applyProtection="0"/>
    <xf numFmtId="0" fontId="44" fillId="21" borderId="0" applyNumberFormat="0" applyBorder="0" applyAlignment="0" applyProtection="0"/>
    <xf numFmtId="0" fontId="2" fillId="15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17" borderId="0" applyNumberFormat="0" applyBorder="0" applyAlignment="0" applyProtection="0"/>
    <xf numFmtId="0" fontId="45" fillId="27" borderId="0" applyNumberFormat="0" applyBorder="0" applyAlignment="0" applyProtection="0"/>
    <xf numFmtId="0" fontId="1" fillId="19" borderId="0" applyNumberFormat="0" applyBorder="0" applyAlignment="0" applyProtection="0"/>
    <xf numFmtId="0" fontId="45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0" borderId="0" applyNumberFormat="0" applyBorder="0" applyAlignment="0" applyProtection="0"/>
    <xf numFmtId="0" fontId="1" fillId="49" borderId="0" applyNumberFormat="0" applyBorder="0" applyAlignment="0" applyProtection="0"/>
    <xf numFmtId="0" fontId="3" fillId="40" borderId="0" applyNumberFormat="0" applyBorder="0" applyAlignment="0" applyProtection="0"/>
    <xf numFmtId="0" fontId="4" fillId="50" borderId="1" applyNumberFormat="0" applyAlignment="0" applyProtection="0"/>
    <xf numFmtId="0" fontId="5" fillId="41" borderId="2" applyNumberFormat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9" borderId="1" applyNumberFormat="0" applyAlignment="0" applyProtection="0"/>
    <xf numFmtId="0" fontId="14" fillId="0" borderId="6" applyNumberFormat="0" applyFill="0" applyAlignment="0" applyProtection="0"/>
    <xf numFmtId="0" fontId="1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48" borderId="7" applyNumberFormat="0" applyFont="0" applyAlignment="0" applyProtection="0"/>
    <xf numFmtId="0" fontId="16" fillId="50" borderId="8" applyNumberFormat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6" fillId="55" borderId="9" applyNumberFormat="0" applyProtection="0">
      <alignment vertical="center"/>
    </xf>
    <xf numFmtId="0" fontId="0" fillId="0" borderId="0">
      <alignment/>
      <protection/>
    </xf>
    <xf numFmtId="4" fontId="19" fillId="55" borderId="9" applyNumberFormat="0" applyProtection="0">
      <alignment vertical="center"/>
    </xf>
    <xf numFmtId="0" fontId="0" fillId="0" borderId="0">
      <alignment/>
      <protection/>
    </xf>
    <xf numFmtId="4" fontId="26" fillId="55" borderId="9" applyNumberFormat="0" applyProtection="0">
      <alignment horizontal="left" vertical="center" indent="1"/>
    </xf>
    <xf numFmtId="0" fontId="0" fillId="0" borderId="0">
      <alignment/>
      <protection/>
    </xf>
    <xf numFmtId="0" fontId="17" fillId="55" borderId="10" applyNumberFormat="0" applyProtection="0">
      <alignment horizontal="left" vertical="top" indent="1"/>
    </xf>
    <xf numFmtId="0" fontId="0" fillId="0" borderId="0">
      <alignment/>
      <protection/>
    </xf>
    <xf numFmtId="4" fontId="29" fillId="3" borderId="11" applyNumberFormat="0" applyProtection="0">
      <alignment horizontal="left" vertical="center" wrapText="1" indent="1"/>
    </xf>
    <xf numFmtId="4" fontId="17" fillId="56" borderId="0" applyNumberFormat="0" applyProtection="0">
      <alignment horizontal="left" vertical="center"/>
    </xf>
    <xf numFmtId="4" fontId="18" fillId="5" borderId="9" applyNumberFormat="0" applyProtection="0">
      <alignment horizontal="right" vertical="center"/>
    </xf>
    <xf numFmtId="0" fontId="0" fillId="0" borderId="0">
      <alignment/>
      <protection/>
    </xf>
    <xf numFmtId="4" fontId="18" fillId="17" borderId="9" applyNumberFormat="0" applyProtection="0">
      <alignment horizontal="right" vertical="center"/>
    </xf>
    <xf numFmtId="0" fontId="0" fillId="0" borderId="0">
      <alignment/>
      <protection/>
    </xf>
    <xf numFmtId="4" fontId="18" fillId="57" borderId="9" applyNumberFormat="0" applyProtection="0">
      <alignment horizontal="right" vertical="center"/>
    </xf>
    <xf numFmtId="0" fontId="0" fillId="0" borderId="0">
      <alignment/>
      <protection/>
    </xf>
    <xf numFmtId="4" fontId="18" fillId="23" borderId="9" applyNumberFormat="0" applyProtection="0">
      <alignment horizontal="right" vertical="center"/>
    </xf>
    <xf numFmtId="0" fontId="0" fillId="0" borderId="0">
      <alignment/>
      <protection/>
    </xf>
    <xf numFmtId="4" fontId="18" fillId="33" borderId="9" applyNumberFormat="0" applyProtection="0">
      <alignment horizontal="right" vertical="center"/>
    </xf>
    <xf numFmtId="0" fontId="0" fillId="0" borderId="0">
      <alignment/>
      <protection/>
    </xf>
    <xf numFmtId="4" fontId="18" fillId="58" borderId="9" applyNumberFormat="0" applyProtection="0">
      <alignment horizontal="right" vertical="center"/>
    </xf>
    <xf numFmtId="0" fontId="0" fillId="0" borderId="0">
      <alignment/>
      <protection/>
    </xf>
    <xf numFmtId="4" fontId="18" fillId="59" borderId="9" applyNumberFormat="0" applyProtection="0">
      <alignment horizontal="right" vertical="center"/>
    </xf>
    <xf numFmtId="0" fontId="0" fillId="0" borderId="0">
      <alignment/>
      <protection/>
    </xf>
    <xf numFmtId="4" fontId="18" fillId="60" borderId="9" applyNumberFormat="0" applyProtection="0">
      <alignment horizontal="right" vertical="center"/>
    </xf>
    <xf numFmtId="0" fontId="0" fillId="0" borderId="0">
      <alignment/>
      <protection/>
    </xf>
    <xf numFmtId="4" fontId="18" fillId="19" borderId="9" applyNumberFormat="0" applyProtection="0">
      <alignment horizontal="right" vertical="center"/>
    </xf>
    <xf numFmtId="0" fontId="0" fillId="0" borderId="0">
      <alignment/>
      <protection/>
    </xf>
    <xf numFmtId="4" fontId="17" fillId="61" borderId="9" applyNumberFormat="0" applyProtection="0">
      <alignment horizontal="left" vertical="center" indent="1"/>
    </xf>
    <xf numFmtId="0" fontId="0" fillId="0" borderId="0">
      <alignment/>
      <protection/>
    </xf>
    <xf numFmtId="4" fontId="26" fillId="62" borderId="11" applyNumberFormat="0" applyProtection="0">
      <alignment horizontal="left" vertical="center" wrapText="1" indent="1"/>
    </xf>
    <xf numFmtId="0" fontId="0" fillId="0" borderId="0">
      <alignment/>
      <protection/>
    </xf>
    <xf numFmtId="4" fontId="27" fillId="63" borderId="9" applyNumberFormat="0" applyProtection="0">
      <alignment horizontal="left" vertical="center" indent="1"/>
    </xf>
    <xf numFmtId="0" fontId="0" fillId="0" borderId="0">
      <alignment/>
      <protection/>
    </xf>
    <xf numFmtId="4" fontId="0" fillId="3" borderId="9" applyNumberFormat="0" applyProtection="0">
      <alignment horizontal="right" vertical="center"/>
    </xf>
    <xf numFmtId="0" fontId="0" fillId="0" borderId="0">
      <alignment/>
      <protection/>
    </xf>
    <xf numFmtId="4" fontId="18" fillId="62" borderId="9" applyNumberFormat="0" applyProtection="0">
      <alignment horizontal="left" vertical="center" indent="1"/>
    </xf>
    <xf numFmtId="0" fontId="0" fillId="0" borderId="0">
      <alignment/>
      <protection/>
    </xf>
    <xf numFmtId="4" fontId="28" fillId="64" borderId="9" applyNumberFormat="0" applyProtection="0">
      <alignment horizontal="left" vertical="center" indent="1"/>
    </xf>
    <xf numFmtId="0" fontId="0" fillId="0" borderId="0">
      <alignment/>
      <protection/>
    </xf>
    <xf numFmtId="0" fontId="29" fillId="64" borderId="11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63" borderId="10" applyNumberFormat="0" applyProtection="0">
      <alignment horizontal="left" vertical="top" indent="1"/>
    </xf>
    <xf numFmtId="0" fontId="0" fillId="0" borderId="0">
      <alignment/>
      <protection/>
    </xf>
    <xf numFmtId="0" fontId="29" fillId="6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56" borderId="10" applyNumberFormat="0" applyProtection="0">
      <alignment horizontal="left" vertical="top" indent="1"/>
    </xf>
    <xf numFmtId="0" fontId="0" fillId="0" borderId="0">
      <alignment/>
      <protection/>
    </xf>
    <xf numFmtId="0" fontId="29" fillId="66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29" fillId="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67" borderId="10" applyNumberFormat="0" applyProtection="0">
      <alignment horizontal="left" vertical="top" indent="1"/>
    </xf>
    <xf numFmtId="0" fontId="0" fillId="0" borderId="0">
      <alignment/>
      <protection/>
    </xf>
    <xf numFmtId="0" fontId="0" fillId="68" borderId="12" applyNumberFormat="0">
      <alignment/>
      <protection locked="0"/>
    </xf>
    <xf numFmtId="0" fontId="0" fillId="0" borderId="0">
      <alignment/>
      <protection/>
    </xf>
    <xf numFmtId="4" fontId="18" fillId="69" borderId="10" applyNumberFormat="0" applyProtection="0">
      <alignment vertical="center"/>
    </xf>
    <xf numFmtId="0" fontId="0" fillId="0" borderId="0">
      <alignment/>
      <protection/>
    </xf>
    <xf numFmtId="4" fontId="31" fillId="0" borderId="9" applyNumberFormat="0" applyProtection="0">
      <alignment vertical="center"/>
    </xf>
    <xf numFmtId="0" fontId="0" fillId="0" borderId="0">
      <alignment/>
      <protection/>
    </xf>
    <xf numFmtId="4" fontId="18" fillId="69" borderId="10" applyNumberFormat="0" applyProtection="0">
      <alignment horizontal="left" vertical="center" indent="1"/>
    </xf>
    <xf numFmtId="0" fontId="0" fillId="0" borderId="0">
      <alignment/>
      <protection/>
    </xf>
    <xf numFmtId="0" fontId="18" fillId="69" borderId="10" applyNumberFormat="0" applyProtection="0">
      <alignment horizontal="left" vertical="top" indent="1"/>
    </xf>
    <xf numFmtId="0" fontId="0" fillId="0" borderId="0">
      <alignment/>
      <protection/>
    </xf>
    <xf numFmtId="4" fontId="26" fillId="62" borderId="9" applyNumberFormat="0" applyProtection="0">
      <alignment horizontal="right" vertical="center"/>
    </xf>
    <xf numFmtId="4" fontId="18" fillId="67" borderId="10" applyNumberFormat="0" applyProtection="0">
      <alignment horizontal="right" vertical="center"/>
    </xf>
    <xf numFmtId="4" fontId="19" fillId="62" borderId="9" applyNumberFormat="0" applyProtection="0">
      <alignment horizontal="right" vertical="center"/>
    </xf>
    <xf numFmtId="0" fontId="0" fillId="0" borderId="0">
      <alignment/>
      <protection/>
    </xf>
    <xf numFmtId="4" fontId="29" fillId="3" borderId="9" applyNumberFormat="0" applyProtection="0">
      <alignment horizontal="left" vertical="center" indent="1"/>
    </xf>
    <xf numFmtId="4" fontId="18" fillId="56" borderId="10" applyNumberFormat="0" applyProtection="0">
      <alignment horizontal="left" vertical="center" indent="1"/>
    </xf>
    <xf numFmtId="0" fontId="40" fillId="70" borderId="13" applyNumberFormat="0" applyProtection="0">
      <alignment horizontal="left" vertical="top" indent="1"/>
    </xf>
    <xf numFmtId="0" fontId="18" fillId="56" borderId="10" applyNumberFormat="0" applyProtection="0">
      <alignment horizontal="left" vertical="top"/>
    </xf>
    <xf numFmtId="4" fontId="41" fillId="69" borderId="9" applyNumberFormat="0" applyProtection="0">
      <alignment horizontal="left" vertical="center" indent="1"/>
    </xf>
    <xf numFmtId="4" fontId="30" fillId="70" borderId="0" applyNumberFormat="0" applyProtection="0">
      <alignment horizontal="left" vertical="center"/>
    </xf>
    <xf numFmtId="0" fontId="31" fillId="0" borderId="9">
      <alignment/>
      <protection/>
    </xf>
    <xf numFmtId="4" fontId="32" fillId="0" borderId="9" applyNumberFormat="0" applyProtection="0">
      <alignment horizontal="right" vertical="center"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14" applyNumberFormat="0" applyFill="0" applyAlignment="0" applyProtection="0"/>
    <xf numFmtId="215" fontId="35" fillId="66" borderId="0" applyBorder="0" applyProtection="0">
      <alignment/>
    </xf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wrapText="1"/>
    </xf>
    <xf numFmtId="0" fontId="25" fillId="0" borderId="0" xfId="0" applyFont="1" applyAlignment="1">
      <alignment/>
    </xf>
    <xf numFmtId="4" fontId="22" fillId="0" borderId="15" xfId="126" applyNumberFormat="1" applyFont="1" applyBorder="1" applyAlignment="1">
      <alignment horizontal="center" vertical="center" wrapText="1"/>
      <protection/>
    </xf>
    <xf numFmtId="4" fontId="22" fillId="0" borderId="12" xfId="126" applyNumberFormat="1" applyFont="1" applyBorder="1" applyAlignment="1">
      <alignment horizontal="center" vertical="center" wrapText="1"/>
      <protection/>
    </xf>
    <xf numFmtId="3" fontId="22" fillId="0" borderId="0" xfId="127" applyNumberFormat="1" applyFont="1" applyBorder="1">
      <alignment/>
      <protection/>
    </xf>
    <xf numFmtId="4" fontId="22" fillId="0" borderId="0" xfId="127" applyNumberFormat="1" applyFont="1" applyBorder="1">
      <alignment/>
      <protection/>
    </xf>
    <xf numFmtId="4" fontId="22" fillId="0" borderId="0" xfId="127" applyNumberFormat="1" applyFont="1" applyFill="1" applyBorder="1">
      <alignment/>
      <protection/>
    </xf>
    <xf numFmtId="0" fontId="22" fillId="0" borderId="16" xfId="0" applyNumberFormat="1" applyFont="1" applyBorder="1" applyAlignment="1">
      <alignment vertical="center" wrapText="1"/>
    </xf>
    <xf numFmtId="4" fontId="22" fillId="0" borderId="0" xfId="0" applyNumberFormat="1" applyFont="1" applyAlignment="1">
      <alignment/>
    </xf>
    <xf numFmtId="3" fontId="22" fillId="0" borderId="17" xfId="126" applyNumberFormat="1" applyFont="1" applyBorder="1" applyAlignment="1">
      <alignment horizontal="center"/>
      <protection/>
    </xf>
    <xf numFmtId="0" fontId="25" fillId="0" borderId="17" xfId="0" applyFont="1" applyBorder="1" applyAlignment="1">
      <alignment wrapText="1"/>
    </xf>
    <xf numFmtId="0" fontId="22" fillId="0" borderId="0" xfId="0" applyFont="1" applyAlignment="1">
      <alignment wrapText="1"/>
    </xf>
    <xf numFmtId="4" fontId="25" fillId="0" borderId="17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0" fontId="22" fillId="0" borderId="17" xfId="0" applyFont="1" applyBorder="1" applyAlignment="1">
      <alignment horizontal="left" wrapText="1" indent="1"/>
    </xf>
    <xf numFmtId="0" fontId="22" fillId="0" borderId="17" xfId="0" applyFont="1" applyBorder="1" applyAlignment="1">
      <alignment horizontal="left" wrapText="1" indent="2"/>
    </xf>
    <xf numFmtId="199" fontId="22" fillId="0" borderId="0" xfId="127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 horizontal="right"/>
    </xf>
    <xf numFmtId="3" fontId="22" fillId="0" borderId="17" xfId="126" applyNumberFormat="1" applyFont="1" applyBorder="1" applyAlignment="1">
      <alignment horizontal="center" vertical="center"/>
      <protection/>
    </xf>
    <xf numFmtId="3" fontId="22" fillId="0" borderId="17" xfId="126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42" fillId="0" borderId="18" xfId="126" applyNumberFormat="1" applyFont="1" applyBorder="1" applyAlignment="1">
      <alignment horizontal="center" wrapText="1"/>
      <protection/>
    </xf>
    <xf numFmtId="0" fontId="24" fillId="0" borderId="0" xfId="126" applyNumberFormat="1" applyFont="1" applyBorder="1" applyAlignment="1">
      <alignment horizontal="center" wrapText="1"/>
      <protection/>
    </xf>
    <xf numFmtId="0" fontId="22" fillId="0" borderId="0" xfId="126" applyFont="1" applyAlignment="1">
      <alignment horizontal="center" vertical="top"/>
      <protection/>
    </xf>
    <xf numFmtId="0" fontId="38" fillId="0" borderId="0" xfId="126" applyFont="1" applyAlignment="1">
      <alignment horizontal="center"/>
      <protection/>
    </xf>
    <xf numFmtId="3" fontId="24" fillId="0" borderId="0" xfId="127" applyNumberFormat="1" applyFont="1" applyBorder="1" applyAlignment="1">
      <alignment horizontal="center"/>
      <protection/>
    </xf>
    <xf numFmtId="3" fontId="22" fillId="0" borderId="19" xfId="126" applyNumberFormat="1" applyFont="1" applyBorder="1" applyAlignment="1">
      <alignment horizontal="center" vertical="center" wrapText="1"/>
      <protection/>
    </xf>
    <xf numFmtId="3" fontId="22" fillId="0" borderId="15" xfId="126" applyNumberFormat="1" applyFont="1" applyBorder="1" applyAlignment="1">
      <alignment horizontal="center" vertical="center" wrapText="1"/>
      <protection/>
    </xf>
    <xf numFmtId="4" fontId="22" fillId="0" borderId="20" xfId="126" applyNumberFormat="1" applyFont="1" applyBorder="1" applyAlignment="1">
      <alignment horizontal="center" vertical="center"/>
      <protection/>
    </xf>
    <xf numFmtId="4" fontId="22" fillId="0" borderId="21" xfId="126" applyNumberFormat="1" applyFont="1" applyBorder="1" applyAlignment="1">
      <alignment horizontal="center" vertical="center"/>
      <protection/>
    </xf>
    <xf numFmtId="4" fontId="22" fillId="0" borderId="9" xfId="126" applyNumberFormat="1" applyFont="1" applyBorder="1" applyAlignment="1">
      <alignment horizontal="center" vertical="center"/>
      <protection/>
    </xf>
    <xf numFmtId="4" fontId="22" fillId="0" borderId="19" xfId="126" applyNumberFormat="1" applyFont="1" applyBorder="1" applyAlignment="1">
      <alignment horizontal="center" vertical="center" wrapText="1"/>
      <protection/>
    </xf>
    <xf numFmtId="4" fontId="22" fillId="0" borderId="15" xfId="126" applyNumberFormat="1" applyFont="1" applyBorder="1" applyAlignment="1">
      <alignment horizontal="center" vertical="center" wrapText="1"/>
      <protection/>
    </xf>
    <xf numFmtId="4" fontId="22" fillId="0" borderId="20" xfId="126" applyNumberFormat="1" applyFont="1" applyBorder="1" applyAlignment="1">
      <alignment horizontal="center" vertical="center" wrapText="1"/>
      <protection/>
    </xf>
    <xf numFmtId="4" fontId="22" fillId="0" borderId="21" xfId="126" applyNumberFormat="1" applyFont="1" applyBorder="1" applyAlignment="1">
      <alignment horizontal="center" vertical="center" wrapText="1"/>
      <protection/>
    </xf>
    <xf numFmtId="4" fontId="22" fillId="0" borderId="9" xfId="126" applyNumberFormat="1" applyFont="1" applyBorder="1" applyAlignment="1">
      <alignment horizontal="center" vertical="center" wrapText="1"/>
      <protection/>
    </xf>
    <xf numFmtId="0" fontId="38" fillId="0" borderId="0" xfId="128" applyFont="1" applyAlignment="1">
      <alignment horizontal="center" wrapText="1"/>
      <protection/>
    </xf>
  </cellXfs>
  <cellStyles count="2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Explanatory Text 2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Input" xfId="94"/>
    <cellStyle name="Linked Cell" xfId="95"/>
    <cellStyle name="Neutral" xfId="96"/>
    <cellStyle name="Normal 10" xfId="97"/>
    <cellStyle name="Normal 10 2" xfId="98"/>
    <cellStyle name="Normal 11" xfId="99"/>
    <cellStyle name="Normal 11 2" xfId="100"/>
    <cellStyle name="Normal 12" xfId="101"/>
    <cellStyle name="Normal 12 2" xfId="102"/>
    <cellStyle name="Normal 13" xfId="103"/>
    <cellStyle name="Normal 13 2" xfId="104"/>
    <cellStyle name="Normal 14" xfId="105"/>
    <cellStyle name="Normal 14 2" xfId="106"/>
    <cellStyle name="Normal 15" xfId="107"/>
    <cellStyle name="Normal 15 2" xfId="108"/>
    <cellStyle name="Normal 16" xfId="109"/>
    <cellStyle name="Normal 16 2" xfId="110"/>
    <cellStyle name="Normal 18" xfId="111"/>
    <cellStyle name="Normal 2" xfId="112"/>
    <cellStyle name="Normal 2 2" xfId="113"/>
    <cellStyle name="Normal 20" xfId="114"/>
    <cellStyle name="Normal 20 2" xfId="115"/>
    <cellStyle name="Normal 21" xfId="116"/>
    <cellStyle name="Normal 21 2" xfId="117"/>
    <cellStyle name="Normal 3" xfId="118"/>
    <cellStyle name="Normal 4" xfId="119"/>
    <cellStyle name="Normal 5" xfId="120"/>
    <cellStyle name="Normal 5 2" xfId="121"/>
    <cellStyle name="Normal 8" xfId="122"/>
    <cellStyle name="Normal 8 2" xfId="123"/>
    <cellStyle name="Normal 9" xfId="124"/>
    <cellStyle name="Normal 9 2" xfId="125"/>
    <cellStyle name="Normal_2.17_Valsts_budzeta_izpilde" xfId="126"/>
    <cellStyle name="Normal_Diena!" xfId="127"/>
    <cellStyle name="Normal_Soc-m" xfId="128"/>
    <cellStyle name="Note" xfId="129"/>
    <cellStyle name="Output" xfId="130"/>
    <cellStyle name="Parastais_FMLikp01_p05_221205_pap_afp_makp" xfId="131"/>
    <cellStyle name="Percent" xfId="132"/>
    <cellStyle name="Percent 2" xfId="133"/>
    <cellStyle name="SAPBEXaggData" xfId="134"/>
    <cellStyle name="SAPBEXaggData 2" xfId="135"/>
    <cellStyle name="SAPBEXaggDataEmph" xfId="136"/>
    <cellStyle name="SAPBEXaggDataEmph 2" xfId="137"/>
    <cellStyle name="SAPBEXaggItem" xfId="138"/>
    <cellStyle name="SAPBEXaggItem 2" xfId="139"/>
    <cellStyle name="SAPBEXaggItemX" xfId="140"/>
    <cellStyle name="SAPBEXaggItemX 2" xfId="141"/>
    <cellStyle name="SAPBEXchaText" xfId="142"/>
    <cellStyle name="SAPBEXchaText 2" xfId="143"/>
    <cellStyle name="SAPBEXexcBad7" xfId="144"/>
    <cellStyle name="SAPBEXexcBad7 2" xfId="145"/>
    <cellStyle name="SAPBEXexcBad8" xfId="146"/>
    <cellStyle name="SAPBEXexcBad8 2" xfId="147"/>
    <cellStyle name="SAPBEXexcBad9" xfId="148"/>
    <cellStyle name="SAPBEXexcBad9 2" xfId="149"/>
    <cellStyle name="SAPBEXexcCritical4" xfId="150"/>
    <cellStyle name="SAPBEXexcCritical4 2" xfId="151"/>
    <cellStyle name="SAPBEXexcCritical5" xfId="152"/>
    <cellStyle name="SAPBEXexcCritical5 2" xfId="153"/>
    <cellStyle name="SAPBEXexcCritical6" xfId="154"/>
    <cellStyle name="SAPBEXexcCritical6 2" xfId="155"/>
    <cellStyle name="SAPBEXexcGood1" xfId="156"/>
    <cellStyle name="SAPBEXexcGood1 2" xfId="157"/>
    <cellStyle name="SAPBEXexcGood2" xfId="158"/>
    <cellStyle name="SAPBEXexcGood2 2" xfId="159"/>
    <cellStyle name="SAPBEXexcGood3" xfId="160"/>
    <cellStyle name="SAPBEXexcGood3 2" xfId="161"/>
    <cellStyle name="SAPBEXfilterDrill" xfId="162"/>
    <cellStyle name="SAPBEXfilterDrill 2" xfId="163"/>
    <cellStyle name="SAPBEXfilterItem" xfId="164"/>
    <cellStyle name="SAPBEXfilterItem 2" xfId="165"/>
    <cellStyle name="SAPBEXfilterText" xfId="166"/>
    <cellStyle name="SAPBEXfilterText 2" xfId="167"/>
    <cellStyle name="SAPBEXformats" xfId="168"/>
    <cellStyle name="SAPBEXformats 2" xfId="169"/>
    <cellStyle name="SAPBEXheaderItem" xfId="170"/>
    <cellStyle name="SAPBEXheaderItem 2" xfId="171"/>
    <cellStyle name="SAPBEXheaderText" xfId="172"/>
    <cellStyle name="SAPBEXheaderText 2" xfId="173"/>
    <cellStyle name="SAPBEXHLevel0" xfId="174"/>
    <cellStyle name="SAPBEXHLevel0 2" xfId="175"/>
    <cellStyle name="SAPBEXHLevel0X" xfId="176"/>
    <cellStyle name="SAPBEXHLevel0X 2" xfId="177"/>
    <cellStyle name="SAPBEXHLevel1" xfId="178"/>
    <cellStyle name="SAPBEXHLevel1 2" xfId="179"/>
    <cellStyle name="SAPBEXHLevel1X" xfId="180"/>
    <cellStyle name="SAPBEXHLevel1X 2" xfId="181"/>
    <cellStyle name="SAPBEXHLevel2" xfId="182"/>
    <cellStyle name="SAPBEXHLevel2 2" xfId="183"/>
    <cellStyle name="SAPBEXHLevel2X" xfId="184"/>
    <cellStyle name="SAPBEXHLevel2X 2" xfId="185"/>
    <cellStyle name="SAPBEXHLevel3" xfId="186"/>
    <cellStyle name="SAPBEXHLevel3 2" xfId="187"/>
    <cellStyle name="SAPBEXHLevel3X" xfId="188"/>
    <cellStyle name="SAPBEXHLevel3X 2" xfId="189"/>
    <cellStyle name="SAPBEXinputData" xfId="190"/>
    <cellStyle name="SAPBEXinputData 2" xfId="191"/>
    <cellStyle name="SAPBEXresData" xfId="192"/>
    <cellStyle name="SAPBEXresData 2" xfId="193"/>
    <cellStyle name="SAPBEXresDataEmph" xfId="194"/>
    <cellStyle name="SAPBEXresDataEmph 2" xfId="195"/>
    <cellStyle name="SAPBEXresItem" xfId="196"/>
    <cellStyle name="SAPBEXresItem 2" xfId="197"/>
    <cellStyle name="SAPBEXresItemX" xfId="198"/>
    <cellStyle name="SAPBEXresItemX 2" xfId="199"/>
    <cellStyle name="SAPBEXstdData" xfId="200"/>
    <cellStyle name="SAPBEXstdData 2" xfId="201"/>
    <cellStyle name="SAPBEXstdDataEmph" xfId="202"/>
    <cellStyle name="SAPBEXstdDataEmph 2" xfId="203"/>
    <cellStyle name="SAPBEXstdItem" xfId="204"/>
    <cellStyle name="SAPBEXstdItem 2" xfId="205"/>
    <cellStyle name="SAPBEXstdItemX" xfId="206"/>
    <cellStyle name="SAPBEXstdItemX 2" xfId="207"/>
    <cellStyle name="SAPBEXtitle" xfId="208"/>
    <cellStyle name="SAPBEXtitle 2" xfId="209"/>
    <cellStyle name="SAPBEXunassignedItem" xfId="210"/>
    <cellStyle name="SAPBEXundefined" xfId="211"/>
    <cellStyle name="SAPBEXundefined 2" xfId="212"/>
    <cellStyle name="Sheet Title" xfId="213"/>
    <cellStyle name="Style 1" xfId="214"/>
    <cellStyle name="Title" xfId="215"/>
    <cellStyle name="Title 2" xfId="216"/>
    <cellStyle name="Total" xfId="217"/>
    <cellStyle name="V?st." xfId="218"/>
    <cellStyle name="Warning Text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0</xdr:row>
      <xdr:rowOff>28575</xdr:rowOff>
    </xdr:from>
    <xdr:to>
      <xdr:col>12</xdr:col>
      <xdr:colOff>533400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Y26"/>
  <sheetViews>
    <sheetView tabSelected="1" zoomScalePageLayoutView="0" workbookViewId="0" topLeftCell="A1">
      <selection activeCell="A3" sqref="A3:Y3"/>
    </sheetView>
  </sheetViews>
  <sheetFormatPr defaultColWidth="15.421875" defaultRowHeight="12.75"/>
  <cols>
    <col min="1" max="1" width="36.00390625" style="13" customWidth="1"/>
    <col min="2" max="11" width="14.7109375" style="10" customWidth="1"/>
    <col min="12" max="25" width="15.421875" style="10" customWidth="1"/>
    <col min="26" max="16384" width="15.421875" style="1" customWidth="1"/>
  </cols>
  <sheetData>
    <row r="1" spans="1:25" ht="37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 customHeight="1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30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12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5.75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8" t="s">
        <v>10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5.75">
      <c r="A7" s="39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12.75">
      <c r="A8" s="6"/>
      <c r="B8" s="6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18" t="s">
        <v>28</v>
      </c>
    </row>
    <row r="9" spans="1:25" ht="25.5" customHeight="1">
      <c r="A9" s="29" t="s">
        <v>2</v>
      </c>
      <c r="B9" s="34" t="s">
        <v>11</v>
      </c>
      <c r="C9" s="31" t="s">
        <v>3</v>
      </c>
      <c r="D9" s="32"/>
      <c r="E9" s="32"/>
      <c r="F9" s="33"/>
      <c r="G9" s="31" t="s">
        <v>31</v>
      </c>
      <c r="H9" s="32"/>
      <c r="I9" s="32"/>
      <c r="J9" s="33"/>
      <c r="K9" s="36" t="s">
        <v>5</v>
      </c>
      <c r="L9" s="37"/>
      <c r="M9" s="37"/>
      <c r="N9" s="38"/>
      <c r="O9" s="36" t="s">
        <v>32</v>
      </c>
      <c r="P9" s="37"/>
      <c r="Q9" s="38"/>
      <c r="R9" s="36" t="s">
        <v>6</v>
      </c>
      <c r="S9" s="37"/>
      <c r="T9" s="37"/>
      <c r="U9" s="38"/>
      <c r="V9" s="36" t="s">
        <v>12</v>
      </c>
      <c r="W9" s="38"/>
      <c r="X9" s="36" t="s">
        <v>13</v>
      </c>
      <c r="Y9" s="38"/>
    </row>
    <row r="10" spans="1:25" ht="89.25">
      <c r="A10" s="30"/>
      <c r="B10" s="35"/>
      <c r="C10" s="5" t="s">
        <v>14</v>
      </c>
      <c r="D10" s="5" t="s">
        <v>7</v>
      </c>
      <c r="E10" s="5" t="s">
        <v>8</v>
      </c>
      <c r="F10" s="5" t="s">
        <v>15</v>
      </c>
      <c r="G10" s="5" t="s">
        <v>14</v>
      </c>
      <c r="H10" s="5" t="s">
        <v>7</v>
      </c>
      <c r="I10" s="5" t="s">
        <v>8</v>
      </c>
      <c r="J10" s="5" t="s">
        <v>16</v>
      </c>
      <c r="K10" s="5" t="s">
        <v>14</v>
      </c>
      <c r="L10" s="5" t="s">
        <v>7</v>
      </c>
      <c r="M10" s="5" t="s">
        <v>8</v>
      </c>
      <c r="N10" s="5" t="s">
        <v>17</v>
      </c>
      <c r="O10" s="5" t="s">
        <v>18</v>
      </c>
      <c r="P10" s="5" t="s">
        <v>19</v>
      </c>
      <c r="Q10" s="5" t="s">
        <v>20</v>
      </c>
      <c r="R10" s="5" t="s">
        <v>31</v>
      </c>
      <c r="S10" s="5" t="s">
        <v>9</v>
      </c>
      <c r="T10" s="5" t="s">
        <v>33</v>
      </c>
      <c r="U10" s="5" t="s">
        <v>34</v>
      </c>
      <c r="V10" s="4" t="s">
        <v>31</v>
      </c>
      <c r="W10" s="4" t="s">
        <v>9</v>
      </c>
      <c r="X10" s="4" t="s">
        <v>31</v>
      </c>
      <c r="Y10" s="4" t="s">
        <v>9</v>
      </c>
    </row>
    <row r="11" spans="1:25" ht="12.75">
      <c r="A11" s="1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  <c r="R11" s="22">
        <v>18</v>
      </c>
      <c r="S11" s="22">
        <v>19</v>
      </c>
      <c r="T11" s="22">
        <v>20</v>
      </c>
      <c r="U11" s="22">
        <v>21</v>
      </c>
      <c r="V11" s="22">
        <v>22</v>
      </c>
      <c r="W11" s="22">
        <v>23</v>
      </c>
      <c r="X11" s="22">
        <v>24</v>
      </c>
      <c r="Y11" s="22">
        <v>25</v>
      </c>
    </row>
    <row r="12" spans="1:25" s="3" customFormat="1" ht="12.75">
      <c r="A12" s="12" t="s">
        <v>21</v>
      </c>
      <c r="B12" s="14">
        <v>1781370590.63</v>
      </c>
      <c r="C12" s="14">
        <v>3925116833</v>
      </c>
      <c r="D12" s="14">
        <v>56125</v>
      </c>
      <c r="E12" s="14">
        <v>582466039</v>
      </c>
      <c r="F12" s="14">
        <f aca="true" t="shared" si="0" ref="F12:F19">C12+D12+E12</f>
        <v>4507638997</v>
      </c>
      <c r="G12" s="14">
        <v>3925116833</v>
      </c>
      <c r="H12" s="14">
        <v>56125</v>
      </c>
      <c r="I12" s="14">
        <v>582466039</v>
      </c>
      <c r="J12" s="14">
        <f aca="true" t="shared" si="1" ref="J12:J19">G12+H12+I12</f>
        <v>4507638997</v>
      </c>
      <c r="K12" s="14">
        <v>3967301842.19</v>
      </c>
      <c r="L12" s="14">
        <v>71078</v>
      </c>
      <c r="M12" s="14">
        <v>534023405.9</v>
      </c>
      <c r="N12" s="14">
        <f aca="true" t="shared" si="2" ref="N12:N19">K12+L12+M12</f>
        <v>4501396326.09</v>
      </c>
      <c r="O12" s="14">
        <f aca="true" t="shared" si="3" ref="O12:Q19">G12-K12</f>
        <v>-42185009.19000006</v>
      </c>
      <c r="P12" s="14">
        <f t="shared" si="3"/>
        <v>-14953</v>
      </c>
      <c r="Q12" s="14">
        <f t="shared" si="3"/>
        <v>48442633.100000024</v>
      </c>
      <c r="R12" s="14">
        <v>4394179876</v>
      </c>
      <c r="S12" s="14">
        <v>4249983693.09</v>
      </c>
      <c r="T12" s="14">
        <f aca="true" t="shared" si="4" ref="T12:T19">R12-S12</f>
        <v>144196182.90999985</v>
      </c>
      <c r="U12" s="14">
        <f aca="true" t="shared" si="5" ref="U12:U19">IF(ISERROR(S12/R12*100),0,S12/R12*100)</f>
        <v>96.71847336752039</v>
      </c>
      <c r="V12" s="14">
        <v>0</v>
      </c>
      <c r="W12" s="14">
        <v>0</v>
      </c>
      <c r="X12" s="14">
        <v>0</v>
      </c>
      <c r="Y12" s="14">
        <v>0</v>
      </c>
    </row>
    <row r="13" spans="1:25" s="3" customFormat="1" ht="12.75">
      <c r="A13" s="12" t="s">
        <v>4</v>
      </c>
      <c r="B13" s="14">
        <v>1781370590.63</v>
      </c>
      <c r="C13" s="14">
        <v>3925116833</v>
      </c>
      <c r="D13" s="14">
        <v>56125</v>
      </c>
      <c r="E13" s="14">
        <v>582466039</v>
      </c>
      <c r="F13" s="14">
        <f t="shared" si="0"/>
        <v>4507638997</v>
      </c>
      <c r="G13" s="14">
        <v>3925116833</v>
      </c>
      <c r="H13" s="14">
        <v>56125</v>
      </c>
      <c r="I13" s="14">
        <v>582466039</v>
      </c>
      <c r="J13" s="14">
        <f t="shared" si="1"/>
        <v>4507638997</v>
      </c>
      <c r="K13" s="14">
        <v>3967301842.19</v>
      </c>
      <c r="L13" s="14">
        <v>71078</v>
      </c>
      <c r="M13" s="14">
        <v>534023405.9</v>
      </c>
      <c r="N13" s="14">
        <f t="shared" si="2"/>
        <v>4501396326.09</v>
      </c>
      <c r="O13" s="14">
        <f t="shared" si="3"/>
        <v>-42185009.19000006</v>
      </c>
      <c r="P13" s="14">
        <f t="shared" si="3"/>
        <v>-14953</v>
      </c>
      <c r="Q13" s="14">
        <f t="shared" si="3"/>
        <v>48442633.100000024</v>
      </c>
      <c r="R13" s="14">
        <v>4394179876</v>
      </c>
      <c r="S13" s="14">
        <v>4249983693.09</v>
      </c>
      <c r="T13" s="14">
        <f t="shared" si="4"/>
        <v>144196182.90999985</v>
      </c>
      <c r="U13" s="14">
        <f t="shared" si="5"/>
        <v>96.71847336752039</v>
      </c>
      <c r="V13" s="14">
        <v>0</v>
      </c>
      <c r="W13" s="14">
        <v>0</v>
      </c>
      <c r="X13" s="14">
        <v>0</v>
      </c>
      <c r="Y13" s="14">
        <v>0</v>
      </c>
    </row>
    <row r="14" spans="1:25" ht="12.75">
      <c r="A14" s="16" t="s">
        <v>22</v>
      </c>
      <c r="B14" s="15">
        <v>1781370590.63</v>
      </c>
      <c r="C14" s="15">
        <v>3925116833</v>
      </c>
      <c r="D14" s="15">
        <v>56125</v>
      </c>
      <c r="E14" s="15">
        <v>582466039</v>
      </c>
      <c r="F14" s="15">
        <f t="shared" si="0"/>
        <v>4507638997</v>
      </c>
      <c r="G14" s="15">
        <v>3925116833</v>
      </c>
      <c r="H14" s="15">
        <v>56125</v>
      </c>
      <c r="I14" s="15">
        <v>582466039</v>
      </c>
      <c r="J14" s="15">
        <f t="shared" si="1"/>
        <v>4507638997</v>
      </c>
      <c r="K14" s="15">
        <v>3967301842.19</v>
      </c>
      <c r="L14" s="15">
        <v>71078</v>
      </c>
      <c r="M14" s="15">
        <v>534023405.9</v>
      </c>
      <c r="N14" s="15">
        <f t="shared" si="2"/>
        <v>4501396326.09</v>
      </c>
      <c r="O14" s="15">
        <f t="shared" si="3"/>
        <v>-42185009.19000006</v>
      </c>
      <c r="P14" s="15">
        <f t="shared" si="3"/>
        <v>-14953</v>
      </c>
      <c r="Q14" s="15">
        <f t="shared" si="3"/>
        <v>48442633.100000024</v>
      </c>
      <c r="R14" s="15">
        <v>4394179876</v>
      </c>
      <c r="S14" s="15">
        <v>4249983693.09</v>
      </c>
      <c r="T14" s="15">
        <f t="shared" si="4"/>
        <v>144196182.90999985</v>
      </c>
      <c r="U14" s="15">
        <f t="shared" si="5"/>
        <v>96.71847336752039</v>
      </c>
      <c r="V14" s="15">
        <v>0</v>
      </c>
      <c r="W14" s="15">
        <v>0</v>
      </c>
      <c r="X14" s="15">
        <v>0</v>
      </c>
      <c r="Y14" s="15">
        <v>0</v>
      </c>
    </row>
    <row r="15" spans="1:25" ht="25.5">
      <c r="A15" s="17" t="s">
        <v>23</v>
      </c>
      <c r="B15" s="15">
        <v>1313210435.78</v>
      </c>
      <c r="C15" s="15">
        <v>2583891168</v>
      </c>
      <c r="D15" s="15">
        <v>0</v>
      </c>
      <c r="E15" s="15">
        <v>504720377</v>
      </c>
      <c r="F15" s="15">
        <f t="shared" si="0"/>
        <v>3088611545</v>
      </c>
      <c r="G15" s="15">
        <v>2583891168</v>
      </c>
      <c r="H15" s="15">
        <v>0</v>
      </c>
      <c r="I15" s="15">
        <v>504720377</v>
      </c>
      <c r="J15" s="15">
        <f t="shared" si="1"/>
        <v>3088611545</v>
      </c>
      <c r="K15" s="15">
        <v>2615762690.89</v>
      </c>
      <c r="L15" s="15">
        <v>0</v>
      </c>
      <c r="M15" s="15">
        <v>458312931.63</v>
      </c>
      <c r="N15" s="15">
        <f t="shared" si="2"/>
        <v>3074075622.52</v>
      </c>
      <c r="O15" s="15">
        <f t="shared" si="3"/>
        <v>-31871522.889999866</v>
      </c>
      <c r="P15" s="15">
        <f t="shared" si="3"/>
        <v>0</v>
      </c>
      <c r="Q15" s="15">
        <f t="shared" si="3"/>
        <v>46407445.370000005</v>
      </c>
      <c r="R15" s="15">
        <v>2932098231</v>
      </c>
      <c r="S15" s="15">
        <v>2929888843.09</v>
      </c>
      <c r="T15" s="15">
        <f t="shared" si="4"/>
        <v>2209387.9099998474</v>
      </c>
      <c r="U15" s="15">
        <f t="shared" si="5"/>
        <v>99.92464823017725</v>
      </c>
      <c r="V15" s="15">
        <v>0</v>
      </c>
      <c r="W15" s="15">
        <v>0</v>
      </c>
      <c r="X15" s="15">
        <v>0</v>
      </c>
      <c r="Y15" s="15">
        <v>0</v>
      </c>
    </row>
    <row r="16" spans="1:25" ht="25.5">
      <c r="A16" s="17" t="s">
        <v>24</v>
      </c>
      <c r="B16" s="15">
        <v>145677838.93</v>
      </c>
      <c r="C16" s="15">
        <v>206385759</v>
      </c>
      <c r="D16" s="15">
        <v>0</v>
      </c>
      <c r="E16" s="15">
        <v>10476053</v>
      </c>
      <c r="F16" s="15">
        <f t="shared" si="0"/>
        <v>216861812</v>
      </c>
      <c r="G16" s="15">
        <v>206385759</v>
      </c>
      <c r="H16" s="15">
        <v>0</v>
      </c>
      <c r="I16" s="15">
        <v>10476053</v>
      </c>
      <c r="J16" s="15">
        <f t="shared" si="1"/>
        <v>216861812</v>
      </c>
      <c r="K16" s="15">
        <v>207768657.51</v>
      </c>
      <c r="L16" s="15">
        <v>0</v>
      </c>
      <c r="M16" s="15">
        <v>8718038.61</v>
      </c>
      <c r="N16" s="15">
        <f t="shared" si="2"/>
        <v>216486696.12</v>
      </c>
      <c r="O16" s="15">
        <f t="shared" si="3"/>
        <v>-1382898.5099999905</v>
      </c>
      <c r="P16" s="15">
        <f t="shared" si="3"/>
        <v>0</v>
      </c>
      <c r="Q16" s="15">
        <f t="shared" si="3"/>
        <v>1758014.3900000006</v>
      </c>
      <c r="R16" s="15">
        <v>216888713</v>
      </c>
      <c r="S16" s="15">
        <v>194900243.21</v>
      </c>
      <c r="T16" s="15">
        <f t="shared" si="4"/>
        <v>21988469.78999999</v>
      </c>
      <c r="U16" s="15">
        <f t="shared" si="5"/>
        <v>89.86186533828527</v>
      </c>
      <c r="V16" s="15">
        <v>0</v>
      </c>
      <c r="W16" s="15">
        <v>0</v>
      </c>
      <c r="X16" s="15">
        <v>0</v>
      </c>
      <c r="Y16" s="15">
        <v>0</v>
      </c>
    </row>
    <row r="17" spans="1:25" ht="25.5">
      <c r="A17" s="17" t="s">
        <v>25</v>
      </c>
      <c r="B17" s="15">
        <v>25093286.48</v>
      </c>
      <c r="C17" s="15">
        <v>97867019</v>
      </c>
      <c r="D17" s="15">
        <v>0</v>
      </c>
      <c r="E17" s="15">
        <v>1000243</v>
      </c>
      <c r="F17" s="15">
        <f t="shared" si="0"/>
        <v>98867262</v>
      </c>
      <c r="G17" s="15">
        <v>97867019</v>
      </c>
      <c r="H17" s="15">
        <v>0</v>
      </c>
      <c r="I17" s="15">
        <v>1000243</v>
      </c>
      <c r="J17" s="15">
        <f t="shared" si="1"/>
        <v>98867262</v>
      </c>
      <c r="K17" s="15">
        <v>98686514.29</v>
      </c>
      <c r="L17" s="15">
        <v>0</v>
      </c>
      <c r="M17" s="15">
        <v>1000243</v>
      </c>
      <c r="N17" s="15">
        <f t="shared" si="2"/>
        <v>99686757.29</v>
      </c>
      <c r="O17" s="15">
        <f t="shared" si="3"/>
        <v>-819495.2900000066</v>
      </c>
      <c r="P17" s="15">
        <f t="shared" si="3"/>
        <v>0</v>
      </c>
      <c r="Q17" s="15">
        <f t="shared" si="3"/>
        <v>0</v>
      </c>
      <c r="R17" s="15">
        <v>103165810</v>
      </c>
      <c r="S17" s="15">
        <v>95867060.33</v>
      </c>
      <c r="T17" s="15">
        <f t="shared" si="4"/>
        <v>7298749.670000002</v>
      </c>
      <c r="U17" s="15">
        <f t="shared" si="5"/>
        <v>92.92522428699974</v>
      </c>
      <c r="V17" s="15">
        <v>0</v>
      </c>
      <c r="W17" s="15">
        <v>0</v>
      </c>
      <c r="X17" s="15">
        <v>0</v>
      </c>
      <c r="Y17" s="15">
        <v>0</v>
      </c>
    </row>
    <row r="18" spans="1:25" ht="25.5">
      <c r="A18" s="17" t="s">
        <v>26</v>
      </c>
      <c r="B18" s="15">
        <v>297070933.96</v>
      </c>
      <c r="C18" s="15">
        <v>1035850362</v>
      </c>
      <c r="D18" s="15">
        <v>0</v>
      </c>
      <c r="E18" s="15">
        <v>40292761</v>
      </c>
      <c r="F18" s="15">
        <f t="shared" si="0"/>
        <v>1076143123</v>
      </c>
      <c r="G18" s="15">
        <v>1035850362</v>
      </c>
      <c r="H18" s="15">
        <v>0</v>
      </c>
      <c r="I18" s="15">
        <v>40292761</v>
      </c>
      <c r="J18" s="15">
        <f t="shared" si="1"/>
        <v>1076143123</v>
      </c>
      <c r="K18" s="15">
        <v>1044076593.6</v>
      </c>
      <c r="L18" s="15">
        <v>0</v>
      </c>
      <c r="M18" s="15">
        <v>40015587.66</v>
      </c>
      <c r="N18" s="15">
        <f t="shared" si="2"/>
        <v>1084092181.26</v>
      </c>
      <c r="O18" s="15">
        <f t="shared" si="3"/>
        <v>-8226231.600000024</v>
      </c>
      <c r="P18" s="15">
        <f t="shared" si="3"/>
        <v>0</v>
      </c>
      <c r="Q18" s="15">
        <f t="shared" si="3"/>
        <v>277173.3400000036</v>
      </c>
      <c r="R18" s="15">
        <v>1114558139</v>
      </c>
      <c r="S18" s="15">
        <v>1001958963.77</v>
      </c>
      <c r="T18" s="15">
        <f t="shared" si="4"/>
        <v>112599175.23000002</v>
      </c>
      <c r="U18" s="15">
        <f t="shared" si="5"/>
        <v>89.89741573005551</v>
      </c>
      <c r="V18" s="15">
        <v>0</v>
      </c>
      <c r="W18" s="15">
        <v>0</v>
      </c>
      <c r="X18" s="15">
        <v>0</v>
      </c>
      <c r="Y18" s="15">
        <v>0</v>
      </c>
    </row>
    <row r="19" spans="1:25" ht="25.5">
      <c r="A19" s="17" t="s">
        <v>27</v>
      </c>
      <c r="B19" s="15">
        <v>318095.48</v>
      </c>
      <c r="C19" s="15">
        <v>1122525</v>
      </c>
      <c r="D19" s="15">
        <v>56125</v>
      </c>
      <c r="E19" s="15">
        <v>25976605</v>
      </c>
      <c r="F19" s="15">
        <f t="shared" si="0"/>
        <v>27155255</v>
      </c>
      <c r="G19" s="15">
        <v>1122525</v>
      </c>
      <c r="H19" s="15">
        <v>56125</v>
      </c>
      <c r="I19" s="15">
        <v>25976605</v>
      </c>
      <c r="J19" s="15">
        <f t="shared" si="1"/>
        <v>27155255</v>
      </c>
      <c r="K19" s="15">
        <v>1007385.9</v>
      </c>
      <c r="L19" s="15">
        <v>71078</v>
      </c>
      <c r="M19" s="15">
        <v>25976605</v>
      </c>
      <c r="N19" s="15">
        <f t="shared" si="2"/>
        <v>27055068.9</v>
      </c>
      <c r="O19" s="15">
        <f t="shared" si="3"/>
        <v>115139.09999999998</v>
      </c>
      <c r="P19" s="15">
        <f t="shared" si="3"/>
        <v>-14953</v>
      </c>
      <c r="Q19" s="15">
        <f t="shared" si="3"/>
        <v>0</v>
      </c>
      <c r="R19" s="15">
        <v>27468983</v>
      </c>
      <c r="S19" s="15">
        <v>27368582.69</v>
      </c>
      <c r="T19" s="15">
        <f t="shared" si="4"/>
        <v>100400.30999999866</v>
      </c>
      <c r="U19" s="15">
        <f t="shared" si="5"/>
        <v>99.63449571467572</v>
      </c>
      <c r="V19" s="15">
        <v>0</v>
      </c>
      <c r="W19" s="15">
        <v>0</v>
      </c>
      <c r="X19" s="15">
        <v>0</v>
      </c>
      <c r="Y19" s="15">
        <v>0</v>
      </c>
    </row>
    <row r="20" ht="12.75">
      <c r="A20" s="23"/>
    </row>
    <row r="24" spans="1:25" ht="15.75">
      <c r="A24" s="19"/>
      <c r="I24" s="20"/>
      <c r="Y24" s="20"/>
    </row>
    <row r="26" ht="15.75">
      <c r="A26" s="19"/>
    </row>
  </sheetData>
  <sheetProtection formatCells="0"/>
  <mergeCells count="15">
    <mergeCell ref="A2:Y2"/>
    <mergeCell ref="A3:Y3"/>
    <mergeCell ref="A4:Y4"/>
    <mergeCell ref="A7:Y7"/>
    <mergeCell ref="C9:F9"/>
    <mergeCell ref="G9:J9"/>
    <mergeCell ref="K9:N9"/>
    <mergeCell ref="A5:Y5"/>
    <mergeCell ref="A6:Y6"/>
    <mergeCell ref="X9:Y9"/>
    <mergeCell ref="V9:W9"/>
    <mergeCell ref="R9:U9"/>
    <mergeCell ref="O9:Q9"/>
    <mergeCell ref="B9:B10"/>
    <mergeCell ref="A9:A10"/>
  </mergeCells>
  <printOptions/>
  <pageMargins left="0.7874015748031497" right="0.7874015748031497" top="1.1811023622047245" bottom="0.5905511811023623" header="0.3937007874015748" footer="0.3937007874015748"/>
  <pageSetup fitToHeight="0" fitToWidth="1" horizontalDpi="600" verticalDpi="600" orientation="landscape" paperSize="9" scale="33" r:id="rId2"/>
  <headerFooter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2.19 Valsts budžeta izpilde - operativais - ar Fin.plānu</dc:title>
  <dc:subject>Operatīvais mēneša pārskats</dc:subject>
  <dc:creator>Pārskatu departaments</dc:creator>
  <cp:keywords/>
  <dc:description/>
  <cp:lastModifiedBy>Iveta Morusa</cp:lastModifiedBy>
  <cp:lastPrinted>2014-12-30T14:33:21Z</cp:lastPrinted>
  <dcterms:created xsi:type="dcterms:W3CDTF">2007-12-19T14:44:50Z</dcterms:created>
  <dcterms:modified xsi:type="dcterms:W3CDTF">2024-01-12T06:43:33Z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Izdrukai_PB</vt:lpwstr>
  </property>
  <property fmtid="{D5CDD505-2E9C-101B-9397-08002B2CF9AE}" pid="3" name="BExAnalyzer_OldName">
    <vt:lpwstr>2.19 Valsts budžeta izpilde - operativais - ar Fin.plānu(73CQ7K3VDIHCLE658X4T3TJUJ).xls</vt:lpwstr>
  </property>
</Properties>
</file>