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950" tabRatio="601" activeTab="3"/>
  </bookViews>
  <sheets>
    <sheet name="8.tabula" sheetId="1" r:id="rId1"/>
    <sheet name="9.tabula" sheetId="2" r:id="rId2"/>
    <sheet name="10.tabula" sheetId="3" r:id="rId3"/>
    <sheet name="11.tabula" sheetId="4" r:id="rId4"/>
    <sheet name="12.tabula" sheetId="5" r:id="rId5"/>
    <sheet name="13.tabula" sheetId="6" r:id="rId6"/>
    <sheet name="14.tabula" sheetId="7" r:id="rId7"/>
    <sheet name="15.tabula" sheetId="8" r:id="rId8"/>
    <sheet name="16.tabula" sheetId="9" r:id="rId9"/>
    <sheet name="17.tabula" sheetId="10" r:id="rId10"/>
  </sheets>
  <definedNames>
    <definedName name="_xlnm.Print_Area" localSheetId="2">'10.tabula'!$A$1:$E$32</definedName>
    <definedName name="_xlnm.Print_Area" localSheetId="3">'11.tabula'!$A$1:$E$33</definedName>
    <definedName name="_xlnm.Print_Area" localSheetId="4">'12.tabula'!$A$1:$E$32</definedName>
    <definedName name="_xlnm.Print_Area" localSheetId="0">'8.tabula'!$A$1:$E$58</definedName>
    <definedName name="_xlnm.Print_Area" localSheetId="1">'9.tabula'!$A$1:$F$48</definedName>
    <definedName name="_xlnm.Print_Titles" localSheetId="5">'13.tabula'!$8:$11</definedName>
    <definedName name="_xlnm.Print_Titles" localSheetId="6">'14.tabula'!$8:$11</definedName>
    <definedName name="_xlnm.Print_Titles" localSheetId="9">'17.tabula'!$8:$10</definedName>
  </definedNames>
  <calcPr fullCalcOnLoad="1" fullPrecision="0"/>
</workbook>
</file>

<file path=xl/sharedStrings.xml><?xml version="1.0" encoding="utf-8"?>
<sst xmlns="http://schemas.openxmlformats.org/spreadsheetml/2006/main" count="420" uniqueCount="272">
  <si>
    <t xml:space="preserve">                                       Valsts kases oficiālais mēneša pārskats</t>
  </si>
  <si>
    <t>8. tabula</t>
  </si>
  <si>
    <t xml:space="preserve">      9.tabula</t>
  </si>
  <si>
    <t>Pašvaldību pamatbudžeta ieņēmumi</t>
  </si>
  <si>
    <t>( 1999. gada janvāris - februāris )</t>
  </si>
  <si>
    <t xml:space="preserve">                                                           (tūkst.latu)</t>
  </si>
  <si>
    <t>Rādītāji</t>
  </si>
  <si>
    <t>Gada plāns</t>
  </si>
  <si>
    <t>Izpilde no gada sākuma</t>
  </si>
  <si>
    <t>Izpilde % pret gada plānu (3/2)</t>
  </si>
  <si>
    <t>Februāra izpilde</t>
  </si>
  <si>
    <t>1</t>
  </si>
  <si>
    <t>1. Ieņēmumi  kopā (1.1. + 1.2.)</t>
  </si>
  <si>
    <t xml:space="preserve">1.1. Nodokļu un nenodokļu ieņēmumi </t>
  </si>
  <si>
    <t>1.1.1. Nodokļu ieņēmumi (1.1.1. + 1.1.2.)</t>
  </si>
  <si>
    <t>Tiešie nodokļi</t>
  </si>
  <si>
    <t>Iedzīvotāju ienākuma nodoklis *</t>
  </si>
  <si>
    <t>Nekustamā īpašuma nodoklis</t>
  </si>
  <si>
    <t>Īpašuma nodoklis</t>
  </si>
  <si>
    <t>Zemes nodokļa parādu maksājumi</t>
  </si>
  <si>
    <t>Netiešie nodokļi</t>
  </si>
  <si>
    <t>Iekšējie nodokļi par pakalpojumiem un precēm</t>
  </si>
  <si>
    <t>1.1.2. Nenodokļu ieņēmumi</t>
  </si>
  <si>
    <t>Ieņēmumi no uzņēmējdarbības un īpašuma</t>
  </si>
  <si>
    <t>Valsts (pašvaldību) nodevas un maksājumi</t>
  </si>
  <si>
    <t>Maksājumi par budžeta iestāžu sniegtajiem maksas pakalpojumiem un citi pašu ieņēmumi</t>
  </si>
  <si>
    <t>Sodi un sankcijas</t>
  </si>
  <si>
    <t>Pārējie nenodokļu ieņēmumi</t>
  </si>
  <si>
    <t>Ieņēmumi no valsts (pašvaldības) nekustamā īpašuma pārdošanas</t>
  </si>
  <si>
    <t>Ieņēmumi no zemes īpašuma pārdošanas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</si>
  <si>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</si>
  <si>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</si>
  <si>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</si>
  <si>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</si>
  <si>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</si>
  <si>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</si>
  <si>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</si>
  <si>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</si>
  <si>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</si>
  <si>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</si>
  <si>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</si>
  <si>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</si>
  <si>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</si>
  <si>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*t.sk. nesadalītais atlikums 1 306  tūkst.latu</t>
  </si>
  <si>
    <t>Pārvaldnieka v.i.</t>
  </si>
  <si>
    <t>V.Lindemanis</t>
  </si>
  <si>
    <t xml:space="preserve">                                           Valsts kases oficiālais mēneša pārskats</t>
  </si>
  <si>
    <t>9. tabula</t>
  </si>
  <si>
    <t xml:space="preserve"> </t>
  </si>
  <si>
    <t xml:space="preserve">Pašvaldību pamatbudžeta izdevumi </t>
  </si>
  <si>
    <t xml:space="preserve">                               (tūkst.latu)</t>
  </si>
  <si>
    <t>2</t>
  </si>
  <si>
    <t>3</t>
  </si>
  <si>
    <t>4</t>
  </si>
  <si>
    <t>5</t>
  </si>
  <si>
    <t>1. Izdevumi kopā (1.1. + 1.2.)</t>
  </si>
  <si>
    <t>1.1. Izdevumi pēc valdības funkcijām</t>
  </si>
  <si>
    <t>Izpildvaras un likumdošanas varas institūcijas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</si>
  <si>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</si>
  <si>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</si>
  <si>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</si>
  <si>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</si>
  <si>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</si>
  <si>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t.sk. pabalsts un palīdzība trūcīgiem iedzīvotājiem</t>
  </si>
  <si>
    <t>Dzīvokļu un komunālā saimniecība, vides aizsardzība</t>
  </si>
  <si>
    <t>Brīvais laiks, sports, kultūra un reliģija</t>
  </si>
  <si>
    <t>Kurināmā un enerģētikas dienesti un pasākumi</t>
  </si>
  <si>
    <t>Lauksaimniecība (zemkopība), mežkopība un zvejniecība</t>
  </si>
  <si>
    <t>Iegūstošā rūpniecība, rūpniecība, celtniecība, derīgie izrakteņi</t>
  </si>
  <si>
    <t>Transports,sakari</t>
  </si>
  <si>
    <t>Pārējā ekonomiskā darbība un dienesti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</si>
  <si>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</si>
  <si>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</si>
  <si>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</si>
  <si>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</si>
  <si>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</si>
  <si>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</si>
  <si>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</si>
  <si>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</si>
  <si>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</si>
  <si>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</si>
  <si>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 xml:space="preserve">                     Valsts kases oficiālais mēneša pārskats</t>
  </si>
  <si>
    <t>10. tabula</t>
  </si>
  <si>
    <t xml:space="preserve">Pašvaldību pamatbudžeta izdevumi pēc ekonomiskās klasifikācijas </t>
  </si>
  <si>
    <t xml:space="preserve">                                                             (tūkst.latu)</t>
  </si>
  <si>
    <t>1.Izdevumi  kopā (1.1. +1.2. +1.3.)</t>
  </si>
  <si>
    <t>1.1. Uzturēšanas izdevumi</t>
  </si>
  <si>
    <t xml:space="preserve">Atalgojumi </t>
  </si>
  <si>
    <t xml:space="preserve">Valsts sociālāis apdrošināšanas obligātās iemaksas </t>
  </si>
  <si>
    <t>Preču un pakalpojumu apmaksa</t>
  </si>
  <si>
    <t xml:space="preserve">Maksājumi par aizņēmumiem un kredītiem </t>
  </si>
  <si>
    <t>Subsīdijas un dotācijas</t>
  </si>
  <si>
    <t>1.2. Izdevumi kapitālieguldījumiem</t>
  </si>
  <si>
    <t>Izdevumi kapitālajām iegādēm un kapitālajam remontam</t>
  </si>
  <si>
    <t>Investīcijas</t>
  </si>
  <si>
    <t xml:space="preserve">1.3. Pašvaldību budžeta tīrie aizdevumi </t>
  </si>
  <si>
    <t xml:space="preserve">Pašvaldību budžeta aizdevumi </t>
  </si>
  <si>
    <t xml:space="preserve">Pašvaldību budžeta aizdevumu atmaksas </t>
  </si>
  <si>
    <t>11.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</si>
  <si>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</si>
  <si>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</si>
  <si>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</si>
  <si>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</si>
  <si>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>Privatizācijas fonds</t>
  </si>
  <si>
    <t>Dabas resursu nodoklis</t>
  </si>
  <si>
    <t>Autoceļu (ielu) fonds</t>
  </si>
  <si>
    <t>Pārējie ieņēmumi</t>
  </si>
  <si>
    <t>1.2.Ieņēmumi no ziedojumiem un dāvinājumiem</t>
  </si>
  <si>
    <t>2. Izdevumi kopā  (2.1. + 2.2.)</t>
  </si>
  <si>
    <t>2.1.Izdevumi no īpašiem mērķiem iezīmētu līdzekļu avotiem</t>
  </si>
  <si>
    <t>2.2.Izdevumi no saņemto ziedojumu un dāvinājumu līdzekļiem</t>
  </si>
  <si>
    <t xml:space="preserve">                            Valsts kases oficiālais mēneša pārskats </t>
  </si>
  <si>
    <t>12. tabula</t>
  </si>
  <si>
    <t>Pašvaldību speciālā budžeta izdevumi pēc ekonomiskās klasifikācijas</t>
  </si>
  <si>
    <t xml:space="preserve">                                    (tūkst.latu)</t>
  </si>
  <si>
    <t>1.Izdevumi kopā (1.1. + 1.2. + 1.3.)</t>
  </si>
  <si>
    <t xml:space="preserve">Valsts sociālāis apdrošināšanas obligātas iemaksas </t>
  </si>
  <si>
    <t xml:space="preserve">Preču un pakalpojumu apmaksa </t>
  </si>
  <si>
    <t>Maksājumi par aizņēmumiem un kredītiem</t>
  </si>
  <si>
    <t xml:space="preserve">Investīcijas </t>
  </si>
  <si>
    <t>1.3. Pašvaldību budžeta tīrie aizdevumi</t>
  </si>
  <si>
    <t xml:space="preserve">      Valsts kases oficiālais mēneša pārskats</t>
  </si>
  <si>
    <t>13. tabula</t>
  </si>
  <si>
    <t xml:space="preserve">Pašvaldību pamatbudžeta izpildes rādītāji </t>
  </si>
  <si>
    <t xml:space="preserve">                                                     (tūkst. latu)</t>
  </si>
  <si>
    <t>Ieņēmumi</t>
  </si>
  <si>
    <t>Izdevumi</t>
  </si>
  <si>
    <t xml:space="preserve">   Iekšējā finansēšana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</si>
  <si>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</si>
  <si>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</si>
  <si>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</si>
  <si>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</si>
  <si>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</si>
  <si>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</si>
  <si>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</si>
  <si>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</si>
  <si>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Ieņēmumu   pārpalikums vai deficits      (4-7)</t>
  </si>
  <si>
    <t>Finansēšana                   -(4-7)</t>
  </si>
  <si>
    <t>No citām valsts pārvaldes struktūrām</t>
  </si>
  <si>
    <t>Budžeta līdzekļu izmaiņas (12-13)</t>
  </si>
  <si>
    <t>Līdzekļu atlikums gada sākumā</t>
  </si>
  <si>
    <t>Līdzekļu atlikums perioda beigās</t>
  </si>
  <si>
    <t>No komerc-
bankām</t>
  </si>
  <si>
    <t>Pārējā iekšējā finansēšana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</si>
  <si>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</si>
  <si>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</si>
  <si>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</si>
  <si>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</si>
  <si>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</si>
  <si>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</si>
  <si>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</si>
  <si>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</si>
  <si>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</si>
  <si>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</si>
  <si>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</si>
  <si>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</si>
  <si>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</si>
  <si>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</si>
  <si>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</si>
  <si>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</si>
  <si>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</si>
  <si>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</si>
  <si>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</si>
  <si>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</si>
  <si>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</si>
  <si>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</si>
  <si>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</si>
  <si>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</si>
  <si>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</si>
  <si>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</si>
  <si>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</si>
  <si>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</si>
  <si>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</si>
  <si>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</si>
  <si>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</si>
  <si>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</si>
  <si>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</si>
  <si>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</si>
  <si>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</si>
  <si>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</si>
  <si>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</si>
  <si>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</si>
  <si>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</si>
  <si>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- neieskaitot iedzīvotāju ienākuma nodokļa atlikumu sadales kontā</t>
  </si>
  <si>
    <t>_______________________________</t>
  </si>
  <si>
    <t xml:space="preserve">                Valsts kases oficiālais pārskats</t>
  </si>
  <si>
    <t>14.tabula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</si>
  <si>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</si>
  <si>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</si>
  <si>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</si>
  <si>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</si>
  <si>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</si>
  <si>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   kopā</t>
  </si>
  <si>
    <t>Ieņēmumu pārpalikums vai deficīts (2-3)</t>
  </si>
  <si>
    <t>Finansēšana       -(2-3)</t>
  </si>
  <si>
    <t>Budžeta līdzekļu izmaiņas         (8-9)</t>
  </si>
  <si>
    <t>No komercbankām</t>
  </si>
  <si>
    <t>Ārējā finansēšana</t>
  </si>
  <si>
    <t xml:space="preserve">                                      Valsts kases oficiālais mēneša pārskats</t>
  </si>
  <si>
    <t xml:space="preserve">                15. tabula</t>
  </si>
  <si>
    <t xml:space="preserve">                   Pašvaldību finansu izlīdzināšanas  fonda līdzekļi</t>
  </si>
  <si>
    <t xml:space="preserve">                   ( 1999. gada janvāris - februāris )</t>
  </si>
  <si>
    <t>(latos)</t>
  </si>
  <si>
    <t>Izpilde</t>
  </si>
  <si>
    <t xml:space="preserve">1. Ieņēmumi - kopā   </t>
  </si>
  <si>
    <t xml:space="preserve">Atlikums uz 1999.gada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</si>
  <si>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</si>
  <si>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</si>
  <si>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</si>
  <si>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</si>
  <si>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2. Izdevumi - kopā</t>
  </si>
  <si>
    <t>Dotācijas pašvaldību budžetiem</t>
  </si>
  <si>
    <t>Mērķdotācijas pašvaldību budžetiem</t>
  </si>
  <si>
    <t>3. Atlikums uz 1999.gada 1.martu (1.-2.)</t>
  </si>
  <si>
    <t>Pārvaldnieka v.i.                                            ________________________</t>
  </si>
  <si>
    <t xml:space="preserve">                                Valsts kases oficiālais mēneša pārskats                     </t>
  </si>
  <si>
    <t>16. tabula</t>
  </si>
  <si>
    <t xml:space="preserve">No pašvaldību finansu izlīdzināšanas fonda pārskaitītie līdzekļi </t>
  </si>
  <si>
    <t xml:space="preserve">   No pašvaldību finansu izlīdzināšanas fonda pārskaitītie līdzekļi</t>
  </si>
  <si>
    <t>Rajona vai pilsētas nosaukums</t>
  </si>
  <si>
    <t xml:space="preserve">Gada plāns </t>
  </si>
  <si>
    <t>Izpilde %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</si>
  <si>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</si>
  <si>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</si>
  <si>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</si>
  <si>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</si>
  <si>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</si>
  <si>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</si>
  <si>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</si>
  <si>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</si>
  <si>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</si>
  <si>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</si>
  <si>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</si>
  <si>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</si>
  <si>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</si>
  <si>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</si>
  <si>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</si>
  <si>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</si>
  <si>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</si>
  <si>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</si>
  <si>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</si>
  <si>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</si>
  <si>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</si>
  <si>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</si>
  <si>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</si>
  <si>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</si>
  <si>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</si>
  <si>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</si>
  <si>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</si>
  <si>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</si>
  <si>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</si>
  <si>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</si>
  <si>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</si>
  <si>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</si>
  <si>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</si>
  <si>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</si>
  <si>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 xml:space="preserve">                                                                                         Valsts kases oficiālais mēneša pārskats</t>
  </si>
  <si>
    <t>17. tabula</t>
  </si>
  <si>
    <t>No valsts budžeta pārskaitītās mērķdotācijas pašvaldībām</t>
  </si>
  <si>
    <t xml:space="preserve">   ( 1999. gada janvāris - februāris )</t>
  </si>
  <si>
    <t xml:space="preserve">                (latos)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</si>
  <si>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</si>
  <si>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</si>
  <si>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</si>
  <si>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</si>
  <si>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</si>
  <si>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</si>
  <si>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</si>
  <si>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</si>
  <si>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1998.g.</t>
  </si>
  <si>
    <t>1999.g.</t>
  </si>
  <si>
    <t xml:space="preserve">Pārvaldnieka v.i.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</si>
</sst>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VR&quot;;\-#,##0\ &quot;LVR&quot;"/>
    <numFmt numFmtId="173" formatCode="#,##0\ &quot;LVR&quot;;[Red]\-#,##0\ &quot;LVR&quot;"/>
    <numFmt numFmtId="174" formatCode="#,##0.00\ &quot;LVR&quot;;\-#,##0.00\ &quot;LVR&quot;"/>
    <numFmt numFmtId="175" formatCode="#,##0.00\ &quot;LVR&quot;;[Red]\-#,##0.00\ &quot;LVR&quot;"/>
    <numFmt numFmtId="176" formatCode="_-* #,##0\ &quot;LVR&quot;_-;\-* #,##0\ &quot;LVR&quot;_-;_-* &quot;-&quot;\ &quot;LVR&quot;_-;_-@_-"/>
    <numFmt numFmtId="177" formatCode="_-* #,##0\ _L_V_R_-;\-* #,##0\ _L_V_R_-;_-* &quot;-&quot;\ _L_V_R_-;_-@_-"/>
    <numFmt numFmtId="178" formatCode="_-* #,##0.00\ &quot;LVR&quot;_-;\-* #,##0.00\ &quot;LVR&quot;_-;_-* &quot;-&quot;??\ &quot;LVR&quot;_-;_-@_-"/>
    <numFmt numFmtId="179" formatCode="_-* #,##0.00\ _L_V_R_-;\-* #,##0.00\ _L_V_R_-;_-* &quot;-&quot;??\ _L_V_R_-;_-@_-"/>
    <numFmt numFmtId="180" formatCode="&quot;Ls&quot;#,##0_);\(&quot;Ls&quot;#,##0\)"/>
    <numFmt numFmtId="181" formatCode="&quot;Ls&quot;#,##0_);[Red]\(&quot;Ls&quot;#,##0\)"/>
    <numFmt numFmtId="182" formatCode="&quot;Ls&quot;#,##0.00_);\(&quot;Ls&quot;#,##0.00\)"/>
    <numFmt numFmtId="183" formatCode="&quot;Ls&quot;#,##0.00_);[Red]\(&quot;Ls&quot;#,##0.00\)"/>
    <numFmt numFmtId="184" formatCode="_(&quot;Ls&quot;* #,##0_);_(&quot;Ls&quot;* \(#,##0\);_(&quot;Ls&quot;* &quot;-&quot;_);_(@_)"/>
    <numFmt numFmtId="185" formatCode="_(&quot;Ls&quot;* #,##0.00_);_(&quot;Ls&quot;* \(#,##0.00\);_(&quot;Ls&quot;* &quot;-&quot;??_);_(@_)"/>
    <numFmt numFmtId="186" formatCode="#,###,##0"/>
    <numFmt numFmtId="187" formatCode="#,000"/>
    <numFmt numFmtId="188" formatCode="#,###,000"/>
    <numFmt numFmtId="189" formatCode="#,"/>
    <numFmt numFmtId="190" formatCode="0,"/>
    <numFmt numFmtId="191" formatCode="##0"/>
    <numFmt numFmtId="192" formatCode="#0,"/>
    <numFmt numFmtId="193" formatCode="#,#00"/>
    <numFmt numFmtId="194" formatCode="#."/>
    <numFmt numFmtId="195" formatCode="##0,"/>
    <numFmt numFmtId="196" formatCode="##0,###"/>
    <numFmt numFmtId="197" formatCode="#,###"/>
    <numFmt numFmtId="198" formatCode="\ #,"/>
    <numFmt numFmtId="199" formatCode="\ #"/>
    <numFmt numFmtId="200" formatCode="#,###,000.0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  <numFmt numFmtId="204" formatCode="#\ ###\ ##0"/>
    <numFmt numFmtId="205" formatCode="#\ ##0"/>
    <numFmt numFmtId="206" formatCode="#\ ###\ \ ##0"/>
    <numFmt numFmtId="207" formatCode="###,##0,"/>
    <numFmt numFmtId="208" formatCode="#,###,"/>
  </numFmts>
  <fonts count="16">
    <font>
      <sz val="8.5"/>
      <name val="MS Sans Serif"/>
      <family val="0"/>
    </font>
    <font>
      <b/>
      <sz val="8.5"/>
      <name val="MS Sans Serif"/>
      <family val="0"/>
    </font>
    <font>
      <i/>
      <sz val="8.5"/>
      <name val="MS Sans Serif"/>
      <family val="0"/>
    </font>
    <font>
      <b/>
      <i/>
      <sz val="8.5"/>
      <name val="MS Sans Serif"/>
      <family val="0"/>
    </font>
    <font>
      <sz val="10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Continuous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205" fontId="9" fillId="0" borderId="6" xfId="0" applyNumberFormat="1" applyFont="1" applyBorder="1" applyAlignment="1">
      <alignment horizontal="center"/>
    </xf>
    <xf numFmtId="205" fontId="9" fillId="0" borderId="7" xfId="0" applyNumberFormat="1" applyFont="1" applyBorder="1" applyAlignment="1">
      <alignment horizontal="center"/>
    </xf>
    <xf numFmtId="205" fontId="9" fillId="0" borderId="8" xfId="0" applyNumberFormat="1" applyFont="1" applyBorder="1" applyAlignment="1">
      <alignment horizontal="center"/>
    </xf>
    <xf numFmtId="205" fontId="9" fillId="0" borderId="9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205" fontId="6" fillId="0" borderId="3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205" fontId="6" fillId="0" borderId="12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205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205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204" fontId="11" fillId="0" borderId="0" xfId="0" applyNumberFormat="1" applyFont="1" applyBorder="1" applyAlignment="1">
      <alignment/>
    </xf>
    <xf numFmtId="206" fontId="11" fillId="0" borderId="0" xfId="0" applyNumberFormat="1" applyFont="1" applyBorder="1" applyAlignment="1">
      <alignment/>
    </xf>
    <xf numFmtId="205" fontId="1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06" fontId="6" fillId="0" borderId="0" xfId="0" applyNumberFormat="1" applyFont="1" applyBorder="1" applyAlignment="1">
      <alignment/>
    </xf>
    <xf numFmtId="205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205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11" fillId="0" borderId="17" xfId="0" applyFont="1" applyBorder="1" applyAlignment="1">
      <alignment wrapText="1"/>
    </xf>
    <xf numFmtId="3" fontId="11" fillId="0" borderId="17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4" fillId="0" borderId="20" xfId="0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2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1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28" xfId="0" applyFont="1" applyBorder="1" applyAlignment="1">
      <alignment/>
    </xf>
    <xf numFmtId="0" fontId="5" fillId="0" borderId="0" xfId="0" applyFont="1" applyAlignment="1">
      <alignment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207" fontId="6" fillId="0" borderId="3" xfId="0" applyNumberFormat="1" applyFont="1" applyBorder="1" applyAlignment="1">
      <alignment/>
    </xf>
    <xf numFmtId="207" fontId="6" fillId="0" borderId="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11" fillId="0" borderId="2" xfId="0" applyFont="1" applyBorder="1" applyAlignment="1">
      <alignment horizontal="right" wrapText="1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right" wrapText="1"/>
    </xf>
    <xf numFmtId="207" fontId="6" fillId="0" borderId="7" xfId="0" applyNumberFormat="1" applyFont="1" applyBorder="1" applyAlignment="1">
      <alignment/>
    </xf>
    <xf numFmtId="207" fontId="6" fillId="0" borderId="9" xfId="0" applyNumberFormat="1" applyFont="1" applyBorder="1" applyAlignment="1">
      <alignment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Continuous" wrapText="1"/>
    </xf>
    <xf numFmtId="0" fontId="8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4" fillId="0" borderId="29" xfId="0" applyFont="1" applyBorder="1" applyAlignment="1">
      <alignment wrapText="1"/>
    </xf>
    <xf numFmtId="0" fontId="9" fillId="0" borderId="24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"/>
    </xf>
    <xf numFmtId="0" fontId="9" fillId="0" borderId="30" xfId="0" applyFont="1" applyBorder="1" applyAlignment="1">
      <alignment wrapText="1"/>
    </xf>
    <xf numFmtId="0" fontId="9" fillId="0" borderId="31" xfId="0" applyFont="1" applyBorder="1" applyAlignment="1">
      <alignment horizontal="centerContinuous"/>
    </xf>
    <xf numFmtId="0" fontId="9" fillId="0" borderId="28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11" fillId="0" borderId="33" xfId="0" applyNumberFormat="1" applyFont="1" applyBorder="1" applyAlignment="1">
      <alignment/>
    </xf>
    <xf numFmtId="195" fontId="5" fillId="0" borderId="3" xfId="0" applyNumberFormat="1" applyFont="1" applyBorder="1" applyAlignment="1">
      <alignment/>
    </xf>
    <xf numFmtId="195" fontId="5" fillId="0" borderId="5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right" wrapText="1"/>
    </xf>
    <xf numFmtId="0" fontId="9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7" fillId="0" borderId="0" xfId="0" applyNumberFormat="1" applyFont="1" applyAlignment="1">
      <alignment horizontal="centerContinuous" vertical="top" wrapText="1"/>
    </xf>
    <xf numFmtId="49" fontId="5" fillId="0" borderId="0" xfId="0" applyNumberFormat="1" applyFont="1" applyAlignment="1">
      <alignment horizontal="center" vertical="top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3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9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9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 vertical="top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vertical="top" wrapText="1"/>
    </xf>
    <xf numFmtId="2" fontId="6" fillId="0" borderId="7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right" vertical="top" wrapText="1"/>
    </xf>
    <xf numFmtId="49" fontId="15" fillId="0" borderId="0" xfId="0" applyNumberFormat="1" applyFont="1" applyAlignment="1">
      <alignment horizontal="centerContinuous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Border="1" applyAlignment="1">
      <alignment/>
    </xf>
    <xf numFmtId="49" fontId="11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" fontId="6" fillId="0" borderId="7" xfId="0" applyNumberFormat="1" applyFont="1" applyBorder="1" applyAlignment="1">
      <alignment/>
    </xf>
    <xf numFmtId="49" fontId="6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Continuous" vertical="top" wrapText="1"/>
    </xf>
    <xf numFmtId="49" fontId="8" fillId="0" borderId="0" xfId="0" applyNumberFormat="1" applyFont="1" applyAlignment="1">
      <alignment horizontal="centerContinuous" vertical="top" wrapText="1"/>
    </xf>
    <xf numFmtId="49" fontId="5" fillId="0" borderId="0" xfId="0" applyNumberFormat="1" applyFont="1" applyAlignment="1">
      <alignment horizontal="centerContinuous" vertical="top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2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9" fillId="0" borderId="34" xfId="0" applyNumberFormat="1" applyFont="1" applyFill="1" applyBorder="1" applyAlignment="1">
      <alignment horizontal="centerContinuous" vertical="center"/>
    </xf>
    <xf numFmtId="3" fontId="11" fillId="0" borderId="2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left"/>
    </xf>
    <xf numFmtId="3" fontId="6" fillId="0" borderId="32" xfId="0" applyNumberFormat="1" applyFont="1" applyBorder="1" applyAlignment="1">
      <alignment/>
    </xf>
    <xf numFmtId="3" fontId="9" fillId="0" borderId="2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workbookViewId="0" topLeftCell="A1">
      <selection activeCell="A6" sqref="A6"/>
    </sheetView>
  </sheetViews>
  <sheetFormatPr defaultColWidth="9.33203125" defaultRowHeight="10.5"/>
  <cols>
    <col min="1" max="1" width="43.83203125" style="221" customWidth="1"/>
    <col min="2" max="5" width="14.83203125" style="3" customWidth="1"/>
    <col min="6" max="16384" width="8.66015625" style="3" customWidth="1"/>
  </cols>
  <sheetData>
    <row r="1" spans="1:5" ht="12.75">
      <c r="A1" s="207" t="s">
        <v>0</v>
      </c>
      <c r="B1" s="207"/>
      <c r="C1" s="54"/>
      <c r="D1" s="54"/>
      <c r="E1" s="54" t="s">
        <v>1</v>
      </c>
    </row>
    <row r="2" spans="1:7" s="54" customFormat="1" ht="12.75">
      <c r="A2" s="207"/>
      <c r="B2" s="207"/>
      <c r="E2" s="230"/>
      <c r="G2" s="207" t="s">
        <v>2</v>
      </c>
    </row>
    <row r="4" spans="1:6" s="141" customFormat="1" ht="15.75">
      <c r="A4" s="175" t="s">
        <v>3</v>
      </c>
      <c r="B4" s="223"/>
      <c r="C4" s="8"/>
      <c r="D4" s="8"/>
      <c r="E4" s="8"/>
      <c r="F4" s="8"/>
    </row>
    <row r="5" spans="1:6" s="141" customFormat="1" ht="15.75">
      <c r="A5" s="175" t="s">
        <v>4</v>
      </c>
      <c r="B5" s="223"/>
      <c r="C5" s="8"/>
      <c r="D5" s="8"/>
      <c r="E5" s="8"/>
      <c r="F5" s="8"/>
    </row>
    <row r="6" spans="2:4" ht="11.25">
      <c r="B6" s="7"/>
      <c r="C6" s="7"/>
      <c r="D6" s="7"/>
    </row>
    <row r="7" spans="3:9" ht="12.75" customHeight="1">
      <c r="C7" s="7"/>
      <c r="D7" s="7"/>
      <c r="E7" s="7"/>
      <c r="F7" s="80"/>
      <c r="G7" s="80"/>
      <c r="H7" s="80"/>
      <c r="I7" s="80"/>
    </row>
    <row r="8" spans="1:5" s="80" customFormat="1" ht="12.75" customHeight="1">
      <c r="A8" s="206"/>
      <c r="B8" s="10"/>
      <c r="C8" s="143" t="s">
        <v>5</v>
      </c>
      <c r="D8" s="94"/>
      <c r="E8" s="143"/>
    </row>
    <row r="9" spans="1:8" s="80" customFormat="1" ht="40.5" customHeight="1">
      <c r="A9" s="231" t="s">
        <v>6</v>
      </c>
      <c r="B9" s="178" t="s">
        <v>7</v>
      </c>
      <c r="C9" s="178" t="s">
        <v>8</v>
      </c>
      <c r="D9" s="178" t="s">
        <v>9</v>
      </c>
      <c r="E9" s="179" t="s">
        <v>10</v>
      </c>
      <c r="F9" s="1"/>
      <c r="G9" s="1"/>
      <c r="H9" s="1"/>
    </row>
    <row r="10" spans="1:8" s="80" customFormat="1" ht="12.75">
      <c r="A10" s="210" t="s">
        <v>11</v>
      </c>
      <c r="B10" s="211">
        <v>2</v>
      </c>
      <c r="C10" s="211">
        <v>3</v>
      </c>
      <c r="D10" s="211">
        <v>4</v>
      </c>
      <c r="E10" s="212">
        <v>5</v>
      </c>
      <c r="F10" s="1"/>
      <c r="G10" s="1"/>
      <c r="H10" s="1"/>
    </row>
    <row r="11" spans="1:6" s="1" customFormat="1" ht="12.75">
      <c r="A11" s="232" t="s">
        <v>12</v>
      </c>
      <c r="B11" s="185">
        <v>0</v>
      </c>
      <c r="C11" s="185">
        <v>57514</v>
      </c>
      <c r="D11" s="214">
        <v>0</v>
      </c>
      <c r="E11" s="187">
        <v>29224</v>
      </c>
      <c r="F11" s="3"/>
    </row>
    <row r="12" spans="1:8" s="55" customFormat="1" ht="12.75">
      <c r="A12" s="233" t="s">
        <v>13</v>
      </c>
      <c r="B12" s="185">
        <v>0</v>
      </c>
      <c r="C12" s="234">
        <v>38622</v>
      </c>
      <c r="D12" s="214">
        <v>0</v>
      </c>
      <c r="E12" s="29">
        <v>19730</v>
      </c>
      <c r="F12" s="1"/>
      <c r="G12" s="1"/>
      <c r="H12" s="1"/>
    </row>
    <row r="13" spans="1:5" s="1" customFormat="1" ht="12.75">
      <c r="A13" s="235" t="s">
        <v>14</v>
      </c>
      <c r="B13" s="185">
        <v>0</v>
      </c>
      <c r="C13" s="185">
        <v>31322</v>
      </c>
      <c r="D13" s="214">
        <v>0</v>
      </c>
      <c r="E13" s="187">
        <v>16180</v>
      </c>
    </row>
    <row r="14" spans="1:6" s="1" customFormat="1" ht="12.75">
      <c r="A14" s="235" t="s">
        <v>15</v>
      </c>
      <c r="B14" s="185">
        <v>0</v>
      </c>
      <c r="C14" s="185">
        <v>31105</v>
      </c>
      <c r="D14" s="214">
        <v>0</v>
      </c>
      <c r="E14" s="187">
        <v>16172</v>
      </c>
      <c r="F14" s="3"/>
    </row>
    <row r="15" spans="1:6" s="80" customFormat="1" ht="12">
      <c r="A15" s="167" t="s">
        <v>16</v>
      </c>
      <c r="B15" s="185">
        <v>0</v>
      </c>
      <c r="C15" s="185">
        <v>27340</v>
      </c>
      <c r="D15" s="214">
        <v>0</v>
      </c>
      <c r="E15" s="187">
        <v>13072</v>
      </c>
      <c r="F15" s="3"/>
    </row>
    <row r="16" spans="1:6" s="80" customFormat="1" ht="12">
      <c r="A16" s="167" t="s">
        <v>17</v>
      </c>
      <c r="B16" s="185">
        <v>0</v>
      </c>
      <c r="C16" s="185">
        <v>1133</v>
      </c>
      <c r="D16" s="214">
        <v>0</v>
      </c>
      <c r="E16" s="187">
        <v>772</v>
      </c>
      <c r="F16" s="3"/>
    </row>
    <row r="17" spans="1:6" s="80" customFormat="1" ht="12">
      <c r="A17" s="167" t="s">
        <v>18</v>
      </c>
      <c r="B17" s="185">
        <v>0</v>
      </c>
      <c r="C17" s="185">
        <v>2273</v>
      </c>
      <c r="D17" s="214">
        <v>0</v>
      </c>
      <c r="E17" s="187">
        <v>2143</v>
      </c>
      <c r="F17" s="3"/>
    </row>
    <row r="18" spans="1:6" s="80" customFormat="1" ht="12">
      <c r="A18" s="167" t="s">
        <v>19</v>
      </c>
      <c r="B18" s="185">
        <v>0</v>
      </c>
      <c r="C18" s="185">
        <v>359</v>
      </c>
      <c r="D18" s="214">
        <v>0</v>
      </c>
      <c r="E18" s="187">
        <v>185</v>
      </c>
      <c r="F18" s="3"/>
    </row>
    <row r="19" spans="1:6" s="1" customFormat="1" ht="12.75">
      <c r="A19" s="235" t="s">
        <v>20</v>
      </c>
      <c r="B19" s="185">
        <v>0</v>
      </c>
      <c r="C19" s="185">
        <v>217</v>
      </c>
      <c r="D19" s="214">
        <v>0</v>
      </c>
      <c r="E19" s="187">
        <v>8</v>
      </c>
      <c r="F19" s="3"/>
    </row>
    <row r="20" spans="1:5" ht="12">
      <c r="A20" s="167" t="s">
        <v>21</v>
      </c>
      <c r="B20" s="185">
        <v>0</v>
      </c>
      <c r="C20" s="185">
        <v>217</v>
      </c>
      <c r="D20" s="214">
        <v>0</v>
      </c>
      <c r="E20" s="187">
        <v>8</v>
      </c>
    </row>
    <row r="21" spans="1:5" s="1" customFormat="1" ht="12.75">
      <c r="A21" s="235" t="s">
        <v>22</v>
      </c>
      <c r="B21" s="185">
        <v>0</v>
      </c>
      <c r="C21" s="185">
        <v>7300</v>
      </c>
      <c r="D21" s="214">
        <v>0</v>
      </c>
      <c r="E21" s="187">
        <v>3550</v>
      </c>
    </row>
    <row r="22" spans="1:7" ht="12.75">
      <c r="A22" s="167" t="s">
        <v>23</v>
      </c>
      <c r="B22" s="185">
        <v>0</v>
      </c>
      <c r="C22" s="185">
        <v>72</v>
      </c>
      <c r="D22" s="214">
        <v>0</v>
      </c>
      <c r="E22" s="187">
        <v>5</v>
      </c>
      <c r="F22" s="1"/>
      <c r="G22" s="1"/>
    </row>
    <row r="23" spans="1:7" ht="12.75">
      <c r="A23" s="167" t="s">
        <v>24</v>
      </c>
      <c r="B23" s="185">
        <v>0</v>
      </c>
      <c r="C23" s="236">
        <v>572</v>
      </c>
      <c r="D23" s="214">
        <v>0</v>
      </c>
      <c r="E23" s="187">
        <v>310</v>
      </c>
      <c r="F23" s="1"/>
      <c r="G23" s="1"/>
    </row>
    <row r="24" spans="1:7" ht="22.5">
      <c r="A24" s="226" t="s">
        <v>25</v>
      </c>
      <c r="B24" s="185">
        <v>0</v>
      </c>
      <c r="C24" s="185">
        <v>4374</v>
      </c>
      <c r="D24" s="214">
        <v>0</v>
      </c>
      <c r="E24" s="187">
        <v>1821</v>
      </c>
      <c r="F24" s="1"/>
      <c r="G24" s="1"/>
    </row>
    <row r="25" spans="1:7" ht="12.75">
      <c r="A25" s="167" t="s">
        <v>26</v>
      </c>
      <c r="B25" s="185">
        <v>0</v>
      </c>
      <c r="C25" s="185">
        <v>30</v>
      </c>
      <c r="D25" s="214">
        <v>0</v>
      </c>
      <c r="E25" s="187">
        <v>17</v>
      </c>
      <c r="F25" s="1"/>
      <c r="G25" s="1"/>
    </row>
    <row r="26" spans="1:7" ht="12.75">
      <c r="A26" s="167" t="s">
        <v>27</v>
      </c>
      <c r="B26" s="185">
        <v>0</v>
      </c>
      <c r="C26" s="185">
        <v>2208</v>
      </c>
      <c r="D26" s="214">
        <v>0</v>
      </c>
      <c r="E26" s="187">
        <v>1387</v>
      </c>
      <c r="F26" s="1"/>
      <c r="G26" s="1"/>
    </row>
    <row r="27" spans="1:7" ht="22.5">
      <c r="A27" s="226" t="s">
        <v>28</v>
      </c>
      <c r="B27" s="185">
        <v>0</v>
      </c>
      <c r="C27" s="185">
        <v>16</v>
      </c>
      <c r="D27" s="214">
        <v>0</v>
      </c>
      <c r="E27" s="187">
        <v>7</v>
      </c>
      <c r="F27" s="1"/>
      <c r="G27" s="1"/>
    </row>
    <row r="28" spans="1:7" ht="12.75">
      <c r="A28" s="167" t="s">
        <v>29</v>
      </c>
      <c r="B28" s="185">
        <v>0</v>
      </c>
      <c r="C28" s="185">
        <v>28</v>
      </c>
      <c r="D28" s="214">
        <v>0</v>
      </c>
      <c r="E28" s="187">
        <v>3</v>
      </c>
      <c r="F28" s="1"/>
      <c r="G28" s="1"/>
    </row>
    <row r="29" spans="1:7" ht="12.75">
      <c r="A29" s="235" t="s">
        <v>30</v>
      </c>
      <c r="B29" s="185">
        <v>0</v>
      </c>
      <c r="C29" s="185">
        <v>18892</v>
      </c>
      <c r="D29" s="214">
        <v>0</v>
      </c>
      <c r="E29" s="187">
        <v>9494</v>
      </c>
      <c r="F29" s="1"/>
      <c r="G29" s="1"/>
    </row>
    <row r="30" spans="1:7" ht="12.75">
      <c r="A30" s="237" t="s">
        <v>31</v>
      </c>
      <c r="B30" s="185">
        <v>0</v>
      </c>
      <c r="C30" s="185">
        <v>366</v>
      </c>
      <c r="D30" s="214">
        <v>0</v>
      </c>
      <c r="E30" s="187">
        <v>187</v>
      </c>
      <c r="F30" s="1"/>
      <c r="G30" s="1"/>
    </row>
    <row r="31" spans="1:7" ht="22.5">
      <c r="A31" s="226" t="s">
        <v>32</v>
      </c>
      <c r="B31" s="185">
        <v>0</v>
      </c>
      <c r="C31" s="185">
        <v>301</v>
      </c>
      <c r="D31" s="214">
        <v>0</v>
      </c>
      <c r="E31" s="187">
        <v>155</v>
      </c>
      <c r="F31" s="1"/>
      <c r="G31" s="1"/>
    </row>
    <row r="32" spans="1:7" ht="22.5">
      <c r="A32" s="226" t="s">
        <v>33</v>
      </c>
      <c r="B32" s="185">
        <v>0</v>
      </c>
      <c r="C32" s="185">
        <v>22</v>
      </c>
      <c r="D32" s="214">
        <v>0</v>
      </c>
      <c r="E32" s="187">
        <v>11</v>
      </c>
      <c r="F32" s="1"/>
      <c r="G32" s="1"/>
    </row>
    <row r="33" spans="1:7" ht="12.75">
      <c r="A33" s="167" t="s">
        <v>34</v>
      </c>
      <c r="B33" s="185">
        <v>0</v>
      </c>
      <c r="C33" s="185">
        <v>43</v>
      </c>
      <c r="D33" s="214">
        <v>0</v>
      </c>
      <c r="E33" s="187">
        <v>21</v>
      </c>
      <c r="F33" s="1"/>
      <c r="G33" s="1"/>
    </row>
    <row r="34" spans="1:7" ht="12.75">
      <c r="A34" s="237" t="s">
        <v>35</v>
      </c>
      <c r="B34" s="185">
        <v>0</v>
      </c>
      <c r="C34" s="185">
        <v>13933</v>
      </c>
      <c r="D34" s="214">
        <v>0</v>
      </c>
      <c r="E34" s="187">
        <v>6979</v>
      </c>
      <c r="F34" s="1"/>
      <c r="G34" s="1"/>
    </row>
    <row r="35" spans="1:7" ht="12.75">
      <c r="A35" s="167" t="s">
        <v>36</v>
      </c>
      <c r="B35" s="185">
        <v>0</v>
      </c>
      <c r="C35" s="185">
        <v>0</v>
      </c>
      <c r="D35" s="214">
        <v>0</v>
      </c>
      <c r="E35" s="187">
        <v>0</v>
      </c>
      <c r="F35" s="1"/>
      <c r="G35" s="1"/>
    </row>
    <row r="36" spans="1:5" ht="12">
      <c r="A36" s="167" t="s">
        <v>37</v>
      </c>
      <c r="B36" s="185">
        <v>0</v>
      </c>
      <c r="C36" s="185">
        <v>0</v>
      </c>
      <c r="D36" s="214">
        <v>0</v>
      </c>
      <c r="E36" s="187">
        <v>0</v>
      </c>
    </row>
    <row r="37" spans="1:5" ht="12">
      <c r="A37" s="167" t="s">
        <v>38</v>
      </c>
      <c r="B37" s="185">
        <v>0</v>
      </c>
      <c r="C37" s="185">
        <v>13933</v>
      </c>
      <c r="D37" s="214">
        <v>0</v>
      </c>
      <c r="E37" s="187">
        <v>6979</v>
      </c>
    </row>
    <row r="38" spans="1:5" ht="22.5">
      <c r="A38" s="210" t="s">
        <v>39</v>
      </c>
      <c r="B38" s="185">
        <v>0</v>
      </c>
      <c r="C38" s="185">
        <v>4509</v>
      </c>
      <c r="D38" s="214">
        <v>0</v>
      </c>
      <c r="E38" s="187">
        <v>2253</v>
      </c>
    </row>
    <row r="39" spans="1:5" ht="12">
      <c r="A39" s="167" t="s">
        <v>36</v>
      </c>
      <c r="B39" s="185">
        <v>0</v>
      </c>
      <c r="C39" s="185">
        <v>4509</v>
      </c>
      <c r="D39" s="214">
        <v>0</v>
      </c>
      <c r="E39" s="187">
        <v>2253</v>
      </c>
    </row>
    <row r="40" spans="1:5" ht="12">
      <c r="A40" s="167" t="s">
        <v>40</v>
      </c>
      <c r="B40" s="185">
        <v>0</v>
      </c>
      <c r="C40" s="185">
        <v>0</v>
      </c>
      <c r="D40" s="214">
        <v>0</v>
      </c>
      <c r="E40" s="187">
        <v>0</v>
      </c>
    </row>
    <row r="41" spans="1:5" ht="22.5">
      <c r="A41" s="226" t="s">
        <v>41</v>
      </c>
      <c r="B41" s="185">
        <v>0</v>
      </c>
      <c r="C41" s="185">
        <v>0</v>
      </c>
      <c r="D41" s="214">
        <v>0</v>
      </c>
      <c r="E41" s="187">
        <v>0</v>
      </c>
    </row>
    <row r="42" spans="1:5" ht="12">
      <c r="A42" s="238" t="s">
        <v>42</v>
      </c>
      <c r="B42" s="190">
        <v>0</v>
      </c>
      <c r="C42" s="190">
        <v>84</v>
      </c>
      <c r="D42" s="219">
        <v>0</v>
      </c>
      <c r="E42" s="192">
        <v>75</v>
      </c>
    </row>
    <row r="43" spans="1:5" ht="12">
      <c r="A43" s="199" t="s">
        <v>43</v>
      </c>
      <c r="B43" s="199"/>
      <c r="C43" s="199"/>
      <c r="D43" s="216"/>
      <c r="E43" s="239"/>
    </row>
    <row r="44" spans="1:5" ht="12.75">
      <c r="A44" s="239"/>
      <c r="B44" s="201"/>
      <c r="C44" s="201"/>
      <c r="D44" s="201"/>
      <c r="E44" s="239"/>
    </row>
    <row r="45" spans="1:4" s="216" customFormat="1" ht="12">
      <c r="A45" s="240"/>
      <c r="B45" s="239"/>
      <c r="C45" s="199"/>
      <c r="D45" s="199"/>
    </row>
    <row r="46" spans="1:5" s="4" customFormat="1" ht="15.75" customHeight="1">
      <c r="A46" s="129" t="s">
        <v>44</v>
      </c>
      <c r="B46" s="129"/>
      <c r="C46" s="195"/>
      <c r="D46" s="195"/>
      <c r="E46" s="50" t="s">
        <v>45</v>
      </c>
    </row>
    <row r="47" spans="1:4" ht="12.75">
      <c r="A47" s="201"/>
      <c r="B47" s="216"/>
      <c r="C47" s="216"/>
      <c r="D47" s="216"/>
    </row>
    <row r="48" spans="1:4" s="216" customFormat="1" ht="13.5" customHeight="1">
      <c r="A48" s="194"/>
      <c r="C48" s="241"/>
      <c r="D48" s="3"/>
    </row>
    <row r="49" spans="1:4" ht="12.75">
      <c r="A49" s="201"/>
      <c r="B49" s="216"/>
      <c r="C49" s="216"/>
      <c r="D49" s="216"/>
    </row>
    <row r="50" spans="1:4" s="216" customFormat="1" ht="11.25">
      <c r="A50" s="194"/>
      <c r="C50" s="241"/>
      <c r="D50" s="3"/>
    </row>
    <row r="51" spans="1:4" ht="13.5" customHeight="1">
      <c r="A51" s="201"/>
      <c r="B51" s="216"/>
      <c r="C51" s="216"/>
      <c r="D51" s="216"/>
    </row>
    <row r="52" spans="1:3" ht="12">
      <c r="A52" s="129"/>
      <c r="B52" s="111"/>
      <c r="C52" s="241"/>
    </row>
    <row r="53" spans="1:3" ht="12">
      <c r="A53" s="129"/>
      <c r="B53" s="111"/>
      <c r="C53" s="80"/>
    </row>
    <row r="55" spans="1:3" ht="12">
      <c r="A55" s="206"/>
      <c r="B55" s="111"/>
      <c r="C55" s="4"/>
    </row>
    <row r="56" spans="1:3" ht="12">
      <c r="A56" s="129"/>
      <c r="B56" s="111"/>
      <c r="C56" s="4"/>
    </row>
  </sheetData>
  <printOptions/>
  <pageMargins left="1.05" right="0.38" top="0.49" bottom="0.24" header="0.25" footer="0.31"/>
  <pageSetup horizontalDpi="600" verticalDpi="600" orientation="portrait" paperSize="9" r:id="rId1"/>
  <headerFooter alignWithMargins="0">
    <oddFooter xml:space="preserve">&amp;L&amp;"RimHelvetica,Roman"&amp;8          Valsts kase / Pārskatu departaments    
          15.03.99.
 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5" sqref="A5"/>
    </sheetView>
  </sheetViews>
  <sheetFormatPr defaultColWidth="9.33203125" defaultRowHeight="10.5"/>
  <cols>
    <col min="1" max="1" width="28.83203125" style="3" customWidth="1"/>
    <col min="2" max="3" width="15.33203125" style="3" customWidth="1"/>
    <col min="4" max="4" width="16.33203125" style="3" customWidth="1"/>
    <col min="5" max="5" width="19.33203125" style="3" customWidth="1"/>
    <col min="6" max="6" width="15.83203125" style="3" customWidth="1"/>
    <col min="7" max="7" width="11.33203125" style="3" customWidth="1"/>
    <col min="8" max="9" width="10.33203125" style="3" customWidth="1"/>
    <col min="10" max="10" width="17.33203125" style="3" customWidth="1"/>
    <col min="11" max="16384" width="9.33203125" style="3" customWidth="1"/>
  </cols>
  <sheetData>
    <row r="1" spans="1:10" ht="12.75" customHeight="1">
      <c r="A1" s="1" t="s">
        <v>256</v>
      </c>
      <c r="B1" s="1"/>
      <c r="C1" s="1"/>
      <c r="D1" s="1"/>
      <c r="E1" s="1"/>
      <c r="F1" s="1"/>
      <c r="G1" s="1"/>
      <c r="H1" s="1"/>
      <c r="I1" s="1"/>
      <c r="J1" s="2" t="s">
        <v>257</v>
      </c>
    </row>
    <row r="2" spans="1:10" ht="1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5" t="s">
        <v>258</v>
      </c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5" t="s">
        <v>259</v>
      </c>
      <c r="B5" s="7"/>
      <c r="C5" s="5"/>
      <c r="D5" s="5"/>
      <c r="E5" s="5"/>
      <c r="F5" s="5"/>
      <c r="G5" s="8"/>
      <c r="H5" s="8"/>
      <c r="I5" s="8"/>
      <c r="J5" s="8"/>
    </row>
    <row r="6" spans="1:10" ht="15.75">
      <c r="A6" s="9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10"/>
      <c r="B7" s="10"/>
      <c r="C7" s="10"/>
      <c r="D7" s="10"/>
      <c r="E7" s="10"/>
      <c r="F7" s="10"/>
      <c r="G7" s="10"/>
      <c r="H7" s="10"/>
      <c r="I7" s="10"/>
      <c r="J7" s="10" t="s">
        <v>260</v>
      </c>
    </row>
    <row r="8" spans="1:10" ht="56.25">
      <c r="A8" s="11" t="s">
        <v>219</v>
      </c>
      <c r="B8" s="12" t="s">
        <v>261</v>
      </c>
      <c r="C8" s="12" t="s">
        <v>262</v>
      </c>
      <c r="D8" s="12" t="s">
        <v>263</v>
      </c>
      <c r="E8" s="12" t="s">
        <v>264</v>
      </c>
      <c r="F8" s="12" t="s">
        <v>265</v>
      </c>
      <c r="G8" s="12" t="s">
        <v>266</v>
      </c>
      <c r="H8" s="13" t="s">
        <v>267</v>
      </c>
      <c r="I8" s="14"/>
      <c r="J8" s="15" t="s">
        <v>268</v>
      </c>
    </row>
    <row r="9" spans="1:10" ht="11.25">
      <c r="A9" s="16"/>
      <c r="B9" s="17"/>
      <c r="C9" s="17"/>
      <c r="D9" s="17"/>
      <c r="E9" s="17"/>
      <c r="F9" s="18"/>
      <c r="G9" s="18"/>
      <c r="H9" s="18" t="s">
        <v>269</v>
      </c>
      <c r="I9" s="18" t="s">
        <v>270</v>
      </c>
      <c r="J9" s="19"/>
    </row>
    <row r="10" spans="1:10" ht="11.25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2">
        <v>7</v>
      </c>
      <c r="H10" s="22">
        <v>8</v>
      </c>
      <c r="I10" s="22">
        <v>9</v>
      </c>
      <c r="J10" s="23">
        <v>10</v>
      </c>
    </row>
    <row r="11" spans="1:10" ht="12">
      <c r="A11" s="24" t="s">
        <v>222</v>
      </c>
      <c r="B11" s="25">
        <v>30000</v>
      </c>
      <c r="C11" s="25">
        <v>574858</v>
      </c>
      <c r="D11" s="26">
        <v>11163</v>
      </c>
      <c r="E11" s="25">
        <v>2898678</v>
      </c>
      <c r="F11" s="27">
        <v>1876</v>
      </c>
      <c r="G11" s="28"/>
      <c r="H11" s="28"/>
      <c r="I11" s="28"/>
      <c r="J11" s="29">
        <f>SUM(B11:I11)</f>
        <v>3516575</v>
      </c>
    </row>
    <row r="12" spans="1:10" ht="12">
      <c r="A12" s="24" t="s">
        <v>223</v>
      </c>
      <c r="B12" s="26"/>
      <c r="C12" s="26">
        <v>75278</v>
      </c>
      <c r="D12" s="26">
        <v>1098</v>
      </c>
      <c r="E12" s="25">
        <v>459900</v>
      </c>
      <c r="F12" s="27">
        <v>1620</v>
      </c>
      <c r="G12" s="28"/>
      <c r="H12" s="28"/>
      <c r="I12" s="28"/>
      <c r="J12" s="29">
        <f aca="true" t="shared" si="0" ref="J12:J27">SUM(B12:I12)</f>
        <v>537896</v>
      </c>
    </row>
    <row r="13" spans="1:10" ht="12">
      <c r="A13" s="24" t="s">
        <v>224</v>
      </c>
      <c r="B13" s="26">
        <v>30000</v>
      </c>
      <c r="C13" s="26">
        <v>63628</v>
      </c>
      <c r="D13" s="26">
        <v>3111</v>
      </c>
      <c r="E13" s="25">
        <v>289682</v>
      </c>
      <c r="F13" s="28">
        <v>698</v>
      </c>
      <c r="G13" s="28"/>
      <c r="H13" s="28"/>
      <c r="I13" s="28"/>
      <c r="J13" s="29">
        <f t="shared" si="0"/>
        <v>387119</v>
      </c>
    </row>
    <row r="14" spans="1:10" ht="12">
      <c r="A14" s="24" t="s">
        <v>225</v>
      </c>
      <c r="B14" s="26"/>
      <c r="C14" s="26">
        <v>19684</v>
      </c>
      <c r="D14" s="26">
        <v>195</v>
      </c>
      <c r="E14" s="25">
        <v>226654</v>
      </c>
      <c r="F14" s="28">
        <v>196</v>
      </c>
      <c r="G14" s="28"/>
      <c r="H14" s="28"/>
      <c r="I14" s="28"/>
      <c r="J14" s="29">
        <f t="shared" si="0"/>
        <v>246729</v>
      </c>
    </row>
    <row r="15" spans="1:10" ht="12">
      <c r="A15" s="24" t="s">
        <v>226</v>
      </c>
      <c r="B15" s="26"/>
      <c r="C15" s="26">
        <v>95442</v>
      </c>
      <c r="D15" s="26">
        <v>1098</v>
      </c>
      <c r="E15" s="25">
        <v>354750</v>
      </c>
      <c r="F15" s="28">
        <v>712</v>
      </c>
      <c r="G15" s="28"/>
      <c r="H15" s="28"/>
      <c r="I15" s="28"/>
      <c r="J15" s="29">
        <f t="shared" si="0"/>
        <v>452002</v>
      </c>
    </row>
    <row r="16" spans="1:10" ht="12">
      <c r="A16" s="24" t="s">
        <v>227</v>
      </c>
      <c r="B16" s="26"/>
      <c r="C16" s="26">
        <v>66730</v>
      </c>
      <c r="D16" s="26">
        <v>915</v>
      </c>
      <c r="E16" s="26">
        <v>173600</v>
      </c>
      <c r="F16" s="28">
        <v>752</v>
      </c>
      <c r="G16" s="28"/>
      <c r="H16" s="28"/>
      <c r="I16" s="28"/>
      <c r="J16" s="29">
        <f t="shared" si="0"/>
        <v>241997</v>
      </c>
    </row>
    <row r="17" spans="1:10" ht="12">
      <c r="A17" s="24" t="s">
        <v>228</v>
      </c>
      <c r="B17" s="26"/>
      <c r="C17" s="26">
        <v>27152</v>
      </c>
      <c r="D17" s="26">
        <v>732</v>
      </c>
      <c r="E17" s="25">
        <v>180738</v>
      </c>
      <c r="F17" s="28">
        <v>20</v>
      </c>
      <c r="G17" s="28"/>
      <c r="H17" s="28"/>
      <c r="I17" s="28"/>
      <c r="J17" s="29">
        <f t="shared" si="0"/>
        <v>208642</v>
      </c>
    </row>
    <row r="18" spans="1:10" ht="12">
      <c r="A18" s="24" t="s">
        <v>229</v>
      </c>
      <c r="B18" s="26"/>
      <c r="C18" s="26">
        <v>64358</v>
      </c>
      <c r="D18" s="26">
        <v>732</v>
      </c>
      <c r="E18" s="25">
        <v>247790</v>
      </c>
      <c r="F18" s="28">
        <v>426</v>
      </c>
      <c r="G18" s="28"/>
      <c r="H18" s="28">
        <v>1750</v>
      </c>
      <c r="I18" s="28"/>
      <c r="J18" s="29">
        <f t="shared" si="0"/>
        <v>315056</v>
      </c>
    </row>
    <row r="19" spans="1:10" ht="12">
      <c r="A19" s="24" t="s">
        <v>230</v>
      </c>
      <c r="B19" s="26"/>
      <c r="C19" s="26">
        <v>73212</v>
      </c>
      <c r="D19" s="26">
        <v>915</v>
      </c>
      <c r="E19" s="26">
        <v>150920</v>
      </c>
      <c r="F19" s="28">
        <v>392</v>
      </c>
      <c r="G19" s="28"/>
      <c r="H19" s="28"/>
      <c r="I19" s="28"/>
      <c r="J19" s="29">
        <f t="shared" si="0"/>
        <v>225439</v>
      </c>
    </row>
    <row r="20" spans="1:10" ht="12">
      <c r="A20" s="24" t="s">
        <v>231</v>
      </c>
      <c r="B20" s="26"/>
      <c r="C20" s="26">
        <v>60228</v>
      </c>
      <c r="D20" s="26">
        <v>1464</v>
      </c>
      <c r="E20" s="26">
        <v>169444</v>
      </c>
      <c r="F20" s="28">
        <v>626</v>
      </c>
      <c r="G20" s="28"/>
      <c r="H20" s="28">
        <v>1750</v>
      </c>
      <c r="I20" s="28"/>
      <c r="J20" s="29">
        <f t="shared" si="0"/>
        <v>233512</v>
      </c>
    </row>
    <row r="21" spans="1:10" ht="12">
      <c r="A21" s="24" t="s">
        <v>232</v>
      </c>
      <c r="B21" s="26"/>
      <c r="C21" s="26">
        <v>100544</v>
      </c>
      <c r="D21" s="26">
        <v>1281</v>
      </c>
      <c r="E21" s="25">
        <v>285870</v>
      </c>
      <c r="F21" s="28">
        <v>388</v>
      </c>
      <c r="G21" s="28"/>
      <c r="H21" s="28"/>
      <c r="I21" s="28"/>
      <c r="J21" s="29">
        <f t="shared" si="0"/>
        <v>388083</v>
      </c>
    </row>
    <row r="22" spans="1:10" ht="12">
      <c r="A22" s="24" t="s">
        <v>233</v>
      </c>
      <c r="B22" s="26"/>
      <c r="C22" s="25">
        <v>178776</v>
      </c>
      <c r="D22" s="26">
        <v>1464</v>
      </c>
      <c r="E22" s="25">
        <v>346866</v>
      </c>
      <c r="F22" s="28">
        <v>546</v>
      </c>
      <c r="G22" s="28"/>
      <c r="H22" s="28"/>
      <c r="I22" s="28"/>
      <c r="J22" s="29">
        <f t="shared" si="0"/>
        <v>527652</v>
      </c>
    </row>
    <row r="23" spans="1:10" ht="12">
      <c r="A23" s="24" t="s">
        <v>234</v>
      </c>
      <c r="B23" s="26"/>
      <c r="C23" s="26">
        <v>53954</v>
      </c>
      <c r="D23" s="26">
        <v>549</v>
      </c>
      <c r="E23" s="25">
        <v>207396</v>
      </c>
      <c r="F23" s="28">
        <v>542</v>
      </c>
      <c r="G23" s="28"/>
      <c r="H23" s="28"/>
      <c r="I23" s="28"/>
      <c r="J23" s="29">
        <f t="shared" si="0"/>
        <v>262441</v>
      </c>
    </row>
    <row r="24" spans="1:10" ht="12">
      <c r="A24" s="24" t="s">
        <v>235</v>
      </c>
      <c r="B24" s="26"/>
      <c r="C24" s="26">
        <v>23804</v>
      </c>
      <c r="D24" s="26">
        <v>915</v>
      </c>
      <c r="E24" s="25">
        <v>243664</v>
      </c>
      <c r="F24" s="28">
        <v>120</v>
      </c>
      <c r="G24" s="28"/>
      <c r="H24" s="28">
        <v>3250</v>
      </c>
      <c r="I24" s="28"/>
      <c r="J24" s="29">
        <f t="shared" si="0"/>
        <v>271753</v>
      </c>
    </row>
    <row r="25" spans="1:10" ht="12">
      <c r="A25" s="24" t="s">
        <v>236</v>
      </c>
      <c r="B25" s="26"/>
      <c r="C25" s="26">
        <v>23122</v>
      </c>
      <c r="D25" s="26">
        <v>549</v>
      </c>
      <c r="E25" s="26">
        <v>157460</v>
      </c>
      <c r="F25" s="28">
        <v>40</v>
      </c>
      <c r="G25" s="28"/>
      <c r="H25" s="28"/>
      <c r="I25" s="28"/>
      <c r="J25" s="29">
        <f t="shared" si="0"/>
        <v>181171</v>
      </c>
    </row>
    <row r="26" spans="1:10" ht="12">
      <c r="A26" s="24" t="s">
        <v>237</v>
      </c>
      <c r="B26" s="26"/>
      <c r="C26" s="26">
        <v>46384</v>
      </c>
      <c r="D26" s="26">
        <v>732</v>
      </c>
      <c r="E26" s="25">
        <v>207090</v>
      </c>
      <c r="F26" s="28">
        <v>690</v>
      </c>
      <c r="G26" s="28"/>
      <c r="H26" s="28"/>
      <c r="I26" s="28"/>
      <c r="J26" s="29">
        <f t="shared" si="0"/>
        <v>254896</v>
      </c>
    </row>
    <row r="27" spans="1:10" ht="12">
      <c r="A27" s="24" t="s">
        <v>238</v>
      </c>
      <c r="B27" s="26"/>
      <c r="C27" s="26">
        <v>79644</v>
      </c>
      <c r="D27" s="26">
        <v>915</v>
      </c>
      <c r="E27" s="25">
        <v>283312</v>
      </c>
      <c r="F27" s="28">
        <v>1124</v>
      </c>
      <c r="G27" s="28"/>
      <c r="H27" s="28"/>
      <c r="I27" s="28"/>
      <c r="J27" s="29">
        <f t="shared" si="0"/>
        <v>364995</v>
      </c>
    </row>
    <row r="28" spans="1:10" ht="12">
      <c r="A28" s="24" t="s">
        <v>239</v>
      </c>
      <c r="B28" s="26"/>
      <c r="C28" s="26">
        <v>23944</v>
      </c>
      <c r="D28" s="26">
        <v>582</v>
      </c>
      <c r="E28" s="25">
        <v>207054</v>
      </c>
      <c r="F28" s="28">
        <v>654</v>
      </c>
      <c r="G28" s="28"/>
      <c r="H28" s="28"/>
      <c r="I28" s="28"/>
      <c r="J28" s="29">
        <f aca="true" t="shared" si="1" ref="J28:J43">SUM(B28:I28)</f>
        <v>232234</v>
      </c>
    </row>
    <row r="29" spans="1:10" ht="12">
      <c r="A29" s="24" t="s">
        <v>240</v>
      </c>
      <c r="B29" s="26"/>
      <c r="C29" s="26">
        <v>77496</v>
      </c>
      <c r="D29" s="26">
        <v>915</v>
      </c>
      <c r="E29" s="25">
        <v>249662</v>
      </c>
      <c r="F29" s="28">
        <v>186</v>
      </c>
      <c r="G29" s="28"/>
      <c r="H29" s="28"/>
      <c r="I29" s="28"/>
      <c r="J29" s="29">
        <f t="shared" si="1"/>
        <v>328259</v>
      </c>
    </row>
    <row r="30" spans="1:10" ht="12">
      <c r="A30" s="24" t="s">
        <v>241</v>
      </c>
      <c r="B30" s="26"/>
      <c r="C30" s="26">
        <v>89864</v>
      </c>
      <c r="D30" s="26">
        <v>915</v>
      </c>
      <c r="E30" s="25">
        <v>275226</v>
      </c>
      <c r="F30" s="28">
        <v>182</v>
      </c>
      <c r="G30" s="28"/>
      <c r="H30" s="28"/>
      <c r="I30" s="28"/>
      <c r="J30" s="29">
        <f t="shared" si="1"/>
        <v>366187</v>
      </c>
    </row>
    <row r="31" spans="1:10" ht="12">
      <c r="A31" s="24" t="s">
        <v>242</v>
      </c>
      <c r="B31" s="26"/>
      <c r="C31" s="26">
        <v>27620</v>
      </c>
      <c r="D31" s="26">
        <v>915</v>
      </c>
      <c r="E31" s="25">
        <v>223176</v>
      </c>
      <c r="F31" s="28">
        <v>232</v>
      </c>
      <c r="G31" s="28"/>
      <c r="H31" s="28"/>
      <c r="I31" s="28"/>
      <c r="J31" s="29">
        <f t="shared" si="1"/>
        <v>251943</v>
      </c>
    </row>
    <row r="32" spans="1:10" ht="12">
      <c r="A32" s="24" t="s">
        <v>243</v>
      </c>
      <c r="B32" s="26"/>
      <c r="C32" s="26">
        <v>24752</v>
      </c>
      <c r="D32" s="26">
        <v>915</v>
      </c>
      <c r="E32" s="25">
        <v>187362</v>
      </c>
      <c r="F32" s="28">
        <v>828</v>
      </c>
      <c r="G32" s="28"/>
      <c r="H32" s="28"/>
      <c r="I32" s="28"/>
      <c r="J32" s="29">
        <f t="shared" si="1"/>
        <v>213857</v>
      </c>
    </row>
    <row r="33" spans="1:10" ht="12">
      <c r="A33" s="24" t="s">
        <v>244</v>
      </c>
      <c r="B33" s="26"/>
      <c r="C33" s="26">
        <v>47158</v>
      </c>
      <c r="D33" s="26">
        <v>1647</v>
      </c>
      <c r="E33" s="25">
        <v>252280</v>
      </c>
      <c r="F33" s="28">
        <v>358</v>
      </c>
      <c r="G33" s="28"/>
      <c r="H33" s="28"/>
      <c r="I33" s="28"/>
      <c r="J33" s="29">
        <f t="shared" si="1"/>
        <v>301443</v>
      </c>
    </row>
    <row r="34" spans="1:10" ht="12">
      <c r="A34" s="24" t="s">
        <v>245</v>
      </c>
      <c r="B34" s="26"/>
      <c r="C34" s="26">
        <v>47618</v>
      </c>
      <c r="D34" s="26">
        <v>1464</v>
      </c>
      <c r="E34" s="25">
        <v>325104</v>
      </c>
      <c r="F34" s="28">
        <v>252</v>
      </c>
      <c r="G34" s="28"/>
      <c r="H34" s="28"/>
      <c r="I34" s="28"/>
      <c r="J34" s="29">
        <f t="shared" si="1"/>
        <v>374438</v>
      </c>
    </row>
    <row r="35" spans="1:10" ht="12">
      <c r="A35" s="24" t="s">
        <v>246</v>
      </c>
      <c r="B35" s="26"/>
      <c r="C35" s="26">
        <v>67232</v>
      </c>
      <c r="D35" s="26">
        <v>1464</v>
      </c>
      <c r="E35" s="25">
        <v>230830</v>
      </c>
      <c r="F35" s="28">
        <v>632</v>
      </c>
      <c r="G35" s="28"/>
      <c r="H35" s="28"/>
      <c r="I35" s="28"/>
      <c r="J35" s="29">
        <f t="shared" si="1"/>
        <v>300158</v>
      </c>
    </row>
    <row r="36" spans="1:10" ht="12">
      <c r="A36" s="24" t="s">
        <v>247</v>
      </c>
      <c r="B36" s="26"/>
      <c r="C36" s="26">
        <v>103046</v>
      </c>
      <c r="D36" s="26">
        <v>915</v>
      </c>
      <c r="E36" s="25">
        <v>216230</v>
      </c>
      <c r="F36" s="28">
        <v>1058</v>
      </c>
      <c r="G36" s="28"/>
      <c r="H36" s="28"/>
      <c r="I36" s="28"/>
      <c r="J36" s="29">
        <f t="shared" si="1"/>
        <v>321249</v>
      </c>
    </row>
    <row r="37" spans="1:10" ht="12">
      <c r="A37" s="24" t="s">
        <v>248</v>
      </c>
      <c r="B37" s="26"/>
      <c r="C37" s="26">
        <v>93596</v>
      </c>
      <c r="D37" s="26">
        <v>2928</v>
      </c>
      <c r="E37" s="25">
        <v>616832</v>
      </c>
      <c r="F37" s="28">
        <v>472</v>
      </c>
      <c r="G37" s="28"/>
      <c r="H37" s="28">
        <v>6520</v>
      </c>
      <c r="I37" s="28"/>
      <c r="J37" s="29">
        <f t="shared" si="1"/>
        <v>720348</v>
      </c>
    </row>
    <row r="38" spans="1:10" ht="12">
      <c r="A38" s="24" t="s">
        <v>249</v>
      </c>
      <c r="B38" s="26"/>
      <c r="C38" s="26">
        <v>104180</v>
      </c>
      <c r="D38" s="26">
        <v>915</v>
      </c>
      <c r="E38" s="25">
        <v>222246</v>
      </c>
      <c r="F38" s="28">
        <v>242</v>
      </c>
      <c r="G38" s="28"/>
      <c r="H38" s="28"/>
      <c r="I38" s="28"/>
      <c r="J38" s="29">
        <f t="shared" si="1"/>
        <v>327583</v>
      </c>
    </row>
    <row r="39" spans="1:10" ht="12">
      <c r="A39" s="24" t="s">
        <v>250</v>
      </c>
      <c r="B39" s="26"/>
      <c r="C39" s="26">
        <v>40896</v>
      </c>
      <c r="D39" s="26">
        <v>1281</v>
      </c>
      <c r="E39" s="25">
        <v>289308</v>
      </c>
      <c r="F39" s="28">
        <v>384</v>
      </c>
      <c r="G39" s="28"/>
      <c r="H39" s="28"/>
      <c r="I39" s="28"/>
      <c r="J39" s="29">
        <f t="shared" si="1"/>
        <v>331869</v>
      </c>
    </row>
    <row r="40" spans="1:10" ht="12">
      <c r="A40" s="24" t="s">
        <v>251</v>
      </c>
      <c r="B40" s="25"/>
      <c r="C40" s="26">
        <v>134328</v>
      </c>
      <c r="D40" s="26">
        <v>915</v>
      </c>
      <c r="E40" s="25">
        <v>296040</v>
      </c>
      <c r="F40" s="30">
        <v>288</v>
      </c>
      <c r="G40" s="31"/>
      <c r="H40" s="31"/>
      <c r="I40" s="31"/>
      <c r="J40" s="29">
        <f t="shared" si="1"/>
        <v>431571</v>
      </c>
    </row>
    <row r="41" spans="1:10" ht="12">
      <c r="A41" s="24" t="s">
        <v>252</v>
      </c>
      <c r="B41" s="26"/>
      <c r="C41" s="26">
        <v>32836</v>
      </c>
      <c r="D41" s="26">
        <v>1464</v>
      </c>
      <c r="E41" s="25">
        <v>189770</v>
      </c>
      <c r="F41" s="30">
        <v>42</v>
      </c>
      <c r="G41" s="31"/>
      <c r="H41" s="31">
        <v>1750</v>
      </c>
      <c r="I41" s="31"/>
      <c r="J41" s="29">
        <f t="shared" si="1"/>
        <v>225862</v>
      </c>
    </row>
    <row r="42" spans="1:10" ht="12">
      <c r="A42" s="24" t="s">
        <v>253</v>
      </c>
      <c r="B42" s="26"/>
      <c r="C42" s="26">
        <v>122684</v>
      </c>
      <c r="D42" s="26">
        <v>1647</v>
      </c>
      <c r="E42" s="25">
        <v>351670</v>
      </c>
      <c r="F42" s="30">
        <v>48</v>
      </c>
      <c r="G42" s="31"/>
      <c r="H42" s="31"/>
      <c r="I42" s="31"/>
      <c r="J42" s="29">
        <f t="shared" si="1"/>
        <v>476049</v>
      </c>
    </row>
    <row r="43" spans="1:10" ht="12">
      <c r="A43" s="24" t="s">
        <v>254</v>
      </c>
      <c r="B43" s="32"/>
      <c r="C43" s="26">
        <v>31786</v>
      </c>
      <c r="D43" s="26">
        <v>699</v>
      </c>
      <c r="E43" s="26">
        <v>81396</v>
      </c>
      <c r="F43" s="33">
        <v>40</v>
      </c>
      <c r="G43" s="34"/>
      <c r="H43" s="31"/>
      <c r="I43" s="31"/>
      <c r="J43" s="29">
        <f t="shared" si="1"/>
        <v>113921</v>
      </c>
    </row>
    <row r="44" spans="1:10" ht="12">
      <c r="A44" s="35" t="s">
        <v>255</v>
      </c>
      <c r="B44" s="36">
        <f aca="true" t="shared" si="2" ref="B44:H44">SUM(B11:B43)</f>
        <v>60000</v>
      </c>
      <c r="C44" s="36">
        <f t="shared" si="2"/>
        <v>2695834</v>
      </c>
      <c r="D44" s="37">
        <f t="shared" si="2"/>
        <v>47409</v>
      </c>
      <c r="E44" s="37">
        <f t="shared" si="2"/>
        <v>11098000</v>
      </c>
      <c r="F44" s="37">
        <f t="shared" si="2"/>
        <v>16666</v>
      </c>
      <c r="G44" s="38"/>
      <c r="H44" s="37">
        <f t="shared" si="2"/>
        <v>15020</v>
      </c>
      <c r="I44" s="37"/>
      <c r="J44" s="39">
        <f>SUM(B44:I44)</f>
        <v>13932929</v>
      </c>
    </row>
    <row r="45" spans="1:10" ht="12">
      <c r="A45" s="40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2">
      <c r="A46" s="40"/>
      <c r="B46" s="41"/>
      <c r="C46" s="41"/>
      <c r="D46" s="42"/>
      <c r="E46" s="41"/>
      <c r="F46" s="41"/>
      <c r="G46" s="41"/>
      <c r="H46" s="41"/>
      <c r="I46" s="41"/>
      <c r="J46" s="41"/>
    </row>
    <row r="47" spans="1:10" ht="12">
      <c r="A47" s="40"/>
      <c r="B47" s="41"/>
      <c r="C47" s="41"/>
      <c r="D47" s="41"/>
      <c r="E47" s="41"/>
      <c r="F47" s="41"/>
      <c r="G47" s="41"/>
      <c r="H47" s="41"/>
      <c r="I47" s="41"/>
      <c r="J47" s="41"/>
    </row>
    <row r="48" spans="1:9" ht="12.75">
      <c r="A48" s="43"/>
      <c r="B48" s="44"/>
      <c r="C48" s="45"/>
      <c r="D48" s="46"/>
      <c r="E48" s="46"/>
      <c r="F48" s="46"/>
      <c r="G48" s="46"/>
      <c r="H48" s="46"/>
      <c r="I48" s="46"/>
    </row>
    <row r="49" spans="1:10" s="4" customFormat="1" ht="12">
      <c r="A49" s="47" t="s">
        <v>271</v>
      </c>
      <c r="B49" s="47"/>
      <c r="C49" s="48"/>
      <c r="D49" s="49"/>
      <c r="E49" s="50"/>
      <c r="F49" s="50"/>
      <c r="G49" s="47" t="s">
        <v>184</v>
      </c>
      <c r="H49" s="49"/>
      <c r="I49" s="50"/>
      <c r="J49" s="50" t="s">
        <v>45</v>
      </c>
    </row>
    <row r="50" spans="1:10" ht="12">
      <c r="A50" s="51"/>
      <c r="B50" s="52"/>
      <c r="C50" s="52"/>
      <c r="D50" s="52"/>
      <c r="E50" s="49"/>
      <c r="F50" s="49"/>
      <c r="G50" s="53"/>
      <c r="H50" s="53"/>
      <c r="I50" s="53"/>
      <c r="J50" s="49"/>
    </row>
  </sheetData>
  <printOptions/>
  <pageMargins left="0.45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&amp;LValsts kase / Pārskatu departaments
15.03.99.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Zeros="0" workbookViewId="0" topLeftCell="A1">
      <selection activeCell="A5" sqref="A5"/>
    </sheetView>
  </sheetViews>
  <sheetFormatPr defaultColWidth="9.33203125" defaultRowHeight="10.5"/>
  <cols>
    <col min="1" max="1" width="47.83203125" style="221" customWidth="1"/>
    <col min="2" max="2" width="15.33203125" style="176" customWidth="1"/>
    <col min="3" max="5" width="15.33203125" style="3" customWidth="1"/>
    <col min="6" max="6" width="13.16015625" style="3" customWidth="1"/>
    <col min="7" max="16384" width="9.33203125" style="3" customWidth="1"/>
  </cols>
  <sheetData>
    <row r="1" spans="1:6" ht="12.75">
      <c r="A1" s="207" t="s">
        <v>46</v>
      </c>
      <c r="B1" s="207"/>
      <c r="C1" s="54"/>
      <c r="D1" s="54"/>
      <c r="E1" s="54" t="s">
        <v>47</v>
      </c>
      <c r="F1" s="201" t="s">
        <v>48</v>
      </c>
    </row>
    <row r="2" spans="1:6" ht="12.75">
      <c r="A2" s="207"/>
      <c r="B2" s="207"/>
      <c r="C2" s="54"/>
      <c r="D2" s="54"/>
      <c r="E2" s="54"/>
      <c r="F2" s="201"/>
    </row>
    <row r="3" spans="1:6" ht="12.75">
      <c r="A3" s="207"/>
      <c r="B3" s="207"/>
      <c r="C3" s="54"/>
      <c r="D3" s="54"/>
      <c r="E3" s="54"/>
      <c r="F3" s="201"/>
    </row>
    <row r="4" spans="1:5" s="80" customFormat="1" ht="11.25">
      <c r="A4" s="222"/>
      <c r="B4" s="222"/>
      <c r="C4" s="94"/>
      <c r="D4" s="94"/>
      <c r="E4" s="94"/>
    </row>
    <row r="5" spans="1:6" ht="15.75">
      <c r="A5" s="175" t="s">
        <v>49</v>
      </c>
      <c r="B5" s="223"/>
      <c r="C5" s="8"/>
      <c r="D5" s="8"/>
      <c r="E5" s="8"/>
      <c r="F5" s="8"/>
    </row>
    <row r="6" spans="1:6" s="141" customFormat="1" ht="15.75">
      <c r="A6" s="175" t="s">
        <v>4</v>
      </c>
      <c r="B6" s="223"/>
      <c r="C6" s="8"/>
      <c r="D6" s="8"/>
      <c r="E6" s="8"/>
      <c r="F6" s="8"/>
    </row>
    <row r="7" spans="1:6" s="141" customFormat="1" ht="15">
      <c r="A7" s="221"/>
      <c r="B7" s="224"/>
      <c r="C7" s="7"/>
      <c r="D7" s="7"/>
      <c r="E7" s="7"/>
      <c r="F7" s="3"/>
    </row>
    <row r="8" spans="1:6" ht="11.25">
      <c r="A8" s="206"/>
      <c r="B8" s="225"/>
      <c r="C8" s="80"/>
      <c r="D8" s="94" t="s">
        <v>50</v>
      </c>
      <c r="E8" s="94"/>
      <c r="F8" s="117"/>
    </row>
    <row r="9" spans="1:5" s="80" customFormat="1" ht="43.5" customHeight="1">
      <c r="A9" s="177" t="s">
        <v>6</v>
      </c>
      <c r="B9" s="178" t="s">
        <v>7</v>
      </c>
      <c r="C9" s="178" t="s">
        <v>8</v>
      </c>
      <c r="D9" s="178" t="s">
        <v>9</v>
      </c>
      <c r="E9" s="179" t="s">
        <v>10</v>
      </c>
    </row>
    <row r="10" spans="1:5" ht="11.25">
      <c r="A10" s="210" t="s">
        <v>11</v>
      </c>
      <c r="B10" s="211" t="s">
        <v>51</v>
      </c>
      <c r="C10" s="211" t="s">
        <v>52</v>
      </c>
      <c r="D10" s="211" t="s">
        <v>53</v>
      </c>
      <c r="E10" s="212" t="s">
        <v>54</v>
      </c>
    </row>
    <row r="11" spans="1:5" ht="12.75">
      <c r="A11" s="213" t="s">
        <v>55</v>
      </c>
      <c r="B11" s="185">
        <v>0</v>
      </c>
      <c r="C11" s="185">
        <v>56335</v>
      </c>
      <c r="D11" s="214">
        <v>0</v>
      </c>
      <c r="E11" s="187">
        <v>29165</v>
      </c>
    </row>
    <row r="12" spans="1:5" s="1" customFormat="1" ht="12.75">
      <c r="A12" s="215" t="s">
        <v>56</v>
      </c>
      <c r="B12" s="185">
        <v>0</v>
      </c>
      <c r="C12" s="185">
        <v>51951</v>
      </c>
      <c r="D12" s="214">
        <v>0</v>
      </c>
      <c r="E12" s="187">
        <v>26957</v>
      </c>
    </row>
    <row r="13" spans="1:5" s="4" customFormat="1" ht="12">
      <c r="A13" s="226" t="s">
        <v>57</v>
      </c>
      <c r="B13" s="185">
        <v>0</v>
      </c>
      <c r="C13" s="185">
        <v>6558</v>
      </c>
      <c r="D13" s="214">
        <v>0</v>
      </c>
      <c r="E13" s="187">
        <v>3592</v>
      </c>
    </row>
    <row r="14" spans="1:5" s="4" customFormat="1" ht="12">
      <c r="A14" s="226" t="s">
        <v>58</v>
      </c>
      <c r="B14" s="185">
        <v>0</v>
      </c>
      <c r="C14" s="185">
        <v>25</v>
      </c>
      <c r="D14" s="214">
        <v>0</v>
      </c>
      <c r="E14" s="187">
        <v>-18</v>
      </c>
    </row>
    <row r="15" spans="1:5" s="4" customFormat="1" ht="12">
      <c r="A15" s="226" t="s">
        <v>59</v>
      </c>
      <c r="B15" s="185">
        <v>0</v>
      </c>
      <c r="C15" s="185">
        <v>849</v>
      </c>
      <c r="D15" s="214">
        <v>0</v>
      </c>
      <c r="E15" s="187">
        <v>497</v>
      </c>
    </row>
    <row r="16" spans="1:9" s="4" customFormat="1" ht="12">
      <c r="A16" s="226" t="s">
        <v>60</v>
      </c>
      <c r="B16" s="185">
        <v>0</v>
      </c>
      <c r="C16" s="185">
        <v>26829</v>
      </c>
      <c r="D16" s="214">
        <v>0</v>
      </c>
      <c r="E16" s="187">
        <v>14175</v>
      </c>
      <c r="I16" s="4" t="s">
        <v>48</v>
      </c>
    </row>
    <row r="17" spans="1:5" s="4" customFormat="1" ht="12">
      <c r="A17" s="226" t="s">
        <v>61</v>
      </c>
      <c r="B17" s="185">
        <v>0</v>
      </c>
      <c r="C17" s="185">
        <v>1461</v>
      </c>
      <c r="D17" s="214">
        <v>0</v>
      </c>
      <c r="E17" s="187">
        <v>449</v>
      </c>
    </row>
    <row r="18" spans="1:5" s="4" customFormat="1" ht="12">
      <c r="A18" s="226" t="s">
        <v>62</v>
      </c>
      <c r="B18" s="185">
        <v>0</v>
      </c>
      <c r="C18" s="185">
        <v>5151</v>
      </c>
      <c r="D18" s="214">
        <v>0</v>
      </c>
      <c r="E18" s="187">
        <v>2803</v>
      </c>
    </row>
    <row r="19" spans="1:5" s="4" customFormat="1" ht="12">
      <c r="A19" s="226" t="s">
        <v>63</v>
      </c>
      <c r="B19" s="185">
        <v>0</v>
      </c>
      <c r="C19" s="185">
        <v>2039</v>
      </c>
      <c r="D19" s="214">
        <v>0</v>
      </c>
      <c r="E19" s="187">
        <v>1205</v>
      </c>
    </row>
    <row r="20" spans="1:5" s="4" customFormat="1" ht="12">
      <c r="A20" s="226" t="s">
        <v>64</v>
      </c>
      <c r="B20" s="185">
        <v>0</v>
      </c>
      <c r="C20" s="185">
        <v>6679</v>
      </c>
      <c r="D20" s="214">
        <v>0</v>
      </c>
      <c r="E20" s="187">
        <v>3239</v>
      </c>
    </row>
    <row r="21" spans="1:5" s="4" customFormat="1" ht="12">
      <c r="A21" s="226" t="s">
        <v>65</v>
      </c>
      <c r="B21" s="185">
        <v>0</v>
      </c>
      <c r="C21" s="185">
        <v>2738</v>
      </c>
      <c r="D21" s="214">
        <v>0</v>
      </c>
      <c r="E21" s="187">
        <v>1496</v>
      </c>
    </row>
    <row r="22" spans="1:5" s="4" customFormat="1" ht="12">
      <c r="A22" s="226" t="s">
        <v>66</v>
      </c>
      <c r="B22" s="185">
        <v>0</v>
      </c>
      <c r="C22" s="185">
        <v>113</v>
      </c>
      <c r="D22" s="214">
        <v>0</v>
      </c>
      <c r="E22" s="187">
        <v>94</v>
      </c>
    </row>
    <row r="23" spans="1:5" s="4" customFormat="1" ht="12">
      <c r="A23" s="226" t="s">
        <v>67</v>
      </c>
      <c r="B23" s="185">
        <v>0</v>
      </c>
      <c r="C23" s="185">
        <v>44</v>
      </c>
      <c r="D23" s="214">
        <v>0</v>
      </c>
      <c r="E23" s="187">
        <v>18</v>
      </c>
    </row>
    <row r="24" spans="1:5" s="4" customFormat="1" ht="22.5">
      <c r="A24" s="226" t="s">
        <v>68</v>
      </c>
      <c r="B24" s="185">
        <v>0</v>
      </c>
      <c r="C24" s="185">
        <v>196</v>
      </c>
      <c r="D24" s="214">
        <v>0</v>
      </c>
      <c r="E24" s="187">
        <v>1</v>
      </c>
    </row>
    <row r="25" spans="1:5" s="4" customFormat="1" ht="12">
      <c r="A25" s="226" t="s">
        <v>69</v>
      </c>
      <c r="B25" s="185">
        <v>0</v>
      </c>
      <c r="C25" s="185">
        <v>778</v>
      </c>
      <c r="D25" s="214">
        <v>0</v>
      </c>
      <c r="E25" s="187">
        <v>425</v>
      </c>
    </row>
    <row r="26" spans="1:5" s="4" customFormat="1" ht="12">
      <c r="A26" s="226" t="s">
        <v>70</v>
      </c>
      <c r="B26" s="185">
        <v>0</v>
      </c>
      <c r="C26" s="185">
        <v>100</v>
      </c>
      <c r="D26" s="214">
        <v>0</v>
      </c>
      <c r="E26" s="187">
        <v>58</v>
      </c>
    </row>
    <row r="27" spans="1:5" s="4" customFormat="1" ht="12">
      <c r="A27" s="226" t="s">
        <v>71</v>
      </c>
      <c r="B27" s="185">
        <v>0</v>
      </c>
      <c r="C27" s="185">
        <v>321</v>
      </c>
      <c r="D27" s="214">
        <v>0</v>
      </c>
      <c r="E27" s="187">
        <v>52</v>
      </c>
    </row>
    <row r="28" spans="1:5" s="4" customFormat="1" ht="12">
      <c r="A28" s="226" t="s">
        <v>72</v>
      </c>
      <c r="B28" s="185">
        <v>0</v>
      </c>
      <c r="C28" s="185">
        <v>6</v>
      </c>
      <c r="D28" s="214">
        <v>0</v>
      </c>
      <c r="E28" s="187">
        <v>-13</v>
      </c>
    </row>
    <row r="29" spans="1:5" s="4" customFormat="1" ht="12">
      <c r="A29" s="226" t="s">
        <v>73</v>
      </c>
      <c r="B29" s="185">
        <v>0</v>
      </c>
      <c r="C29" s="185">
        <v>2</v>
      </c>
      <c r="D29" s="214">
        <v>0</v>
      </c>
      <c r="E29" s="187">
        <v>0</v>
      </c>
    </row>
    <row r="30" spans="1:5" s="4" customFormat="1" ht="12">
      <c r="A30" s="226" t="s">
        <v>74</v>
      </c>
      <c r="B30" s="185">
        <v>0</v>
      </c>
      <c r="C30" s="185">
        <v>101</v>
      </c>
      <c r="D30" s="214">
        <v>0</v>
      </c>
      <c r="E30" s="187">
        <v>89</v>
      </c>
    </row>
    <row r="31" spans="1:5" s="4" customFormat="1" ht="12.75" customHeight="1">
      <c r="A31" s="215" t="s">
        <v>75</v>
      </c>
      <c r="B31" s="185">
        <v>0</v>
      </c>
      <c r="C31" s="185">
        <v>4384</v>
      </c>
      <c r="D31" s="214">
        <v>0</v>
      </c>
      <c r="E31" s="187">
        <v>2208</v>
      </c>
    </row>
    <row r="32" spans="1:5" s="4" customFormat="1" ht="12">
      <c r="A32" s="210" t="s">
        <v>31</v>
      </c>
      <c r="B32" s="185">
        <v>0</v>
      </c>
      <c r="C32" s="185">
        <v>380</v>
      </c>
      <c r="D32" s="214">
        <v>0</v>
      </c>
      <c r="E32" s="187">
        <v>203</v>
      </c>
    </row>
    <row r="33" spans="1:5" s="4" customFormat="1" ht="22.5">
      <c r="A33" s="217" t="s">
        <v>76</v>
      </c>
      <c r="B33" s="185">
        <v>0</v>
      </c>
      <c r="C33" s="185">
        <v>303</v>
      </c>
      <c r="D33" s="214">
        <v>0</v>
      </c>
      <c r="E33" s="187">
        <v>163</v>
      </c>
    </row>
    <row r="34" spans="1:5" s="4" customFormat="1" ht="22.5">
      <c r="A34" s="217" t="s">
        <v>77</v>
      </c>
      <c r="B34" s="185">
        <v>0</v>
      </c>
      <c r="C34" s="185">
        <v>18</v>
      </c>
      <c r="D34" s="214">
        <v>0</v>
      </c>
      <c r="E34" s="187">
        <v>2</v>
      </c>
    </row>
    <row r="35" spans="1:5" s="4" customFormat="1" ht="12">
      <c r="A35" s="217" t="s">
        <v>34</v>
      </c>
      <c r="B35" s="185">
        <v>0</v>
      </c>
      <c r="C35" s="185">
        <v>59</v>
      </c>
      <c r="D35" s="214">
        <v>0</v>
      </c>
      <c r="E35" s="187">
        <v>38</v>
      </c>
    </row>
    <row r="36" spans="1:5" s="4" customFormat="1" ht="12">
      <c r="A36" s="210" t="s">
        <v>78</v>
      </c>
      <c r="B36" s="185">
        <v>0</v>
      </c>
      <c r="C36" s="185">
        <v>4004</v>
      </c>
      <c r="D36" s="214">
        <v>0</v>
      </c>
      <c r="E36" s="187">
        <v>2005</v>
      </c>
    </row>
    <row r="37" spans="1:5" s="4" customFormat="1" ht="12">
      <c r="A37" s="217" t="s">
        <v>79</v>
      </c>
      <c r="B37" s="185">
        <v>0</v>
      </c>
      <c r="C37" s="185">
        <v>4004</v>
      </c>
      <c r="D37" s="214">
        <v>0</v>
      </c>
      <c r="E37" s="187">
        <v>2005</v>
      </c>
    </row>
    <row r="38" spans="1:5" s="227" customFormat="1" ht="12">
      <c r="A38" s="218" t="s">
        <v>80</v>
      </c>
      <c r="B38" s="190">
        <v>0</v>
      </c>
      <c r="C38" s="190">
        <v>0</v>
      </c>
      <c r="D38" s="190">
        <v>0</v>
      </c>
      <c r="E38" s="192">
        <v>0</v>
      </c>
    </row>
    <row r="39" spans="1:8" s="4" customFormat="1" ht="12">
      <c r="A39" s="3"/>
      <c r="C39" s="4">
        <v>0</v>
      </c>
      <c r="D39" s="4">
        <v>0</v>
      </c>
      <c r="E39" s="3"/>
      <c r="F39" s="3"/>
      <c r="G39" s="3"/>
      <c r="H39" s="3"/>
    </row>
    <row r="40" spans="1:8" s="4" customFormat="1" ht="12">
      <c r="A40" s="228"/>
      <c r="B40" s="229"/>
      <c r="C40" s="133"/>
      <c r="D40" s="133"/>
      <c r="E40" s="3"/>
      <c r="F40" s="3"/>
      <c r="G40" s="3"/>
      <c r="H40" s="3"/>
    </row>
    <row r="41" spans="1:8" s="4" customFormat="1" ht="12">
      <c r="A41" s="228"/>
      <c r="B41" s="229"/>
      <c r="C41" s="133"/>
      <c r="D41" s="133"/>
      <c r="E41" s="3"/>
      <c r="F41" s="3"/>
      <c r="G41" s="3"/>
      <c r="H41" s="3"/>
    </row>
    <row r="42" spans="1:8" s="4" customFormat="1" ht="12">
      <c r="A42" s="129"/>
      <c r="B42" s="220"/>
      <c r="E42" s="3"/>
      <c r="F42" s="3"/>
      <c r="G42" s="3"/>
      <c r="H42" s="3"/>
    </row>
    <row r="43" spans="1:8" s="4" customFormat="1" ht="12">
      <c r="A43" s="129" t="s">
        <v>44</v>
      </c>
      <c r="B43" s="129"/>
      <c r="C43" s="198"/>
      <c r="D43" s="198"/>
      <c r="E43" s="50" t="s">
        <v>45</v>
      </c>
      <c r="F43" s="3"/>
      <c r="G43" s="3"/>
      <c r="H43" s="3"/>
    </row>
    <row r="44" spans="1:8" s="4" customFormat="1" ht="12">
      <c r="A44" s="129"/>
      <c r="B44" s="129"/>
      <c r="C44" s="114"/>
      <c r="D44" s="114"/>
      <c r="E44" s="3"/>
      <c r="F44" s="3"/>
      <c r="G44" s="3"/>
      <c r="H44" s="3"/>
    </row>
    <row r="45" spans="1:8" s="4" customFormat="1" ht="12">
      <c r="A45" s="129"/>
      <c r="B45" s="220"/>
      <c r="E45" s="3"/>
      <c r="F45" s="3"/>
      <c r="G45" s="3"/>
      <c r="H45" s="3"/>
    </row>
    <row r="46" spans="1:8" s="4" customFormat="1" ht="12">
      <c r="A46" s="129"/>
      <c r="B46" s="129"/>
      <c r="C46" s="114"/>
      <c r="D46" s="114"/>
      <c r="E46" s="3"/>
      <c r="F46" s="3"/>
      <c r="G46" s="3"/>
      <c r="H46" s="3"/>
    </row>
    <row r="47" spans="1:8" s="4" customFormat="1" ht="12">
      <c r="A47" s="129"/>
      <c r="B47" s="129"/>
      <c r="C47" s="114"/>
      <c r="E47" s="3"/>
      <c r="F47" s="3"/>
      <c r="G47" s="3"/>
      <c r="H47" s="3"/>
    </row>
    <row r="48" spans="1:4" ht="12">
      <c r="A48" s="129"/>
      <c r="B48" s="221"/>
      <c r="C48" s="111"/>
      <c r="D48" s="114"/>
    </row>
    <row r="66" spans="5:8" ht="11.25">
      <c r="E66" s="3">
        <v>0</v>
      </c>
      <c r="F66" s="3">
        <v>0</v>
      </c>
      <c r="G66" s="3">
        <v>0</v>
      </c>
      <c r="H66" s="3">
        <v>0</v>
      </c>
    </row>
  </sheetData>
  <printOptions/>
  <pageMargins left="0.79" right="0.15748031496062992" top="1.03" bottom="0.25" header="0.25" footer="0.24"/>
  <pageSetup horizontalDpi="600" verticalDpi="600" orientation="portrait" paperSize="9" r:id="rId1"/>
  <headerFooter alignWithMargins="0">
    <oddFooter>&amp;L&amp;"RimHelvetica,Roman"&amp;8  Valsts kase / Pārskatu departaments
   15.03.99.
</oddFooter>
  </headerFooter>
  <rowBreaks count="1" manualBreakCount="1">
    <brk id="4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C1">
      <selection activeCell="D7" sqref="D7"/>
    </sheetView>
  </sheetViews>
  <sheetFormatPr defaultColWidth="9.33203125" defaultRowHeight="10.5"/>
  <cols>
    <col min="1" max="1" width="47.33203125" style="221" customWidth="1"/>
    <col min="2" max="5" width="14.33203125" style="3" customWidth="1"/>
    <col min="6" max="16384" width="9.33203125" style="3" customWidth="1"/>
  </cols>
  <sheetData>
    <row r="1" spans="1:5" s="80" customFormat="1" ht="12.75">
      <c r="A1" s="207" t="s">
        <v>81</v>
      </c>
      <c r="B1" s="54"/>
      <c r="C1" s="54"/>
      <c r="D1" s="54"/>
      <c r="E1" s="54" t="s">
        <v>82</v>
      </c>
    </row>
    <row r="2" spans="1:6" s="1" customFormat="1" ht="12.75">
      <c r="A2" s="207"/>
      <c r="B2" s="54"/>
      <c r="C2" s="54"/>
      <c r="D2" s="54"/>
      <c r="E2" s="208"/>
      <c r="F2" s="201"/>
    </row>
    <row r="3" spans="1:5" s="80" customFormat="1" ht="11.25">
      <c r="A3" s="206"/>
      <c r="D3" s="94"/>
      <c r="E3" s="94"/>
    </row>
    <row r="4" spans="1:5" s="141" customFormat="1" ht="15.75">
      <c r="A4" s="175" t="s">
        <v>83</v>
      </c>
      <c r="B4" s="8"/>
      <c r="C4" s="8"/>
      <c r="D4" s="8"/>
      <c r="E4" s="8"/>
    </row>
    <row r="5" spans="1:5" s="141" customFormat="1" ht="15.75">
      <c r="A5" s="175" t="s">
        <v>4</v>
      </c>
      <c r="B5" s="8"/>
      <c r="C5" s="8"/>
      <c r="D5" s="8"/>
      <c r="E5" s="8"/>
    </row>
    <row r="6" spans="1:4" ht="15">
      <c r="A6" s="209"/>
      <c r="B6" s="7"/>
      <c r="C6" s="7"/>
      <c r="D6" s="7"/>
    </row>
    <row r="7" spans="1:4" ht="15">
      <c r="A7" s="209"/>
      <c r="B7" s="7"/>
      <c r="C7" s="7"/>
      <c r="D7" s="7"/>
    </row>
    <row r="8" spans="1:5" s="80" customFormat="1" ht="11.25" customHeight="1">
      <c r="A8" s="206"/>
      <c r="C8" s="94" t="s">
        <v>84</v>
      </c>
      <c r="D8" s="94"/>
      <c r="E8" s="94"/>
    </row>
    <row r="9" spans="1:5" s="80" customFormat="1" ht="33.75" customHeight="1">
      <c r="A9" s="177" t="s">
        <v>6</v>
      </c>
      <c r="B9" s="178" t="s">
        <v>7</v>
      </c>
      <c r="C9" s="178" t="s">
        <v>8</v>
      </c>
      <c r="D9" s="178" t="s">
        <v>9</v>
      </c>
      <c r="E9" s="179" t="s">
        <v>10</v>
      </c>
    </row>
    <row r="10" spans="1:5" s="1" customFormat="1" ht="12.75" customHeight="1">
      <c r="A10" s="210" t="s">
        <v>11</v>
      </c>
      <c r="B10" s="211" t="s">
        <v>51</v>
      </c>
      <c r="C10" s="211" t="s">
        <v>52</v>
      </c>
      <c r="D10" s="211" t="s">
        <v>53</v>
      </c>
      <c r="E10" s="212" t="s">
        <v>54</v>
      </c>
    </row>
    <row r="11" spans="1:5" s="1" customFormat="1" ht="12.75">
      <c r="A11" s="213" t="s">
        <v>85</v>
      </c>
      <c r="B11" s="185">
        <v>0</v>
      </c>
      <c r="C11" s="185">
        <v>56335</v>
      </c>
      <c r="D11" s="214">
        <v>0</v>
      </c>
      <c r="E11" s="187">
        <v>29165</v>
      </c>
    </row>
    <row r="12" spans="1:5" s="216" customFormat="1" ht="11.25" customHeight="1">
      <c r="A12" s="215" t="s">
        <v>86</v>
      </c>
      <c r="B12" s="185">
        <v>0</v>
      </c>
      <c r="C12" s="185">
        <v>51766</v>
      </c>
      <c r="D12" s="214">
        <v>0</v>
      </c>
      <c r="E12" s="187">
        <v>27317</v>
      </c>
    </row>
    <row r="13" spans="1:5" ht="12">
      <c r="A13" s="217" t="s">
        <v>87</v>
      </c>
      <c r="B13" s="185">
        <v>0</v>
      </c>
      <c r="C13" s="185">
        <v>19233</v>
      </c>
      <c r="D13" s="214">
        <v>0</v>
      </c>
      <c r="E13" s="187">
        <v>10458</v>
      </c>
    </row>
    <row r="14" spans="1:5" ht="12">
      <c r="A14" s="217" t="s">
        <v>88</v>
      </c>
      <c r="B14" s="185">
        <v>0</v>
      </c>
      <c r="C14" s="185">
        <v>5278</v>
      </c>
      <c r="D14" s="214">
        <v>0</v>
      </c>
      <c r="E14" s="187">
        <v>2890</v>
      </c>
    </row>
    <row r="15" spans="1:5" ht="12">
      <c r="A15" s="217" t="s">
        <v>89</v>
      </c>
      <c r="B15" s="185">
        <v>0</v>
      </c>
      <c r="C15" s="185">
        <v>17824</v>
      </c>
      <c r="D15" s="214">
        <v>0</v>
      </c>
      <c r="E15" s="187">
        <v>9007</v>
      </c>
    </row>
    <row r="16" spans="1:5" ht="12">
      <c r="A16" s="217" t="s">
        <v>90</v>
      </c>
      <c r="B16" s="185">
        <v>0</v>
      </c>
      <c r="C16" s="185">
        <v>334</v>
      </c>
      <c r="D16" s="214">
        <v>0</v>
      </c>
      <c r="E16" s="187">
        <v>31</v>
      </c>
    </row>
    <row r="17" spans="1:5" ht="12">
      <c r="A17" s="217" t="s">
        <v>91</v>
      </c>
      <c r="B17" s="185">
        <v>0</v>
      </c>
      <c r="C17" s="185">
        <v>9097</v>
      </c>
      <c r="D17" s="214">
        <v>0</v>
      </c>
      <c r="E17" s="187">
        <v>4931</v>
      </c>
    </row>
    <row r="18" spans="1:5" s="216" customFormat="1" ht="11.25" customHeight="1">
      <c r="A18" s="215" t="s">
        <v>92</v>
      </c>
      <c r="B18" s="185">
        <v>0</v>
      </c>
      <c r="C18" s="185">
        <v>4401</v>
      </c>
      <c r="D18" s="214">
        <v>0</v>
      </c>
      <c r="E18" s="187">
        <v>1742</v>
      </c>
    </row>
    <row r="19" spans="1:5" ht="12">
      <c r="A19" s="217" t="s">
        <v>93</v>
      </c>
      <c r="B19" s="185">
        <v>0</v>
      </c>
      <c r="C19" s="185">
        <v>1763</v>
      </c>
      <c r="D19" s="214">
        <v>0</v>
      </c>
      <c r="E19" s="187">
        <v>767</v>
      </c>
    </row>
    <row r="20" spans="1:5" ht="12">
      <c r="A20" s="217" t="s">
        <v>94</v>
      </c>
      <c r="B20" s="185">
        <v>0</v>
      </c>
      <c r="C20" s="185">
        <v>2638</v>
      </c>
      <c r="D20" s="214">
        <v>0</v>
      </c>
      <c r="E20" s="187">
        <v>975</v>
      </c>
    </row>
    <row r="21" spans="1:5" s="216" customFormat="1" ht="11.25" customHeight="1">
      <c r="A21" s="215" t="s">
        <v>95</v>
      </c>
      <c r="B21" s="185">
        <v>0</v>
      </c>
      <c r="C21" s="185">
        <v>168</v>
      </c>
      <c r="D21" s="214">
        <v>0</v>
      </c>
      <c r="E21" s="187">
        <v>106</v>
      </c>
    </row>
    <row r="22" spans="1:5" ht="12.75" customHeight="1">
      <c r="A22" s="217" t="s">
        <v>96</v>
      </c>
      <c r="B22" s="185">
        <v>0</v>
      </c>
      <c r="C22" s="185">
        <v>189</v>
      </c>
      <c r="D22" s="214">
        <v>0</v>
      </c>
      <c r="E22" s="187">
        <v>119</v>
      </c>
    </row>
    <row r="23" spans="1:5" ht="12.75" customHeight="1">
      <c r="A23" s="218" t="s">
        <v>97</v>
      </c>
      <c r="B23" s="190">
        <v>0</v>
      </c>
      <c r="C23" s="190">
        <v>21</v>
      </c>
      <c r="D23" s="219">
        <v>0</v>
      </c>
      <c r="E23" s="192">
        <v>13</v>
      </c>
    </row>
    <row r="24" spans="1:5" s="4" customFormat="1" ht="12">
      <c r="A24" s="220"/>
      <c r="B24" s="220"/>
      <c r="C24" s="220"/>
      <c r="D24" s="220"/>
      <c r="E24" s="220"/>
    </row>
    <row r="25" spans="1:5" s="4" customFormat="1" ht="12">
      <c r="A25" s="220"/>
      <c r="B25" s="220"/>
      <c r="C25" s="220"/>
      <c r="D25" s="220"/>
      <c r="E25" s="220"/>
    </row>
    <row r="26" spans="1:5" s="4" customFormat="1" ht="12">
      <c r="A26" s="220"/>
      <c r="B26" s="220"/>
      <c r="C26" s="220"/>
      <c r="D26" s="220"/>
      <c r="E26" s="220"/>
    </row>
    <row r="27" spans="1:6" ht="12">
      <c r="A27" s="220"/>
      <c r="B27" s="220"/>
      <c r="C27" s="220"/>
      <c r="D27" s="220"/>
      <c r="E27" s="220"/>
      <c r="F27" s="111"/>
    </row>
    <row r="28" spans="1:5" s="4" customFormat="1" ht="12">
      <c r="A28" s="129" t="s">
        <v>44</v>
      </c>
      <c r="B28" s="129"/>
      <c r="C28" s="195"/>
      <c r="D28" s="195"/>
      <c r="E28" s="50" t="s">
        <v>45</v>
      </c>
    </row>
    <row r="29" s="4" customFormat="1" ht="12"/>
    <row r="30" spans="1:4" s="4" customFormat="1" ht="12">
      <c r="A30" s="220"/>
      <c r="B30" s="114"/>
      <c r="C30" s="114"/>
      <c r="D30" s="114"/>
    </row>
    <row r="31" spans="1:2" s="4" customFormat="1" ht="12">
      <c r="A31" s="220"/>
      <c r="B31" s="114"/>
    </row>
    <row r="32" spans="1:4" ht="12">
      <c r="A32" s="176"/>
      <c r="B32" s="111"/>
      <c r="D32" s="114"/>
    </row>
    <row r="33" spans="4:6" ht="12">
      <c r="D33" s="111"/>
      <c r="E33" s="114"/>
      <c r="F33" s="111"/>
    </row>
  </sheetData>
  <printOptions/>
  <pageMargins left="1.09" right="0.15748031496062992" top="2.19" bottom="0.984251968503937" header="0.25" footer="0"/>
  <pageSetup horizontalDpi="600" verticalDpi="600" orientation="portrait" paperSize="9" r:id="rId1"/>
  <headerFooter alignWithMargins="0">
    <oddFooter>&amp;L&amp;"RimHelvetica,Roman"&amp;8           Valsts kase / Pārskatu departaments
           15.03.99.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showZeros="0" tabSelected="1" workbookViewId="0" topLeftCell="A1">
      <selection activeCell="A5" sqref="A5"/>
    </sheetView>
  </sheetViews>
  <sheetFormatPr defaultColWidth="9.33203125" defaultRowHeight="10.5"/>
  <cols>
    <col min="1" max="1" width="49.83203125" style="3" customWidth="1"/>
    <col min="2" max="5" width="14.33203125" style="3" customWidth="1"/>
    <col min="6" max="16384" width="9.33203125" style="3" customWidth="1"/>
  </cols>
  <sheetData>
    <row r="1" spans="1:5" s="80" customFormat="1" ht="12.75">
      <c r="A1" s="54" t="s">
        <v>81</v>
      </c>
      <c r="B1" s="54"/>
      <c r="C1" s="54"/>
      <c r="D1" s="54"/>
      <c r="E1" s="54" t="s">
        <v>98</v>
      </c>
    </row>
    <row r="2" spans="1:5" s="80" customFormat="1" ht="12.75">
      <c r="A2" s="54"/>
      <c r="B2" s="54"/>
      <c r="C2" s="54"/>
      <c r="D2" s="54"/>
      <c r="E2" s="54"/>
    </row>
    <row r="4" spans="1:5" s="141" customFormat="1" ht="15.75">
      <c r="A4" s="175" t="s">
        <v>99</v>
      </c>
      <c r="B4" s="8"/>
      <c r="C4" s="8"/>
      <c r="D4" s="8"/>
      <c r="E4" s="8"/>
    </row>
    <row r="5" spans="1:5" ht="15.75">
      <c r="A5" s="175" t="s">
        <v>4</v>
      </c>
      <c r="B5" s="7"/>
      <c r="C5" s="7"/>
      <c r="D5" s="7"/>
      <c r="E5" s="7"/>
    </row>
    <row r="6" spans="1:5" ht="11.25">
      <c r="A6" s="176"/>
      <c r="B6" s="7"/>
      <c r="C6" s="7"/>
      <c r="D6" s="7"/>
      <c r="E6" s="7"/>
    </row>
    <row r="7" spans="1:5" ht="11.25">
      <c r="A7" s="176"/>
      <c r="B7" s="7"/>
      <c r="C7" s="7"/>
      <c r="D7" s="7"/>
      <c r="E7" s="7"/>
    </row>
    <row r="8" spans="4:5" s="80" customFormat="1" ht="11.25">
      <c r="D8" s="94" t="s">
        <v>100</v>
      </c>
      <c r="E8" s="94"/>
    </row>
    <row r="9" spans="1:5" s="1" customFormat="1" ht="30.75" customHeight="1">
      <c r="A9" s="177" t="s">
        <v>6</v>
      </c>
      <c r="B9" s="178" t="s">
        <v>7</v>
      </c>
      <c r="C9" s="178" t="s">
        <v>8</v>
      </c>
      <c r="D9" s="178" t="s">
        <v>9</v>
      </c>
      <c r="E9" s="179" t="s">
        <v>10</v>
      </c>
    </row>
    <row r="10" spans="1:5" s="4" customFormat="1" ht="11.25" customHeight="1">
      <c r="A10" s="180">
        <v>1</v>
      </c>
      <c r="B10" s="181">
        <v>2</v>
      </c>
      <c r="C10" s="181">
        <v>3</v>
      </c>
      <c r="D10" s="182">
        <v>4</v>
      </c>
      <c r="E10" s="183" t="s">
        <v>54</v>
      </c>
    </row>
    <row r="11" spans="1:5" s="4" customFormat="1" ht="12.75">
      <c r="A11" s="202" t="s">
        <v>101</v>
      </c>
      <c r="B11" s="185">
        <v>0</v>
      </c>
      <c r="C11" s="185">
        <v>4733</v>
      </c>
      <c r="D11" s="186">
        <v>0</v>
      </c>
      <c r="E11" s="187">
        <v>2588</v>
      </c>
    </row>
    <row r="12" spans="1:5" ht="25.5">
      <c r="A12" s="202" t="s">
        <v>102</v>
      </c>
      <c r="B12" s="185">
        <v>0</v>
      </c>
      <c r="C12" s="185">
        <v>4464</v>
      </c>
      <c r="D12" s="186">
        <v>0</v>
      </c>
      <c r="E12" s="187">
        <v>2505</v>
      </c>
    </row>
    <row r="13" spans="1:5" ht="12">
      <c r="A13" s="188" t="s">
        <v>103</v>
      </c>
      <c r="B13" s="185">
        <v>0</v>
      </c>
      <c r="C13" s="185">
        <v>627</v>
      </c>
      <c r="D13" s="186">
        <v>0</v>
      </c>
      <c r="E13" s="187">
        <v>284</v>
      </c>
    </row>
    <row r="14" spans="1:5" ht="12">
      <c r="A14" s="188" t="s">
        <v>104</v>
      </c>
      <c r="B14" s="185">
        <v>0</v>
      </c>
      <c r="C14" s="185">
        <v>417</v>
      </c>
      <c r="D14" s="186">
        <v>0</v>
      </c>
      <c r="E14" s="187">
        <v>395</v>
      </c>
    </row>
    <row r="15" spans="1:5" ht="12">
      <c r="A15" s="188" t="s">
        <v>105</v>
      </c>
      <c r="B15" s="185">
        <v>0</v>
      </c>
      <c r="C15" s="185">
        <v>1598</v>
      </c>
      <c r="D15" s="186">
        <v>0</v>
      </c>
      <c r="E15" s="187">
        <v>916</v>
      </c>
    </row>
    <row r="16" spans="1:5" ht="12">
      <c r="A16" s="188" t="s">
        <v>106</v>
      </c>
      <c r="B16" s="185">
        <v>0</v>
      </c>
      <c r="C16" s="185">
        <v>1822</v>
      </c>
      <c r="D16" s="186">
        <v>0</v>
      </c>
      <c r="E16" s="187">
        <v>910</v>
      </c>
    </row>
    <row r="17" spans="1:5" ht="25.5">
      <c r="A17" s="184" t="s">
        <v>107</v>
      </c>
      <c r="B17" s="185">
        <v>0</v>
      </c>
      <c r="C17" s="185">
        <v>269</v>
      </c>
      <c r="D17" s="186">
        <v>0</v>
      </c>
      <c r="E17" s="187">
        <v>83</v>
      </c>
    </row>
    <row r="18" spans="1:7" s="4" customFormat="1" ht="12.75">
      <c r="A18" s="202" t="s">
        <v>108</v>
      </c>
      <c r="B18" s="185">
        <v>0</v>
      </c>
      <c r="C18" s="185">
        <v>5283</v>
      </c>
      <c r="D18" s="186">
        <v>0</v>
      </c>
      <c r="E18" s="187">
        <v>2479</v>
      </c>
      <c r="F18" s="3"/>
      <c r="G18" s="3"/>
    </row>
    <row r="19" spans="1:5" ht="25.5">
      <c r="A19" s="184" t="s">
        <v>109</v>
      </c>
      <c r="B19" s="185">
        <v>0</v>
      </c>
      <c r="C19" s="185">
        <v>5098</v>
      </c>
      <c r="D19" s="186">
        <v>0</v>
      </c>
      <c r="E19" s="187">
        <v>3362</v>
      </c>
    </row>
    <row r="20" spans="1:5" ht="12">
      <c r="A20" s="188" t="s">
        <v>103</v>
      </c>
      <c r="B20" s="185">
        <v>0</v>
      </c>
      <c r="C20" s="185">
        <v>1380</v>
      </c>
      <c r="D20" s="186">
        <v>0</v>
      </c>
      <c r="E20" s="187">
        <v>1117</v>
      </c>
    </row>
    <row r="21" spans="1:5" ht="12">
      <c r="A21" s="188" t="s">
        <v>104</v>
      </c>
      <c r="B21" s="185">
        <v>0</v>
      </c>
      <c r="C21" s="185">
        <v>198</v>
      </c>
      <c r="D21" s="186">
        <v>0</v>
      </c>
      <c r="E21" s="187">
        <v>149</v>
      </c>
    </row>
    <row r="22" spans="1:5" ht="12">
      <c r="A22" s="188" t="s">
        <v>105</v>
      </c>
      <c r="B22" s="185">
        <v>0</v>
      </c>
      <c r="C22" s="185">
        <v>1619</v>
      </c>
      <c r="D22" s="186">
        <v>0</v>
      </c>
      <c r="E22" s="187">
        <v>944</v>
      </c>
    </row>
    <row r="23" spans="1:5" ht="12">
      <c r="A23" s="188" t="s">
        <v>106</v>
      </c>
      <c r="B23" s="185">
        <v>0</v>
      </c>
      <c r="C23" s="185">
        <v>1901</v>
      </c>
      <c r="D23" s="186">
        <v>0</v>
      </c>
      <c r="E23" s="187">
        <v>1152</v>
      </c>
    </row>
    <row r="24" spans="1:5" ht="25.5">
      <c r="A24" s="203" t="s">
        <v>110</v>
      </c>
      <c r="B24" s="190">
        <v>0</v>
      </c>
      <c r="C24" s="190">
        <v>185</v>
      </c>
      <c r="D24" s="204">
        <v>0</v>
      </c>
      <c r="E24" s="192">
        <v>-883</v>
      </c>
    </row>
    <row r="25" ht="11.25">
      <c r="A25" s="176"/>
    </row>
    <row r="26" spans="1:5" s="205" customFormat="1" ht="11.25">
      <c r="A26" s="176"/>
      <c r="B26" s="3"/>
      <c r="C26" s="3"/>
      <c r="D26" s="3"/>
      <c r="E26" s="3"/>
    </row>
    <row r="27" spans="1:5" s="4" customFormat="1" ht="12">
      <c r="A27" s="176"/>
      <c r="B27" s="3"/>
      <c r="C27" s="3"/>
      <c r="D27" s="3"/>
      <c r="E27" s="3"/>
    </row>
    <row r="28" spans="1:5" s="4" customFormat="1" ht="12">
      <c r="A28" s="176"/>
      <c r="B28" s="205"/>
      <c r="C28" s="114"/>
      <c r="D28" s="205"/>
      <c r="E28" s="205"/>
    </row>
    <row r="29" spans="1:5" ht="12">
      <c r="A29" s="129" t="s">
        <v>44</v>
      </c>
      <c r="B29" s="129"/>
      <c r="C29" s="195"/>
      <c r="D29" s="195"/>
      <c r="E29" s="50" t="s">
        <v>45</v>
      </c>
    </row>
    <row r="30" spans="2:4" s="4" customFormat="1" ht="11.25" customHeight="1">
      <c r="B30" s="72"/>
      <c r="C30" s="114"/>
      <c r="D30" s="72"/>
    </row>
    <row r="31" spans="1:5" s="4" customFormat="1" ht="12.75">
      <c r="A31" s="201"/>
      <c r="B31" s="111"/>
      <c r="C31" s="111"/>
      <c r="D31" s="3"/>
      <c r="E31" s="3"/>
    </row>
    <row r="32" ht="11.25">
      <c r="A32" s="206"/>
    </row>
    <row r="33" ht="11.25">
      <c r="A33" s="206"/>
    </row>
    <row r="34" s="1" customFormat="1" ht="12" customHeight="1">
      <c r="A34" s="201"/>
    </row>
    <row r="35" s="1" customFormat="1" ht="12" customHeight="1">
      <c r="A35" s="201"/>
    </row>
    <row r="36" ht="12.75">
      <c r="A36" s="201"/>
    </row>
  </sheetData>
  <printOptions/>
  <pageMargins left="0.98" right="0.15748031496062992" top="1.46" bottom="0.984251968503937" header="0" footer="0"/>
  <pageSetup horizontalDpi="600" verticalDpi="600" orientation="portrait" paperSize="9" r:id="rId1"/>
  <headerFooter alignWithMargins="0">
    <oddFooter>&amp;L&amp;"RimHelvetica,Roman"&amp;8         Valsts kase / Pārskatu departaments
         15.03.99.
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42"/>
  <sheetViews>
    <sheetView showZeros="0" workbookViewId="0" topLeftCell="A1">
      <selection activeCell="A7" sqref="A7"/>
    </sheetView>
  </sheetViews>
  <sheetFormatPr defaultColWidth="9.33203125" defaultRowHeight="10.5"/>
  <cols>
    <col min="1" max="1" width="46.33203125" style="3" customWidth="1"/>
    <col min="2" max="5" width="14.83203125" style="3" customWidth="1"/>
    <col min="6" max="16384" width="9.33203125" style="3" customWidth="1"/>
  </cols>
  <sheetData>
    <row r="1" spans="1:5" s="80" customFormat="1" ht="12.75">
      <c r="A1" s="54" t="s">
        <v>111</v>
      </c>
      <c r="B1" s="54"/>
      <c r="C1" s="54"/>
      <c r="D1" s="54"/>
      <c r="E1" s="54" t="s">
        <v>112</v>
      </c>
    </row>
    <row r="2" spans="1:5" s="80" customFormat="1" ht="12.75">
      <c r="A2" s="54"/>
      <c r="B2" s="54"/>
      <c r="C2" s="54"/>
      <c r="D2" s="54"/>
      <c r="E2" s="174"/>
    </row>
    <row r="3" spans="4:5" ht="11.25">
      <c r="D3" s="7"/>
      <c r="E3" s="7"/>
    </row>
    <row r="4" spans="1:5" s="141" customFormat="1" ht="15.75">
      <c r="A4" s="175" t="s">
        <v>113</v>
      </c>
      <c r="B4" s="7"/>
      <c r="C4" s="7"/>
      <c r="D4" s="7"/>
      <c r="E4" s="7"/>
    </row>
    <row r="5" spans="1:5" ht="15.75">
      <c r="A5" s="175" t="s">
        <v>4</v>
      </c>
      <c r="B5" s="7"/>
      <c r="C5" s="7"/>
      <c r="D5" s="7"/>
      <c r="E5" s="7"/>
    </row>
    <row r="6" spans="1:5" ht="11.25">
      <c r="A6" s="176"/>
      <c r="B6" s="7"/>
      <c r="C6" s="7"/>
      <c r="D6" s="7"/>
      <c r="E6" s="7"/>
    </row>
    <row r="7" spans="1:5" ht="11.25">
      <c r="A7" s="176"/>
      <c r="B7" s="7"/>
      <c r="C7" s="7"/>
      <c r="D7" s="7"/>
      <c r="E7" s="7"/>
    </row>
    <row r="8" spans="2:81" s="80" customFormat="1" ht="15">
      <c r="B8" s="94"/>
      <c r="C8" s="94"/>
      <c r="D8" s="10" t="s">
        <v>114</v>
      </c>
      <c r="E8" s="14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254" s="1" customFormat="1" ht="33.75" customHeight="1">
      <c r="A9" s="177" t="s">
        <v>6</v>
      </c>
      <c r="B9" s="178" t="s">
        <v>7</v>
      </c>
      <c r="C9" s="178" t="s">
        <v>8</v>
      </c>
      <c r="D9" s="178" t="s">
        <v>9</v>
      </c>
      <c r="E9" s="179" t="s">
        <v>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178"/>
      <c r="CE9" s="179"/>
      <c r="CF9" s="177"/>
      <c r="CG9" s="178"/>
      <c r="CH9" s="178"/>
      <c r="CI9" s="178"/>
      <c r="CJ9" s="179"/>
      <c r="CK9" s="177"/>
      <c r="CL9" s="178"/>
      <c r="CM9" s="178"/>
      <c r="CN9" s="178"/>
      <c r="CO9" s="179"/>
      <c r="CP9" s="177"/>
      <c r="CQ9" s="178"/>
      <c r="CR9" s="178"/>
      <c r="CS9" s="178"/>
      <c r="CT9" s="179"/>
      <c r="CU9" s="177"/>
      <c r="CV9" s="178"/>
      <c r="CW9" s="178"/>
      <c r="CX9" s="178"/>
      <c r="CY9" s="179"/>
      <c r="CZ9" s="177"/>
      <c r="DA9" s="178"/>
      <c r="DB9" s="178"/>
      <c r="DC9" s="178"/>
      <c r="DD9" s="179"/>
      <c r="DE9" s="177"/>
      <c r="DF9" s="178"/>
      <c r="DG9" s="178"/>
      <c r="DH9" s="178"/>
      <c r="DI9" s="179"/>
      <c r="DJ9" s="177"/>
      <c r="DK9" s="178"/>
      <c r="DL9" s="178"/>
      <c r="DM9" s="178"/>
      <c r="DN9" s="179"/>
      <c r="DO9" s="177"/>
      <c r="DP9" s="178"/>
      <c r="DQ9" s="178"/>
      <c r="DR9" s="178"/>
      <c r="DS9" s="179"/>
      <c r="DT9" s="177"/>
      <c r="DU9" s="178"/>
      <c r="DV9" s="178"/>
      <c r="DW9" s="178"/>
      <c r="DX9" s="179"/>
      <c r="DY9" s="177"/>
      <c r="DZ9" s="178"/>
      <c r="EA9" s="178"/>
      <c r="EB9" s="178"/>
      <c r="EC9" s="179"/>
      <c r="ED9" s="177"/>
      <c r="EE9" s="178"/>
      <c r="EF9" s="178"/>
      <c r="EG9" s="178"/>
      <c r="EH9" s="179"/>
      <c r="EI9" s="177"/>
      <c r="EJ9" s="178"/>
      <c r="EK9" s="178"/>
      <c r="EL9" s="178"/>
      <c r="EM9" s="179"/>
      <c r="EN9" s="177"/>
      <c r="EO9" s="178"/>
      <c r="EP9" s="178"/>
      <c r="EQ9" s="178"/>
      <c r="ER9" s="179"/>
      <c r="ES9" s="177"/>
      <c r="ET9" s="178"/>
      <c r="EU9" s="178"/>
      <c r="EV9" s="178"/>
      <c r="EW9" s="179"/>
      <c r="EX9" s="177"/>
      <c r="EY9" s="178"/>
      <c r="EZ9" s="178"/>
      <c r="FA9" s="178"/>
      <c r="FB9" s="179"/>
      <c r="FC9" s="177"/>
      <c r="FD9" s="178"/>
      <c r="FE9" s="178"/>
      <c r="FF9" s="178"/>
      <c r="FG9" s="179"/>
      <c r="FH9" s="177"/>
      <c r="FI9" s="178"/>
      <c r="FJ9" s="178"/>
      <c r="FK9" s="178"/>
      <c r="FL9" s="179"/>
      <c r="FM9" s="177"/>
      <c r="FN9" s="178"/>
      <c r="FO9" s="178"/>
      <c r="FP9" s="178"/>
      <c r="FQ9" s="179"/>
      <c r="FR9" s="177"/>
      <c r="FS9" s="178"/>
      <c r="FT9" s="178"/>
      <c r="FU9" s="178"/>
      <c r="FV9" s="179"/>
      <c r="FW9" s="177"/>
      <c r="FX9" s="178"/>
      <c r="FY9" s="178"/>
      <c r="FZ9" s="178"/>
      <c r="GA9" s="179"/>
      <c r="GB9" s="177"/>
      <c r="GC9" s="178"/>
      <c r="GD9" s="178"/>
      <c r="GE9" s="178"/>
      <c r="GF9" s="179"/>
      <c r="GG9" s="177"/>
      <c r="GH9" s="178"/>
      <c r="GI9" s="178"/>
      <c r="GJ9" s="178"/>
      <c r="GK9" s="179"/>
      <c r="GL9" s="177"/>
      <c r="GM9" s="178"/>
      <c r="GN9" s="178"/>
      <c r="GO9" s="178"/>
      <c r="GP9" s="179"/>
      <c r="GQ9" s="177"/>
      <c r="GR9" s="178"/>
      <c r="GS9" s="178"/>
      <c r="GT9" s="178"/>
      <c r="GU9" s="179"/>
      <c r="GV9" s="177"/>
      <c r="GW9" s="178"/>
      <c r="GX9" s="178"/>
      <c r="GY9" s="178"/>
      <c r="GZ9" s="179"/>
      <c r="HA9" s="177"/>
      <c r="HB9" s="178"/>
      <c r="HC9" s="178"/>
      <c r="HD9" s="178"/>
      <c r="HE9" s="179"/>
      <c r="HF9" s="177"/>
      <c r="HG9" s="178"/>
      <c r="HH9" s="178"/>
      <c r="HI9" s="178"/>
      <c r="HJ9" s="179"/>
      <c r="HK9" s="177"/>
      <c r="HL9" s="178"/>
      <c r="HM9" s="178"/>
      <c r="HN9" s="178"/>
      <c r="HO9" s="179"/>
      <c r="HP9" s="177"/>
      <c r="HQ9" s="178"/>
      <c r="HR9" s="178"/>
      <c r="HS9" s="178"/>
      <c r="HT9" s="179"/>
      <c r="HU9" s="177"/>
      <c r="HV9" s="178"/>
      <c r="HW9" s="178"/>
      <c r="HX9" s="178"/>
      <c r="HY9" s="179"/>
      <c r="HZ9" s="177"/>
      <c r="IA9" s="178"/>
      <c r="IB9" s="178"/>
      <c r="IC9" s="178"/>
      <c r="ID9" s="179"/>
      <c r="IE9" s="177"/>
      <c r="IF9" s="178"/>
      <c r="IG9" s="178"/>
      <c r="IH9" s="178"/>
      <c r="II9" s="179"/>
      <c r="IJ9" s="177"/>
      <c r="IK9" s="178"/>
      <c r="IL9" s="178"/>
      <c r="IM9" s="178"/>
      <c r="IN9" s="179"/>
      <c r="IO9" s="177"/>
      <c r="IP9" s="178"/>
      <c r="IQ9" s="178"/>
      <c r="IR9" s="178"/>
      <c r="IS9" s="179"/>
      <c r="IT9" s="177"/>
    </row>
    <row r="10" spans="1:5" ht="11.25">
      <c r="A10" s="180">
        <v>1</v>
      </c>
      <c r="B10" s="181">
        <v>2</v>
      </c>
      <c r="C10" s="181">
        <v>3</v>
      </c>
      <c r="D10" s="182">
        <v>4</v>
      </c>
      <c r="E10" s="183">
        <v>5</v>
      </c>
    </row>
    <row r="11" spans="1:5" ht="12.75">
      <c r="A11" s="184" t="s">
        <v>115</v>
      </c>
      <c r="B11" s="185">
        <v>0</v>
      </c>
      <c r="C11" s="185">
        <v>5283</v>
      </c>
      <c r="D11" s="186">
        <v>0</v>
      </c>
      <c r="E11" s="187">
        <v>2479</v>
      </c>
    </row>
    <row r="12" spans="1:76" s="1" customFormat="1" ht="15">
      <c r="A12" s="184" t="s">
        <v>86</v>
      </c>
      <c r="B12" s="185">
        <v>0</v>
      </c>
      <c r="C12" s="185">
        <v>4001</v>
      </c>
      <c r="D12" s="186">
        <v>0</v>
      </c>
      <c r="E12" s="187">
        <v>2407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5" ht="12">
      <c r="A13" s="188" t="s">
        <v>87</v>
      </c>
      <c r="B13" s="185">
        <v>0</v>
      </c>
      <c r="C13" s="185">
        <v>246</v>
      </c>
      <c r="D13" s="186">
        <v>0</v>
      </c>
      <c r="E13" s="187">
        <v>154</v>
      </c>
    </row>
    <row r="14" spans="1:5" ht="12">
      <c r="A14" s="188" t="s">
        <v>116</v>
      </c>
      <c r="B14" s="185">
        <v>0</v>
      </c>
      <c r="C14" s="185">
        <v>66</v>
      </c>
      <c r="D14" s="186">
        <v>0</v>
      </c>
      <c r="E14" s="187">
        <v>47</v>
      </c>
    </row>
    <row r="15" spans="1:5" ht="12">
      <c r="A15" s="188" t="s">
        <v>117</v>
      </c>
      <c r="B15" s="185">
        <v>0</v>
      </c>
      <c r="C15" s="185">
        <v>2787</v>
      </c>
      <c r="D15" s="186">
        <v>0</v>
      </c>
      <c r="E15" s="187">
        <v>1636</v>
      </c>
    </row>
    <row r="16" spans="1:5" ht="12">
      <c r="A16" s="188" t="s">
        <v>118</v>
      </c>
      <c r="B16" s="185">
        <v>0</v>
      </c>
      <c r="C16" s="185">
        <v>10</v>
      </c>
      <c r="D16" s="186">
        <v>0</v>
      </c>
      <c r="E16" s="187">
        <v>5</v>
      </c>
    </row>
    <row r="17" spans="1:5" ht="12">
      <c r="A17" s="188" t="s">
        <v>91</v>
      </c>
      <c r="B17" s="185">
        <v>0</v>
      </c>
      <c r="C17" s="185">
        <v>892</v>
      </c>
      <c r="D17" s="186">
        <v>0</v>
      </c>
      <c r="E17" s="187">
        <v>565</v>
      </c>
    </row>
    <row r="18" spans="1:25" s="1" customFormat="1" ht="12.75">
      <c r="A18" s="184" t="s">
        <v>92</v>
      </c>
      <c r="B18" s="185">
        <v>0</v>
      </c>
      <c r="C18" s="185">
        <v>593</v>
      </c>
      <c r="D18" s="186">
        <v>0</v>
      </c>
      <c r="E18" s="187">
        <v>-565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5" ht="12">
      <c r="A19" s="188" t="s">
        <v>93</v>
      </c>
      <c r="B19" s="185">
        <v>0</v>
      </c>
      <c r="C19" s="185">
        <v>573</v>
      </c>
      <c r="D19" s="186">
        <v>0</v>
      </c>
      <c r="E19" s="187">
        <v>307</v>
      </c>
    </row>
    <row r="20" spans="1:5" ht="12">
      <c r="A20" s="188" t="s">
        <v>119</v>
      </c>
      <c r="B20" s="185">
        <v>0</v>
      </c>
      <c r="C20" s="185">
        <v>20</v>
      </c>
      <c r="D20" s="186">
        <v>0</v>
      </c>
      <c r="E20" s="187">
        <v>-872</v>
      </c>
    </row>
    <row r="21" spans="1:5" s="1" customFormat="1" ht="12.75">
      <c r="A21" s="184" t="s">
        <v>120</v>
      </c>
      <c r="B21" s="185">
        <v>0</v>
      </c>
      <c r="C21" s="185">
        <v>689</v>
      </c>
      <c r="D21" s="186">
        <v>0</v>
      </c>
      <c r="E21" s="187">
        <v>637</v>
      </c>
    </row>
    <row r="22" spans="1:5" ht="12">
      <c r="A22" s="188" t="s">
        <v>96</v>
      </c>
      <c r="B22" s="185">
        <v>0</v>
      </c>
      <c r="C22" s="185">
        <v>1077</v>
      </c>
      <c r="D22" s="186">
        <v>0</v>
      </c>
      <c r="E22" s="187">
        <v>1002</v>
      </c>
    </row>
    <row r="23" spans="1:5" ht="12">
      <c r="A23" s="189" t="s">
        <v>97</v>
      </c>
      <c r="B23" s="190">
        <v>0</v>
      </c>
      <c r="C23" s="190">
        <v>388</v>
      </c>
      <c r="D23" s="191">
        <v>0</v>
      </c>
      <c r="E23" s="192">
        <v>365</v>
      </c>
    </row>
    <row r="24" spans="1:4" ht="12">
      <c r="A24" s="176"/>
      <c r="B24" s="133"/>
      <c r="C24" s="133"/>
      <c r="D24" s="193"/>
    </row>
    <row r="25" ht="11.25">
      <c r="A25" s="176"/>
    </row>
    <row r="26" spans="1:7" s="4" customFormat="1" ht="12">
      <c r="A26" s="176"/>
      <c r="B26" s="3"/>
      <c r="C26" s="3"/>
      <c r="D26" s="3"/>
      <c r="E26" s="3"/>
      <c r="F26" s="3"/>
      <c r="G26" s="3"/>
    </row>
    <row r="27" spans="1:7" s="4" customFormat="1" ht="12">
      <c r="A27" s="194"/>
      <c r="B27" s="3"/>
      <c r="C27" s="3"/>
      <c r="D27" s="3"/>
      <c r="E27" s="3"/>
      <c r="F27" s="3"/>
      <c r="G27" s="3"/>
    </row>
    <row r="28" spans="1:254" s="1" customFormat="1" ht="12.75">
      <c r="A28" s="129" t="s">
        <v>44</v>
      </c>
      <c r="B28" s="129"/>
      <c r="C28" s="195"/>
      <c r="D28" s="196"/>
      <c r="E28" s="50" t="s">
        <v>45</v>
      </c>
      <c r="F28" s="3"/>
      <c r="G28" s="3"/>
      <c r="H28" s="114"/>
      <c r="I28" s="47"/>
      <c r="J28" s="47"/>
      <c r="K28" s="197"/>
      <c r="L28" s="3"/>
      <c r="M28" s="129"/>
      <c r="N28" s="129"/>
      <c r="O28" s="114"/>
      <c r="P28" s="198"/>
      <c r="Q28" s="198"/>
      <c r="R28" s="197"/>
      <c r="S28" s="3"/>
      <c r="T28" s="129"/>
      <c r="U28" s="129"/>
      <c r="V28" s="114"/>
      <c r="W28" s="198"/>
      <c r="X28" s="198"/>
      <c r="Y28" s="197"/>
      <c r="Z28" s="3"/>
      <c r="AA28" s="129"/>
      <c r="AB28" s="129"/>
      <c r="AC28" s="114"/>
      <c r="AD28" s="198"/>
      <c r="AE28" s="198"/>
      <c r="AF28" s="197"/>
      <c r="AG28" s="3"/>
      <c r="AH28" s="129"/>
      <c r="AI28" s="129"/>
      <c r="AJ28" s="114"/>
      <c r="AK28" s="198"/>
      <c r="AL28" s="198"/>
      <c r="AM28" s="197"/>
      <c r="AN28" s="3"/>
      <c r="AO28" s="129"/>
      <c r="AP28" s="129"/>
      <c r="AQ28" s="114"/>
      <c r="AR28" s="198"/>
      <c r="AS28" s="198"/>
      <c r="AT28" s="197"/>
      <c r="AU28" s="3"/>
      <c r="AV28" s="129"/>
      <c r="AW28" s="129"/>
      <c r="AX28" s="114"/>
      <c r="AY28" s="198"/>
      <c r="AZ28" s="198"/>
      <c r="BA28" s="197"/>
      <c r="BB28" s="3"/>
      <c r="BC28" s="129"/>
      <c r="BD28" s="129"/>
      <c r="BE28" s="114"/>
      <c r="BF28" s="198"/>
      <c r="BG28" s="198"/>
      <c r="BH28" s="197"/>
      <c r="BI28" s="3"/>
      <c r="BJ28" s="129"/>
      <c r="BK28" s="129"/>
      <c r="BL28" s="114"/>
      <c r="BM28" s="198"/>
      <c r="BN28" s="198"/>
      <c r="BO28" s="197"/>
      <c r="BP28" s="3"/>
      <c r="BQ28" s="129"/>
      <c r="BR28" s="129"/>
      <c r="BS28" s="114"/>
      <c r="BT28" s="198"/>
      <c r="BU28" s="198"/>
      <c r="BV28" s="197"/>
      <c r="BW28" s="3"/>
      <c r="BX28" s="129"/>
      <c r="BY28" s="129"/>
      <c r="BZ28" s="114"/>
      <c r="CA28" s="198"/>
      <c r="CB28" s="198"/>
      <c r="CC28" s="197"/>
      <c r="CD28" s="3"/>
      <c r="CE28" s="129"/>
      <c r="CF28" s="129"/>
      <c r="CG28" s="114"/>
      <c r="CH28" s="198"/>
      <c r="CI28" s="198"/>
      <c r="CJ28" s="197"/>
      <c r="CK28" s="3"/>
      <c r="CL28" s="129"/>
      <c r="CM28" s="129"/>
      <c r="CN28" s="114"/>
      <c r="CO28" s="198"/>
      <c r="CP28" s="198"/>
      <c r="CQ28" s="197"/>
      <c r="CR28" s="3"/>
      <c r="CS28" s="129"/>
      <c r="CT28" s="129"/>
      <c r="CU28" s="114"/>
      <c r="CV28" s="198"/>
      <c r="CW28" s="198"/>
      <c r="CX28" s="197"/>
      <c r="CY28" s="3"/>
      <c r="CZ28" s="129"/>
      <c r="DA28" s="129"/>
      <c r="DB28" s="114"/>
      <c r="DC28" s="198"/>
      <c r="DD28" s="198"/>
      <c r="DE28" s="197"/>
      <c r="DF28" s="3"/>
      <c r="DG28" s="129"/>
      <c r="DH28" s="129"/>
      <c r="DI28" s="114"/>
      <c r="DJ28" s="198"/>
      <c r="DK28" s="198"/>
      <c r="DL28" s="197"/>
      <c r="DM28" s="3"/>
      <c r="DN28" s="129"/>
      <c r="DO28" s="129"/>
      <c r="DP28" s="114"/>
      <c r="DQ28" s="198"/>
      <c r="DR28" s="198"/>
      <c r="DS28" s="197"/>
      <c r="DT28" s="3"/>
      <c r="DU28" s="129"/>
      <c r="DV28" s="129"/>
      <c r="DW28" s="114"/>
      <c r="DX28" s="198"/>
      <c r="DY28" s="198"/>
      <c r="DZ28" s="197"/>
      <c r="EA28" s="3"/>
      <c r="EB28" s="129"/>
      <c r="EC28" s="129"/>
      <c r="ED28" s="114"/>
      <c r="EE28" s="198"/>
      <c r="EF28" s="198"/>
      <c r="EG28" s="197"/>
      <c r="EH28" s="3"/>
      <c r="EI28" s="129"/>
      <c r="EJ28" s="129"/>
      <c r="EK28" s="114"/>
      <c r="EL28" s="198"/>
      <c r="EM28" s="198"/>
      <c r="EN28" s="197"/>
      <c r="EO28" s="3"/>
      <c r="EP28" s="129"/>
      <c r="EQ28" s="129"/>
      <c r="ER28" s="114"/>
      <c r="ES28" s="198"/>
      <c r="ET28" s="198"/>
      <c r="EU28" s="197"/>
      <c r="EV28" s="3"/>
      <c r="EW28" s="129"/>
      <c r="EX28" s="129"/>
      <c r="EY28" s="114"/>
      <c r="EZ28" s="198"/>
      <c r="FA28" s="198"/>
      <c r="FB28" s="197"/>
      <c r="FC28" s="3"/>
      <c r="FD28" s="129"/>
      <c r="FE28" s="129"/>
      <c r="FF28" s="114"/>
      <c r="FG28" s="198"/>
      <c r="FH28" s="198"/>
      <c r="FI28" s="197"/>
      <c r="FJ28" s="3"/>
      <c r="FK28" s="129"/>
      <c r="FL28" s="129"/>
      <c r="FM28" s="114"/>
      <c r="FN28" s="198"/>
      <c r="FO28" s="198"/>
      <c r="FP28" s="197"/>
      <c r="FQ28" s="3"/>
      <c r="FR28" s="129"/>
      <c r="FS28" s="129"/>
      <c r="FT28" s="114"/>
      <c r="FU28" s="198"/>
      <c r="FV28" s="198"/>
      <c r="FW28" s="197"/>
      <c r="FX28" s="3"/>
      <c r="FY28" s="129"/>
      <c r="FZ28" s="129"/>
      <c r="GA28" s="114"/>
      <c r="GB28" s="198"/>
      <c r="GC28" s="198"/>
      <c r="GD28" s="197"/>
      <c r="GE28" s="3"/>
      <c r="GF28" s="129"/>
      <c r="GG28" s="129"/>
      <c r="GH28" s="114"/>
      <c r="GI28" s="198"/>
      <c r="GJ28" s="198"/>
      <c r="GK28" s="197"/>
      <c r="GL28" s="3"/>
      <c r="GM28" s="129"/>
      <c r="GN28" s="129"/>
      <c r="GO28" s="114"/>
      <c r="GP28" s="198"/>
      <c r="GQ28" s="198"/>
      <c r="GR28" s="197"/>
      <c r="GS28" s="3"/>
      <c r="GT28" s="129"/>
      <c r="GU28" s="129"/>
      <c r="GV28" s="114"/>
      <c r="GW28" s="198"/>
      <c r="GX28" s="198"/>
      <c r="GY28" s="197"/>
      <c r="GZ28" s="3"/>
      <c r="HA28" s="129"/>
      <c r="HB28" s="129"/>
      <c r="HC28" s="114"/>
      <c r="HD28" s="198"/>
      <c r="HE28" s="198"/>
      <c r="HF28" s="197"/>
      <c r="HG28" s="3"/>
      <c r="HH28" s="129"/>
      <c r="HI28" s="129"/>
      <c r="HJ28" s="114"/>
      <c r="HK28" s="198"/>
      <c r="HL28" s="198"/>
      <c r="HM28" s="197"/>
      <c r="HN28" s="3"/>
      <c r="HO28" s="129"/>
      <c r="HP28" s="129"/>
      <c r="HQ28" s="114"/>
      <c r="HR28" s="198"/>
      <c r="HS28" s="198"/>
      <c r="HT28" s="197"/>
      <c r="HU28" s="3"/>
      <c r="HV28" s="129"/>
      <c r="HW28" s="129"/>
      <c r="HX28" s="114"/>
      <c r="HY28" s="198"/>
      <c r="HZ28" s="198"/>
      <c r="IA28" s="197"/>
      <c r="IB28" s="3"/>
      <c r="IC28" s="129"/>
      <c r="ID28" s="129"/>
      <c r="IE28" s="114"/>
      <c r="IF28" s="198"/>
      <c r="IG28" s="198"/>
      <c r="IH28" s="197"/>
      <c r="II28" s="3"/>
      <c r="IJ28" s="129"/>
      <c r="IK28" s="129"/>
      <c r="IL28" s="114"/>
      <c r="IM28" s="198"/>
      <c r="IN28" s="198"/>
      <c r="IO28" s="197"/>
      <c r="IP28" s="3"/>
      <c r="IQ28" s="129"/>
      <c r="IR28" s="129"/>
      <c r="IS28" s="114"/>
      <c r="IT28" s="198"/>
    </row>
    <row r="29" spans="2:253" s="129" customFormat="1" ht="16.5" customHeight="1">
      <c r="B29" s="199"/>
      <c r="C29" s="199"/>
      <c r="D29" s="3"/>
      <c r="E29" s="3"/>
      <c r="F29" s="3"/>
      <c r="G29" s="3"/>
      <c r="H29" s="114"/>
      <c r="I29" s="4"/>
      <c r="J29" s="114"/>
      <c r="K29" s="114"/>
      <c r="M29" s="4"/>
      <c r="O29" s="114"/>
      <c r="P29" s="4"/>
      <c r="Q29" s="114"/>
      <c r="R29" s="114"/>
      <c r="T29" s="4"/>
      <c r="V29" s="114"/>
      <c r="W29" s="4"/>
      <c r="X29" s="114"/>
      <c r="Y29" s="114"/>
      <c r="AA29" s="4"/>
      <c r="AC29" s="114"/>
      <c r="AD29" s="4"/>
      <c r="AE29" s="114"/>
      <c r="AF29" s="114"/>
      <c r="AH29" s="4"/>
      <c r="AJ29" s="114"/>
      <c r="AK29" s="4"/>
      <c r="AL29" s="114"/>
      <c r="AM29" s="114"/>
      <c r="AO29" s="4"/>
      <c r="AQ29" s="114"/>
      <c r="AR29" s="4"/>
      <c r="AS29" s="114"/>
      <c r="AT29" s="114"/>
      <c r="AV29" s="4"/>
      <c r="AX29" s="114"/>
      <c r="AY29" s="4"/>
      <c r="AZ29" s="114"/>
      <c r="BA29" s="114"/>
      <c r="BC29" s="4"/>
      <c r="BE29" s="114"/>
      <c r="BF29" s="4"/>
      <c r="BG29" s="114"/>
      <c r="BH29" s="114"/>
      <c r="BJ29" s="4"/>
      <c r="BL29" s="114"/>
      <c r="BM29" s="4"/>
      <c r="BN29" s="114"/>
      <c r="BO29" s="114"/>
      <c r="BQ29" s="4"/>
      <c r="BS29" s="114"/>
      <c r="BT29" s="4"/>
      <c r="BU29" s="114"/>
      <c r="BV29" s="114"/>
      <c r="BX29" s="4"/>
      <c r="BZ29" s="114"/>
      <c r="CA29" s="4"/>
      <c r="CB29" s="114"/>
      <c r="CC29" s="114"/>
      <c r="CE29" s="4"/>
      <c r="CG29" s="114"/>
      <c r="CH29" s="4"/>
      <c r="CI29" s="114"/>
      <c r="CJ29" s="114"/>
      <c r="CL29" s="4"/>
      <c r="CN29" s="114"/>
      <c r="CO29" s="4"/>
      <c r="CP29" s="114"/>
      <c r="CQ29" s="114"/>
      <c r="CS29" s="4"/>
      <c r="CU29" s="114"/>
      <c r="CV29" s="4"/>
      <c r="CW29" s="114"/>
      <c r="CX29" s="114"/>
      <c r="CZ29" s="4"/>
      <c r="DB29" s="114"/>
      <c r="DC29" s="4"/>
      <c r="DD29" s="114"/>
      <c r="DE29" s="114"/>
      <c r="DG29" s="4"/>
      <c r="DI29" s="114"/>
      <c r="DJ29" s="4"/>
      <c r="DK29" s="114"/>
      <c r="DL29" s="114"/>
      <c r="DN29" s="4"/>
      <c r="DP29" s="114"/>
      <c r="DQ29" s="4"/>
      <c r="DR29" s="114"/>
      <c r="DS29" s="114"/>
      <c r="DU29" s="4"/>
      <c r="DW29" s="114"/>
      <c r="DX29" s="4"/>
      <c r="DY29" s="114"/>
      <c r="DZ29" s="114"/>
      <c r="EB29" s="4"/>
      <c r="ED29" s="114"/>
      <c r="EE29" s="4"/>
      <c r="EF29" s="114"/>
      <c r="EG29" s="114"/>
      <c r="EI29" s="4"/>
      <c r="EK29" s="114"/>
      <c r="EL29" s="4"/>
      <c r="EM29" s="114"/>
      <c r="EN29" s="114"/>
      <c r="EP29" s="4"/>
      <c r="ER29" s="114"/>
      <c r="ES29" s="4"/>
      <c r="ET29" s="114"/>
      <c r="EU29" s="114"/>
      <c r="EW29" s="4"/>
      <c r="EY29" s="114"/>
      <c r="EZ29" s="4"/>
      <c r="FA29" s="114"/>
      <c r="FB29" s="114"/>
      <c r="FD29" s="4"/>
      <c r="FF29" s="114"/>
      <c r="FG29" s="4"/>
      <c r="FH29" s="114"/>
      <c r="FI29" s="114"/>
      <c r="FK29" s="4"/>
      <c r="FM29" s="114"/>
      <c r="FN29" s="4"/>
      <c r="FO29" s="114"/>
      <c r="FP29" s="114"/>
      <c r="FR29" s="4"/>
      <c r="FT29" s="114"/>
      <c r="FU29" s="4"/>
      <c r="FV29" s="114"/>
      <c r="FW29" s="114"/>
      <c r="FY29" s="4"/>
      <c r="GA29" s="114"/>
      <c r="GB29" s="4"/>
      <c r="GC29" s="114"/>
      <c r="GD29" s="114"/>
      <c r="GF29" s="4"/>
      <c r="GH29" s="114"/>
      <c r="GI29" s="4"/>
      <c r="GJ29" s="114"/>
      <c r="GK29" s="114"/>
      <c r="GM29" s="4"/>
      <c r="GO29" s="114"/>
      <c r="GP29" s="4"/>
      <c r="GQ29" s="114"/>
      <c r="GR29" s="114"/>
      <c r="GT29" s="4"/>
      <c r="GV29" s="114"/>
      <c r="GW29" s="4"/>
      <c r="GX29" s="114"/>
      <c r="GY29" s="114"/>
      <c r="HA29" s="4"/>
      <c r="HC29" s="114"/>
      <c r="HD29" s="4"/>
      <c r="HE29" s="114"/>
      <c r="HF29" s="114"/>
      <c r="HH29" s="4"/>
      <c r="HJ29" s="114"/>
      <c r="HK29" s="4"/>
      <c r="HL29" s="114"/>
      <c r="HM29" s="114"/>
      <c r="HO29" s="4"/>
      <c r="HQ29" s="114"/>
      <c r="HR29" s="4"/>
      <c r="HS29" s="114"/>
      <c r="HT29" s="114"/>
      <c r="HV29" s="4"/>
      <c r="HX29" s="114"/>
      <c r="HY29" s="4"/>
      <c r="HZ29" s="114"/>
      <c r="IA29" s="114"/>
      <c r="IC29" s="4"/>
      <c r="IE29" s="114"/>
      <c r="IF29" s="4"/>
      <c r="IG29" s="114"/>
      <c r="IH29" s="114"/>
      <c r="IJ29" s="4"/>
      <c r="IL29" s="114"/>
      <c r="IM29" s="4"/>
      <c r="IN29" s="114"/>
      <c r="IO29" s="114"/>
      <c r="IQ29" s="4"/>
      <c r="IS29" s="114"/>
    </row>
    <row r="30" spans="1:7" s="4" customFormat="1" ht="12.75">
      <c r="A30" s="176"/>
      <c r="B30" s="95"/>
      <c r="C30" s="95"/>
      <c r="D30" s="3"/>
      <c r="E30" s="3"/>
      <c r="F30" s="3"/>
      <c r="G30" s="3"/>
    </row>
    <row r="31" spans="1:7" s="1" customFormat="1" ht="12.75">
      <c r="A31" s="200"/>
      <c r="D31" s="3"/>
      <c r="E31" s="3"/>
      <c r="F31" s="3"/>
      <c r="G31" s="3"/>
    </row>
    <row r="32" spans="1:7" s="1" customFormat="1" ht="12.75">
      <c r="A32" s="201"/>
      <c r="B32" s="201"/>
      <c r="C32" s="201"/>
      <c r="D32" s="3"/>
      <c r="E32" s="3"/>
      <c r="F32" s="3"/>
      <c r="G32" s="3"/>
    </row>
    <row r="40" spans="4:7" ht="11.25">
      <c r="D40" s="3">
        <v>0</v>
      </c>
      <c r="E40" s="3">
        <v>0</v>
      </c>
      <c r="F40" s="3">
        <v>0</v>
      </c>
      <c r="G40" s="3">
        <v>0</v>
      </c>
    </row>
    <row r="41" spans="4:7" ht="11.25">
      <c r="D41" s="3">
        <v>0</v>
      </c>
      <c r="E41" s="3">
        <v>0</v>
      </c>
      <c r="F41" s="3">
        <v>0</v>
      </c>
      <c r="G41" s="3">
        <v>0</v>
      </c>
    </row>
    <row r="42" spans="4:7" ht="11.25">
      <c r="D42" s="3">
        <v>0</v>
      </c>
      <c r="E42" s="3">
        <v>0</v>
      </c>
      <c r="F42" s="3">
        <v>0</v>
      </c>
      <c r="G42" s="3">
        <v>0</v>
      </c>
    </row>
  </sheetData>
  <printOptions/>
  <pageMargins left="0.7480314960629921" right="0.15748031496062992" top="1.46" bottom="0.984251968503937" header="0" footer="0"/>
  <pageSetup horizontalDpi="600" verticalDpi="600" orientation="portrait" paperSize="9" r:id="rId1"/>
  <headerFooter alignWithMargins="0">
    <oddFooter>&amp;L&amp;"RimHelvetica,Roman"&amp;8 Valsts kase / Pārskatu departaments
 15.03.99.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Zeros="0" workbookViewId="0" topLeftCell="A3">
      <selection activeCell="B10" sqref="B10"/>
    </sheetView>
  </sheetViews>
  <sheetFormatPr defaultColWidth="9.33203125" defaultRowHeight="10.5"/>
  <cols>
    <col min="1" max="1" width="20.66015625" style="128" customWidth="1"/>
    <col min="2" max="2" width="10.33203125" style="3" customWidth="1"/>
    <col min="3" max="3" width="9.83203125" style="3" customWidth="1"/>
    <col min="4" max="4" width="10.33203125" style="3" customWidth="1"/>
    <col min="5" max="5" width="10.83203125" style="3" customWidth="1"/>
    <col min="6" max="6" width="9.33203125" style="3" customWidth="1"/>
    <col min="7" max="7" width="10.5" style="3" customWidth="1"/>
    <col min="8" max="8" width="11" style="3" customWidth="1"/>
    <col min="9" max="9" width="11.66015625" style="3" customWidth="1"/>
    <col min="10" max="10" width="10" style="3" customWidth="1"/>
    <col min="11" max="11" width="9.33203125" style="3" customWidth="1"/>
    <col min="12" max="13" width="8.83203125" style="3" customWidth="1"/>
    <col min="14" max="14" width="8.33203125" style="3" customWidth="1"/>
    <col min="15" max="16" width="10.83203125" style="3" customWidth="1"/>
    <col min="17" max="16384" width="9.33203125" style="3" customWidth="1"/>
  </cols>
  <sheetData>
    <row r="1" spans="1:16" ht="12.75">
      <c r="A1" s="139"/>
      <c r="B1" s="1"/>
      <c r="C1" s="1"/>
      <c r="D1" s="1"/>
      <c r="E1" s="1"/>
      <c r="F1" s="1" t="s">
        <v>121</v>
      </c>
      <c r="G1" s="1"/>
      <c r="H1" s="1"/>
      <c r="I1" s="1"/>
      <c r="J1" s="1"/>
      <c r="K1" s="1"/>
      <c r="L1" s="1"/>
      <c r="M1" s="1"/>
      <c r="N1" s="54"/>
      <c r="O1" s="54"/>
      <c r="P1" s="54" t="s">
        <v>122</v>
      </c>
    </row>
    <row r="2" spans="14:15" ht="12">
      <c r="N2" s="6"/>
      <c r="O2" s="7"/>
    </row>
    <row r="3" spans="1:16" s="1" customFormat="1" ht="12.75">
      <c r="A3" s="139"/>
      <c r="N3" s="54"/>
      <c r="O3" s="54"/>
      <c r="P3" s="54"/>
    </row>
    <row r="4" spans="1:16" s="141" customFormat="1" ht="15.75">
      <c r="A4" s="140" t="s">
        <v>123</v>
      </c>
      <c r="B4" s="14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9" customFormat="1" ht="15.75">
      <c r="A5" s="5" t="s">
        <v>4</v>
      </c>
      <c r="B5" s="5"/>
      <c r="C5" s="5"/>
      <c r="D5" s="5"/>
      <c r="E5" s="142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9" customFormat="1" ht="15.75">
      <c r="A6" s="5"/>
      <c r="B6" s="5"/>
      <c r="C6" s="5"/>
      <c r="D6" s="5"/>
      <c r="E6" s="142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80" customFormat="1" ht="11.25">
      <c r="A7" s="97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 t="s">
        <v>124</v>
      </c>
      <c r="N7" s="94"/>
      <c r="O7" s="143"/>
      <c r="P7" s="94"/>
    </row>
    <row r="8" spans="1:16" s="1" customFormat="1" ht="12.75">
      <c r="A8" s="144"/>
      <c r="B8" s="145" t="s">
        <v>125</v>
      </c>
      <c r="C8" s="145"/>
      <c r="D8" s="145"/>
      <c r="E8" s="146" t="s">
        <v>126</v>
      </c>
      <c r="F8" s="145"/>
      <c r="G8" s="145"/>
      <c r="H8" s="147"/>
      <c r="I8" s="147"/>
      <c r="J8" s="148" t="s">
        <v>127</v>
      </c>
      <c r="K8" s="145"/>
      <c r="L8" s="145"/>
      <c r="M8" s="149"/>
      <c r="N8" s="145"/>
      <c r="O8" s="102"/>
      <c r="P8" s="150"/>
    </row>
    <row r="9" spans="1:16" ht="11.25">
      <c r="A9" s="151"/>
      <c r="B9" s="117"/>
      <c r="C9" s="107"/>
      <c r="D9" s="107"/>
      <c r="E9" s="107"/>
      <c r="F9" s="107"/>
      <c r="G9" s="107"/>
      <c r="H9" s="107"/>
      <c r="I9" s="107"/>
      <c r="J9" s="107"/>
      <c r="K9" s="107"/>
      <c r="L9" s="152" t="s">
        <v>128</v>
      </c>
      <c r="M9" s="152"/>
      <c r="N9" s="117"/>
      <c r="O9" s="107"/>
      <c r="P9" s="153"/>
    </row>
    <row r="10" spans="1:16" s="160" customFormat="1" ht="45">
      <c r="A10" s="154" t="s">
        <v>129</v>
      </c>
      <c r="B10" s="155" t="s">
        <v>130</v>
      </c>
      <c r="C10" s="156" t="s">
        <v>131</v>
      </c>
      <c r="D10" s="157" t="s">
        <v>132</v>
      </c>
      <c r="E10" s="157" t="s">
        <v>133</v>
      </c>
      <c r="F10" s="157" t="s">
        <v>134</v>
      </c>
      <c r="G10" s="157" t="s">
        <v>135</v>
      </c>
      <c r="H10" s="157" t="s">
        <v>136</v>
      </c>
      <c r="I10" s="157" t="s">
        <v>137</v>
      </c>
      <c r="J10" s="157" t="s">
        <v>138</v>
      </c>
      <c r="K10" s="157" t="s">
        <v>139</v>
      </c>
      <c r="L10" s="157" t="s">
        <v>140</v>
      </c>
      <c r="M10" s="157" t="s">
        <v>141</v>
      </c>
      <c r="N10" s="157" t="s">
        <v>142</v>
      </c>
      <c r="O10" s="158" t="s">
        <v>143</v>
      </c>
      <c r="P10" s="159" t="s">
        <v>144</v>
      </c>
    </row>
    <row r="11" spans="1:16" s="80" customFormat="1" ht="11.25">
      <c r="A11" s="161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3">
        <v>16</v>
      </c>
    </row>
    <row r="12" spans="1:16" ht="12.75">
      <c r="A12" s="164" t="s">
        <v>145</v>
      </c>
      <c r="B12" s="165"/>
      <c r="C12" s="165"/>
      <c r="D12" s="165"/>
      <c r="E12" s="165"/>
      <c r="F12" s="165"/>
      <c r="G12" s="165"/>
      <c r="H12" s="165"/>
      <c r="I12" s="165"/>
      <c r="J12" s="165">
        <v>0</v>
      </c>
      <c r="K12" s="165"/>
      <c r="L12" s="165"/>
      <c r="M12" s="165"/>
      <c r="N12" s="165"/>
      <c r="O12" s="165"/>
      <c r="P12" s="166">
        <v>0</v>
      </c>
    </row>
    <row r="13" spans="1:16" ht="12">
      <c r="A13" s="167" t="s">
        <v>146</v>
      </c>
      <c r="B13" s="119">
        <v>15723970</v>
      </c>
      <c r="C13" s="119">
        <v>3516575</v>
      </c>
      <c r="D13" s="119">
        <v>19240545</v>
      </c>
      <c r="E13" s="119">
        <v>18283488</v>
      </c>
      <c r="F13" s="119">
        <v>2976994</v>
      </c>
      <c r="G13" s="119">
        <v>21260482</v>
      </c>
      <c r="H13" s="119">
        <v>-2019937</v>
      </c>
      <c r="I13" s="119">
        <v>2019937</v>
      </c>
      <c r="J13" s="119">
        <v>-2000000</v>
      </c>
      <c r="K13" s="119">
        <v>3902850</v>
      </c>
      <c r="L13" s="119">
        <v>7153838</v>
      </c>
      <c r="M13" s="119">
        <v>3250988</v>
      </c>
      <c r="N13" s="119">
        <v>0</v>
      </c>
      <c r="O13" s="119">
        <v>0</v>
      </c>
      <c r="P13" s="120">
        <v>117087</v>
      </c>
    </row>
    <row r="14" spans="1:16" ht="12">
      <c r="A14" s="168" t="s">
        <v>147</v>
      </c>
      <c r="B14" s="119">
        <v>1687494</v>
      </c>
      <c r="C14" s="119">
        <v>556006</v>
      </c>
      <c r="D14" s="119">
        <v>2243500</v>
      </c>
      <c r="E14" s="119">
        <v>2199163</v>
      </c>
      <c r="F14" s="119">
        <v>41910</v>
      </c>
      <c r="G14" s="119">
        <v>2241073</v>
      </c>
      <c r="H14" s="119">
        <v>2427</v>
      </c>
      <c r="I14" s="119">
        <v>-2427</v>
      </c>
      <c r="J14" s="119">
        <v>0</v>
      </c>
      <c r="K14" s="119">
        <v>-2427</v>
      </c>
      <c r="L14" s="119">
        <v>461910</v>
      </c>
      <c r="M14" s="119">
        <v>464337</v>
      </c>
      <c r="N14" s="119">
        <v>0</v>
      </c>
      <c r="O14" s="119">
        <v>0</v>
      </c>
      <c r="P14" s="120">
        <v>0</v>
      </c>
    </row>
    <row r="15" spans="1:16" ht="12">
      <c r="A15" s="168" t="s">
        <v>148</v>
      </c>
      <c r="B15" s="119">
        <v>1037395</v>
      </c>
      <c r="C15" s="119">
        <v>395430</v>
      </c>
      <c r="D15" s="119">
        <v>1432825</v>
      </c>
      <c r="E15" s="119">
        <v>1155494</v>
      </c>
      <c r="F15" s="119">
        <v>2737</v>
      </c>
      <c r="G15" s="119">
        <v>1158231</v>
      </c>
      <c r="H15" s="119">
        <v>274594</v>
      </c>
      <c r="I15" s="119">
        <v>-274594</v>
      </c>
      <c r="J15" s="119">
        <v>-237600</v>
      </c>
      <c r="K15" s="119">
        <v>-97009</v>
      </c>
      <c r="L15" s="119">
        <v>64369</v>
      </c>
      <c r="M15" s="119">
        <v>161378</v>
      </c>
      <c r="N15" s="119">
        <v>0</v>
      </c>
      <c r="O15" s="119">
        <v>13650</v>
      </c>
      <c r="P15" s="120">
        <v>46365</v>
      </c>
    </row>
    <row r="16" spans="1:16" ht="12">
      <c r="A16" s="168" t="s">
        <v>149</v>
      </c>
      <c r="B16" s="119">
        <v>829858</v>
      </c>
      <c r="C16" s="119">
        <v>251023</v>
      </c>
      <c r="D16" s="119">
        <v>1080881</v>
      </c>
      <c r="E16" s="119">
        <v>950932</v>
      </c>
      <c r="F16" s="119">
        <v>981</v>
      </c>
      <c r="G16" s="119">
        <v>951913</v>
      </c>
      <c r="H16" s="119">
        <v>128968</v>
      </c>
      <c r="I16" s="119">
        <v>-128968</v>
      </c>
      <c r="J16" s="119">
        <v>0</v>
      </c>
      <c r="K16" s="119">
        <v>-128968</v>
      </c>
      <c r="L16" s="119">
        <v>205452</v>
      </c>
      <c r="M16" s="119">
        <v>334420</v>
      </c>
      <c r="N16" s="119">
        <v>0</v>
      </c>
      <c r="O16" s="119">
        <v>0</v>
      </c>
      <c r="P16" s="120">
        <v>0</v>
      </c>
    </row>
    <row r="17" spans="1:16" ht="12">
      <c r="A17" s="168" t="s">
        <v>150</v>
      </c>
      <c r="B17" s="119">
        <v>1462427</v>
      </c>
      <c r="C17" s="119">
        <v>452233</v>
      </c>
      <c r="D17" s="119">
        <v>1914660</v>
      </c>
      <c r="E17" s="119">
        <v>1725193</v>
      </c>
      <c r="F17" s="119">
        <v>0</v>
      </c>
      <c r="G17" s="119">
        <v>1725193</v>
      </c>
      <c r="H17" s="119">
        <v>189467</v>
      </c>
      <c r="I17" s="119">
        <v>-189467</v>
      </c>
      <c r="J17" s="119">
        <v>-26891</v>
      </c>
      <c r="K17" s="119">
        <v>-162576</v>
      </c>
      <c r="L17" s="119">
        <v>408121</v>
      </c>
      <c r="M17" s="119">
        <v>570697</v>
      </c>
      <c r="N17" s="119">
        <v>0</v>
      </c>
      <c r="O17" s="119">
        <v>0</v>
      </c>
      <c r="P17" s="120">
        <v>0</v>
      </c>
    </row>
    <row r="18" spans="1:16" ht="12">
      <c r="A18" s="168" t="s">
        <v>151</v>
      </c>
      <c r="B18" s="119">
        <v>556563</v>
      </c>
      <c r="C18" s="119">
        <v>276781</v>
      </c>
      <c r="D18" s="119">
        <v>833344</v>
      </c>
      <c r="E18" s="119">
        <v>640669</v>
      </c>
      <c r="F18" s="119">
        <v>696</v>
      </c>
      <c r="G18" s="119">
        <v>641365</v>
      </c>
      <c r="H18" s="119">
        <v>191979</v>
      </c>
      <c r="I18" s="119">
        <v>-191979</v>
      </c>
      <c r="J18" s="119">
        <v>-35000</v>
      </c>
      <c r="K18" s="119">
        <v>-156979</v>
      </c>
      <c r="L18" s="119">
        <v>78705</v>
      </c>
      <c r="M18" s="119">
        <v>235684</v>
      </c>
      <c r="N18" s="119">
        <v>0</v>
      </c>
      <c r="O18" s="119">
        <v>0</v>
      </c>
      <c r="P18" s="120">
        <v>0</v>
      </c>
    </row>
    <row r="19" spans="1:16" ht="12">
      <c r="A19" s="168" t="s">
        <v>152</v>
      </c>
      <c r="B19" s="119">
        <v>1549637</v>
      </c>
      <c r="C19" s="119">
        <v>208642</v>
      </c>
      <c r="D19" s="119">
        <v>1758279</v>
      </c>
      <c r="E19" s="119">
        <v>981155</v>
      </c>
      <c r="F19" s="119">
        <v>546680</v>
      </c>
      <c r="G19" s="119">
        <v>1527835</v>
      </c>
      <c r="H19" s="119">
        <v>230444</v>
      </c>
      <c r="I19" s="119">
        <v>-230444</v>
      </c>
      <c r="J19" s="119">
        <v>0</v>
      </c>
      <c r="K19" s="119">
        <v>-230444</v>
      </c>
      <c r="L19" s="119">
        <v>630911</v>
      </c>
      <c r="M19" s="119">
        <v>861355</v>
      </c>
      <c r="N19" s="119">
        <v>0</v>
      </c>
      <c r="O19" s="119">
        <v>0</v>
      </c>
      <c r="P19" s="120">
        <v>0</v>
      </c>
    </row>
    <row r="20" spans="1:16" ht="12.75">
      <c r="A20" s="164" t="s">
        <v>153</v>
      </c>
      <c r="B20" s="119">
        <f aca="true" t="shared" si="0" ref="B20:P20">SUM(B13:B19)</f>
        <v>22847000</v>
      </c>
      <c r="C20" s="119">
        <f t="shared" si="0"/>
        <v>5657000</v>
      </c>
      <c r="D20" s="119">
        <f t="shared" si="0"/>
        <v>28504000</v>
      </c>
      <c r="E20" s="119">
        <f t="shared" si="0"/>
        <v>25936000</v>
      </c>
      <c r="F20" s="119">
        <f t="shared" si="0"/>
        <v>3570000</v>
      </c>
      <c r="G20" s="119">
        <f t="shared" si="0"/>
        <v>29506000</v>
      </c>
      <c r="H20" s="119">
        <f t="shared" si="0"/>
        <v>-1002000</v>
      </c>
      <c r="I20" s="119">
        <f t="shared" si="0"/>
        <v>1002000</v>
      </c>
      <c r="J20" s="119">
        <f t="shared" si="0"/>
        <v>-2299000</v>
      </c>
      <c r="K20" s="119">
        <f t="shared" si="0"/>
        <v>3124000</v>
      </c>
      <c r="L20" s="119">
        <f t="shared" si="0"/>
        <v>9003000</v>
      </c>
      <c r="M20" s="119">
        <f t="shared" si="0"/>
        <v>5879000</v>
      </c>
      <c r="N20" s="119">
        <f t="shared" si="0"/>
        <v>0</v>
      </c>
      <c r="O20" s="119">
        <f t="shared" si="0"/>
        <v>14000</v>
      </c>
      <c r="P20" s="120">
        <f t="shared" si="0"/>
        <v>163000</v>
      </c>
    </row>
    <row r="21" spans="1:16" s="169" customFormat="1" ht="12.75">
      <c r="A21" s="164" t="s">
        <v>154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0"/>
    </row>
    <row r="22" spans="1:16" ht="12">
      <c r="A22" s="168" t="s">
        <v>155</v>
      </c>
      <c r="B22" s="119">
        <v>460728</v>
      </c>
      <c r="C22" s="119">
        <v>454801</v>
      </c>
      <c r="D22" s="119">
        <v>915529</v>
      </c>
      <c r="E22" s="119">
        <v>874020</v>
      </c>
      <c r="F22" s="119">
        <v>47295</v>
      </c>
      <c r="G22" s="119">
        <v>921315</v>
      </c>
      <c r="H22" s="119">
        <v>-5786</v>
      </c>
      <c r="I22" s="119">
        <v>5786</v>
      </c>
      <c r="J22" s="119">
        <v>-3100</v>
      </c>
      <c r="K22" s="119">
        <v>13647</v>
      </c>
      <c r="L22" s="119">
        <v>255676</v>
      </c>
      <c r="M22" s="119">
        <v>242029</v>
      </c>
      <c r="N22" s="119">
        <v>0</v>
      </c>
      <c r="O22" s="119">
        <v>0</v>
      </c>
      <c r="P22" s="120">
        <v>-4761</v>
      </c>
    </row>
    <row r="23" spans="1:16" ht="12">
      <c r="A23" s="168" t="s">
        <v>156</v>
      </c>
      <c r="B23" s="119">
        <v>259646</v>
      </c>
      <c r="C23" s="119">
        <v>360452</v>
      </c>
      <c r="D23" s="119">
        <v>620098</v>
      </c>
      <c r="E23" s="119">
        <v>577784</v>
      </c>
      <c r="F23" s="119">
        <v>6241</v>
      </c>
      <c r="G23" s="119">
        <v>584025</v>
      </c>
      <c r="H23" s="119">
        <v>36073</v>
      </c>
      <c r="I23" s="119">
        <v>-36073</v>
      </c>
      <c r="J23" s="119">
        <v>7159</v>
      </c>
      <c r="K23" s="119">
        <v>-42184</v>
      </c>
      <c r="L23" s="119">
        <v>80897</v>
      </c>
      <c r="M23" s="119">
        <v>123081</v>
      </c>
      <c r="N23" s="119">
        <v>0</v>
      </c>
      <c r="O23" s="119">
        <v>-1048</v>
      </c>
      <c r="P23" s="120">
        <v>0</v>
      </c>
    </row>
    <row r="24" spans="1:16" ht="12">
      <c r="A24" s="168" t="s">
        <v>157</v>
      </c>
      <c r="B24" s="119">
        <v>250432</v>
      </c>
      <c r="C24" s="119">
        <v>446786</v>
      </c>
      <c r="D24" s="119">
        <v>697218</v>
      </c>
      <c r="E24" s="119">
        <v>692899</v>
      </c>
      <c r="F24" s="119">
        <v>10007</v>
      </c>
      <c r="G24" s="119">
        <v>702906</v>
      </c>
      <c r="H24" s="119">
        <v>-5688</v>
      </c>
      <c r="I24" s="119">
        <v>5688</v>
      </c>
      <c r="J24" s="119">
        <v>0</v>
      </c>
      <c r="K24" s="119">
        <v>-734</v>
      </c>
      <c r="L24" s="119">
        <v>116960</v>
      </c>
      <c r="M24" s="119">
        <v>117694</v>
      </c>
      <c r="N24" s="119">
        <v>0</v>
      </c>
      <c r="O24" s="119">
        <v>6422</v>
      </c>
      <c r="P24" s="120">
        <v>0</v>
      </c>
    </row>
    <row r="25" spans="1:16" ht="12">
      <c r="A25" s="168" t="s">
        <v>158</v>
      </c>
      <c r="B25" s="119">
        <v>532398</v>
      </c>
      <c r="C25" s="119">
        <v>593018</v>
      </c>
      <c r="D25" s="119">
        <v>1125416</v>
      </c>
      <c r="E25" s="119">
        <v>1049608</v>
      </c>
      <c r="F25" s="119">
        <v>22567</v>
      </c>
      <c r="G25" s="119">
        <v>1072175</v>
      </c>
      <c r="H25" s="119">
        <v>53241</v>
      </c>
      <c r="I25" s="119">
        <v>-53241</v>
      </c>
      <c r="J25" s="119">
        <v>-10608</v>
      </c>
      <c r="K25" s="119">
        <v>-48557</v>
      </c>
      <c r="L25" s="119">
        <v>168381</v>
      </c>
      <c r="M25" s="119">
        <v>216938</v>
      </c>
      <c r="N25" s="119">
        <v>0</v>
      </c>
      <c r="O25" s="119">
        <v>0</v>
      </c>
      <c r="P25" s="120">
        <v>5924</v>
      </c>
    </row>
    <row r="26" spans="1:16" ht="12">
      <c r="A26" s="168" t="s">
        <v>159</v>
      </c>
      <c r="B26" s="119">
        <v>745740</v>
      </c>
      <c r="C26" s="119">
        <v>777005</v>
      </c>
      <c r="D26" s="119">
        <v>1522745</v>
      </c>
      <c r="E26" s="119">
        <v>1500484</v>
      </c>
      <c r="F26" s="119">
        <v>5591</v>
      </c>
      <c r="G26" s="119">
        <v>1506075</v>
      </c>
      <c r="H26" s="119">
        <v>16670</v>
      </c>
      <c r="I26" s="119">
        <v>-16670</v>
      </c>
      <c r="J26" s="119">
        <v>-1100</v>
      </c>
      <c r="K26" s="119">
        <v>-16494</v>
      </c>
      <c r="L26" s="119">
        <v>278037</v>
      </c>
      <c r="M26" s="119">
        <v>294531</v>
      </c>
      <c r="N26" s="119">
        <v>-1049</v>
      </c>
      <c r="O26" s="119">
        <v>0</v>
      </c>
      <c r="P26" s="120">
        <v>1973</v>
      </c>
    </row>
    <row r="27" spans="1:16" ht="12">
      <c r="A27" s="168" t="s">
        <v>160</v>
      </c>
      <c r="B27" s="119">
        <v>482183</v>
      </c>
      <c r="C27" s="119">
        <v>477897</v>
      </c>
      <c r="D27" s="119">
        <v>960080</v>
      </c>
      <c r="E27" s="119">
        <v>855172</v>
      </c>
      <c r="F27" s="119">
        <v>42360</v>
      </c>
      <c r="G27" s="119">
        <v>897532</v>
      </c>
      <c r="H27" s="119">
        <v>62548</v>
      </c>
      <c r="I27" s="119">
        <v>-62548</v>
      </c>
      <c r="J27" s="119">
        <v>-17886</v>
      </c>
      <c r="K27" s="119">
        <v>-79662</v>
      </c>
      <c r="L27" s="119">
        <v>182974</v>
      </c>
      <c r="M27" s="119">
        <v>262636</v>
      </c>
      <c r="N27" s="119">
        <v>35000</v>
      </c>
      <c r="O27" s="119">
        <v>0</v>
      </c>
      <c r="P27" s="120">
        <v>0</v>
      </c>
    </row>
    <row r="28" spans="1:16" ht="12">
      <c r="A28" s="168" t="s">
        <v>161</v>
      </c>
      <c r="B28" s="119">
        <v>468221</v>
      </c>
      <c r="C28" s="119">
        <v>419250</v>
      </c>
      <c r="D28" s="119">
        <v>887471</v>
      </c>
      <c r="E28" s="119">
        <v>863449</v>
      </c>
      <c r="F28" s="119">
        <v>22700</v>
      </c>
      <c r="G28" s="119">
        <v>886149</v>
      </c>
      <c r="H28" s="119">
        <v>1322</v>
      </c>
      <c r="I28" s="119">
        <v>-1322</v>
      </c>
      <c r="J28" s="119">
        <v>-13390</v>
      </c>
      <c r="K28" s="119">
        <v>12068</v>
      </c>
      <c r="L28" s="119">
        <v>190834</v>
      </c>
      <c r="M28" s="119">
        <v>178766</v>
      </c>
      <c r="N28" s="119">
        <v>0</v>
      </c>
      <c r="O28" s="119">
        <v>0</v>
      </c>
      <c r="P28" s="120">
        <v>0</v>
      </c>
    </row>
    <row r="29" spans="1:16" ht="12">
      <c r="A29" s="168" t="s">
        <v>162</v>
      </c>
      <c r="B29" s="119">
        <v>328649</v>
      </c>
      <c r="C29" s="119">
        <v>271590</v>
      </c>
      <c r="D29" s="119">
        <v>600239</v>
      </c>
      <c r="E29" s="119">
        <v>565201</v>
      </c>
      <c r="F29" s="119">
        <v>4089</v>
      </c>
      <c r="G29" s="119">
        <v>569290</v>
      </c>
      <c r="H29" s="119">
        <v>30949</v>
      </c>
      <c r="I29" s="119">
        <v>-30949</v>
      </c>
      <c r="J29" s="119">
        <v>3000</v>
      </c>
      <c r="K29" s="119">
        <v>-33949</v>
      </c>
      <c r="L29" s="119">
        <v>46901</v>
      </c>
      <c r="M29" s="119">
        <v>80850</v>
      </c>
      <c r="N29" s="119">
        <v>0</v>
      </c>
      <c r="O29" s="119">
        <v>0</v>
      </c>
      <c r="P29" s="120">
        <v>0</v>
      </c>
    </row>
    <row r="30" spans="1:16" ht="12">
      <c r="A30" s="168" t="s">
        <v>163</v>
      </c>
      <c r="B30" s="119">
        <v>418946</v>
      </c>
      <c r="C30" s="119">
        <v>408439</v>
      </c>
      <c r="D30" s="119">
        <v>827385</v>
      </c>
      <c r="E30" s="119">
        <v>810550</v>
      </c>
      <c r="F30" s="119">
        <v>21549</v>
      </c>
      <c r="G30" s="119">
        <v>832099</v>
      </c>
      <c r="H30" s="119">
        <v>-4714</v>
      </c>
      <c r="I30" s="119">
        <v>4714</v>
      </c>
      <c r="J30" s="119">
        <v>-8710</v>
      </c>
      <c r="K30" s="119">
        <v>13424</v>
      </c>
      <c r="L30" s="119">
        <v>83636</v>
      </c>
      <c r="M30" s="119">
        <v>70212</v>
      </c>
      <c r="N30" s="119">
        <v>0</v>
      </c>
      <c r="O30" s="119">
        <v>0</v>
      </c>
      <c r="P30" s="120">
        <v>0</v>
      </c>
    </row>
    <row r="31" spans="1:16" ht="12">
      <c r="A31" s="168" t="s">
        <v>164</v>
      </c>
      <c r="B31" s="119">
        <v>513485</v>
      </c>
      <c r="C31" s="119">
        <v>611725</v>
      </c>
      <c r="D31" s="119">
        <v>1125210</v>
      </c>
      <c r="E31" s="119">
        <v>1054229</v>
      </c>
      <c r="F31" s="119">
        <v>5652</v>
      </c>
      <c r="G31" s="119">
        <v>1059881</v>
      </c>
      <c r="H31" s="119">
        <v>65329</v>
      </c>
      <c r="I31" s="119">
        <v>-65329</v>
      </c>
      <c r="J31" s="119">
        <v>-1821</v>
      </c>
      <c r="K31" s="119">
        <v>-60701</v>
      </c>
      <c r="L31" s="119">
        <v>207287</v>
      </c>
      <c r="M31" s="119">
        <v>267988</v>
      </c>
      <c r="N31" s="119">
        <v>0</v>
      </c>
      <c r="O31" s="119">
        <v>-2807</v>
      </c>
      <c r="P31" s="120">
        <v>0</v>
      </c>
    </row>
    <row r="32" spans="1:16" ht="12">
      <c r="A32" s="168" t="s">
        <v>165</v>
      </c>
      <c r="B32" s="119">
        <v>250879</v>
      </c>
      <c r="C32" s="119">
        <v>452132</v>
      </c>
      <c r="D32" s="119">
        <v>703011</v>
      </c>
      <c r="E32" s="119">
        <v>763716</v>
      </c>
      <c r="F32" s="119">
        <v>38</v>
      </c>
      <c r="G32" s="119">
        <v>763754</v>
      </c>
      <c r="H32" s="119">
        <v>-60743</v>
      </c>
      <c r="I32" s="119">
        <v>60743</v>
      </c>
      <c r="J32" s="119">
        <v>115362</v>
      </c>
      <c r="K32" s="119">
        <v>-54619</v>
      </c>
      <c r="L32" s="119">
        <v>134900</v>
      </c>
      <c r="M32" s="119">
        <v>189519</v>
      </c>
      <c r="N32" s="119">
        <v>0</v>
      </c>
      <c r="O32" s="119">
        <v>0</v>
      </c>
      <c r="P32" s="120">
        <v>0</v>
      </c>
    </row>
    <row r="33" spans="1:16" ht="12">
      <c r="A33" s="168" t="s">
        <v>166</v>
      </c>
      <c r="B33" s="119">
        <v>518824</v>
      </c>
      <c r="C33" s="119">
        <v>474706</v>
      </c>
      <c r="D33" s="119">
        <v>993530</v>
      </c>
      <c r="E33" s="119">
        <v>940139</v>
      </c>
      <c r="F33" s="119">
        <v>19419</v>
      </c>
      <c r="G33" s="119">
        <v>959558</v>
      </c>
      <c r="H33" s="119">
        <v>33972</v>
      </c>
      <c r="I33" s="119">
        <v>-33972</v>
      </c>
      <c r="J33" s="119">
        <v>-9000</v>
      </c>
      <c r="K33" s="119">
        <v>-24972</v>
      </c>
      <c r="L33" s="119">
        <v>126121</v>
      </c>
      <c r="M33" s="119">
        <v>151093</v>
      </c>
      <c r="N33" s="119">
        <v>0</v>
      </c>
      <c r="O33" s="119">
        <v>0</v>
      </c>
      <c r="P33" s="120">
        <v>0</v>
      </c>
    </row>
    <row r="34" spans="1:16" ht="12">
      <c r="A34" s="168" t="s">
        <v>167</v>
      </c>
      <c r="B34" s="119">
        <v>486967</v>
      </c>
      <c r="C34" s="119">
        <v>539188</v>
      </c>
      <c r="D34" s="119">
        <v>1026155</v>
      </c>
      <c r="E34" s="119">
        <v>948245</v>
      </c>
      <c r="F34" s="119">
        <v>13644</v>
      </c>
      <c r="G34" s="119">
        <v>961889</v>
      </c>
      <c r="H34" s="119">
        <v>64266</v>
      </c>
      <c r="I34" s="119">
        <v>-64266</v>
      </c>
      <c r="J34" s="119">
        <v>-9648</v>
      </c>
      <c r="K34" s="119">
        <v>-71954</v>
      </c>
      <c r="L34" s="119">
        <v>86262</v>
      </c>
      <c r="M34" s="119">
        <v>158216</v>
      </c>
      <c r="N34" s="119">
        <v>0</v>
      </c>
      <c r="O34" s="119">
        <v>0</v>
      </c>
      <c r="P34" s="120">
        <v>17336</v>
      </c>
    </row>
    <row r="35" spans="1:16" ht="12">
      <c r="A35" s="168" t="s">
        <v>168</v>
      </c>
      <c r="B35" s="119">
        <v>416482</v>
      </c>
      <c r="C35" s="119">
        <v>449862</v>
      </c>
      <c r="D35" s="119">
        <v>866344</v>
      </c>
      <c r="E35" s="119">
        <v>826909</v>
      </c>
      <c r="F35" s="119">
        <v>40149</v>
      </c>
      <c r="G35" s="119">
        <v>867058</v>
      </c>
      <c r="H35" s="119">
        <v>-714</v>
      </c>
      <c r="I35" s="119">
        <v>714</v>
      </c>
      <c r="J35" s="119">
        <v>36546</v>
      </c>
      <c r="K35" s="119">
        <v>-35832</v>
      </c>
      <c r="L35" s="119">
        <v>266029</v>
      </c>
      <c r="M35" s="119">
        <v>301861</v>
      </c>
      <c r="N35" s="119">
        <v>0</v>
      </c>
      <c r="O35" s="119">
        <v>0</v>
      </c>
      <c r="P35" s="120">
        <v>0</v>
      </c>
    </row>
    <row r="36" spans="1:16" ht="12">
      <c r="A36" s="168" t="s">
        <v>169</v>
      </c>
      <c r="B36" s="119">
        <v>282979</v>
      </c>
      <c r="C36" s="119">
        <v>435270</v>
      </c>
      <c r="D36" s="119">
        <v>718249</v>
      </c>
      <c r="E36" s="119">
        <v>689371</v>
      </c>
      <c r="F36" s="119">
        <v>15015</v>
      </c>
      <c r="G36" s="119">
        <v>704386</v>
      </c>
      <c r="H36" s="119">
        <v>13863</v>
      </c>
      <c r="I36" s="119">
        <v>-13863</v>
      </c>
      <c r="J36" s="119">
        <v>-2636</v>
      </c>
      <c r="K36" s="119">
        <v>-11227</v>
      </c>
      <c r="L36" s="119">
        <v>233433</v>
      </c>
      <c r="M36" s="119">
        <v>244660</v>
      </c>
      <c r="N36" s="119">
        <v>0</v>
      </c>
      <c r="O36" s="119">
        <v>0</v>
      </c>
      <c r="P36" s="120">
        <v>0</v>
      </c>
    </row>
    <row r="37" spans="1:16" ht="12">
      <c r="A37" s="168" t="s">
        <v>170</v>
      </c>
      <c r="B37" s="119">
        <v>448640</v>
      </c>
      <c r="C37" s="119">
        <v>532195</v>
      </c>
      <c r="D37" s="119">
        <v>980835</v>
      </c>
      <c r="E37" s="119">
        <v>934363</v>
      </c>
      <c r="F37" s="119">
        <v>36482</v>
      </c>
      <c r="G37" s="119">
        <v>970845</v>
      </c>
      <c r="H37" s="119">
        <v>9990</v>
      </c>
      <c r="I37" s="119">
        <v>-9990</v>
      </c>
      <c r="J37" s="119">
        <v>-780</v>
      </c>
      <c r="K37" s="119">
        <v>-9210</v>
      </c>
      <c r="L37" s="119">
        <v>213643</v>
      </c>
      <c r="M37" s="119">
        <v>222853</v>
      </c>
      <c r="N37" s="119">
        <v>0</v>
      </c>
      <c r="O37" s="119">
        <v>0</v>
      </c>
      <c r="P37" s="120">
        <v>0</v>
      </c>
    </row>
    <row r="38" spans="1:16" ht="12">
      <c r="A38" s="168" t="s">
        <v>171</v>
      </c>
      <c r="B38" s="119">
        <v>768176</v>
      </c>
      <c r="C38" s="119">
        <v>544702</v>
      </c>
      <c r="D38" s="119">
        <v>1312878</v>
      </c>
      <c r="E38" s="119">
        <v>1248448</v>
      </c>
      <c r="F38" s="119">
        <v>23645</v>
      </c>
      <c r="G38" s="119">
        <v>1272093</v>
      </c>
      <c r="H38" s="119">
        <v>40785</v>
      </c>
      <c r="I38" s="119">
        <v>-40785</v>
      </c>
      <c r="J38" s="119">
        <v>-15086</v>
      </c>
      <c r="K38" s="119">
        <v>-24413</v>
      </c>
      <c r="L38" s="119">
        <v>373292</v>
      </c>
      <c r="M38" s="119">
        <v>397705</v>
      </c>
      <c r="N38" s="119">
        <v>-1286</v>
      </c>
      <c r="O38" s="119">
        <v>0</v>
      </c>
      <c r="P38" s="120">
        <v>0</v>
      </c>
    </row>
    <row r="39" spans="1:16" ht="12">
      <c r="A39" s="168" t="s">
        <v>172</v>
      </c>
      <c r="B39" s="119">
        <v>295426</v>
      </c>
      <c r="C39" s="119">
        <v>519782</v>
      </c>
      <c r="D39" s="119">
        <v>815208</v>
      </c>
      <c r="E39" s="119">
        <v>734672</v>
      </c>
      <c r="F39" s="119">
        <v>4524</v>
      </c>
      <c r="G39" s="119">
        <v>739196</v>
      </c>
      <c r="H39" s="119">
        <v>76012</v>
      </c>
      <c r="I39" s="119">
        <v>-76012</v>
      </c>
      <c r="J39" s="119">
        <v>-45500</v>
      </c>
      <c r="K39" s="119">
        <v>-43793</v>
      </c>
      <c r="L39" s="119">
        <v>170581</v>
      </c>
      <c r="M39" s="119">
        <v>214374</v>
      </c>
      <c r="N39" s="119">
        <v>-374</v>
      </c>
      <c r="O39" s="119">
        <v>0</v>
      </c>
      <c r="P39" s="120">
        <v>13655</v>
      </c>
    </row>
    <row r="40" spans="1:16" ht="12">
      <c r="A40" s="168" t="s">
        <v>173</v>
      </c>
      <c r="B40" s="119">
        <v>250255</v>
      </c>
      <c r="C40" s="119">
        <v>579579</v>
      </c>
      <c r="D40" s="119">
        <v>829834</v>
      </c>
      <c r="E40" s="119">
        <v>809663</v>
      </c>
      <c r="F40" s="119">
        <v>12744</v>
      </c>
      <c r="G40" s="119">
        <v>822407</v>
      </c>
      <c r="H40" s="119">
        <v>7427</v>
      </c>
      <c r="I40" s="119">
        <v>-7427</v>
      </c>
      <c r="J40" s="119">
        <v>-7624</v>
      </c>
      <c r="K40" s="119">
        <v>911</v>
      </c>
      <c r="L40" s="119">
        <v>130735</v>
      </c>
      <c r="M40" s="119">
        <v>129824</v>
      </c>
      <c r="N40" s="119">
        <v>-714</v>
      </c>
      <c r="O40" s="119">
        <v>0</v>
      </c>
      <c r="P40" s="120">
        <v>0</v>
      </c>
    </row>
    <row r="41" spans="1:16" ht="12">
      <c r="A41" s="168" t="s">
        <v>174</v>
      </c>
      <c r="B41" s="119">
        <v>2633509</v>
      </c>
      <c r="C41" s="119">
        <v>1042616</v>
      </c>
      <c r="D41" s="119">
        <v>3676125</v>
      </c>
      <c r="E41" s="119">
        <v>3080855</v>
      </c>
      <c r="F41" s="119">
        <v>361037</v>
      </c>
      <c r="G41" s="119">
        <v>3441892</v>
      </c>
      <c r="H41" s="119">
        <v>234233</v>
      </c>
      <c r="I41" s="119">
        <v>-234233</v>
      </c>
      <c r="J41" s="119">
        <v>-19912</v>
      </c>
      <c r="K41" s="119">
        <v>-199158</v>
      </c>
      <c r="L41" s="119">
        <v>1178478</v>
      </c>
      <c r="M41" s="119">
        <v>1377636</v>
      </c>
      <c r="N41" s="119">
        <v>-1667</v>
      </c>
      <c r="O41" s="119">
        <v>-13496</v>
      </c>
      <c r="P41" s="120">
        <v>0</v>
      </c>
    </row>
    <row r="42" spans="1:16" ht="12">
      <c r="A42" s="168" t="s">
        <v>175</v>
      </c>
      <c r="B42" s="119">
        <v>481474</v>
      </c>
      <c r="C42" s="119">
        <v>460014</v>
      </c>
      <c r="D42" s="119">
        <v>941488</v>
      </c>
      <c r="E42" s="119">
        <v>1002897</v>
      </c>
      <c r="F42" s="119">
        <v>5079</v>
      </c>
      <c r="G42" s="119">
        <v>1007976</v>
      </c>
      <c r="H42" s="119">
        <v>-66488</v>
      </c>
      <c r="I42" s="119">
        <v>66488</v>
      </c>
      <c r="J42" s="119">
        <v>109031</v>
      </c>
      <c r="K42" s="119">
        <v>-42543</v>
      </c>
      <c r="L42" s="119">
        <v>184591</v>
      </c>
      <c r="M42" s="119">
        <v>227134</v>
      </c>
      <c r="N42" s="119">
        <v>0</v>
      </c>
      <c r="O42" s="119">
        <v>0</v>
      </c>
      <c r="P42" s="120">
        <v>0</v>
      </c>
    </row>
    <row r="43" spans="1:16" ht="12">
      <c r="A43" s="168" t="s">
        <v>176</v>
      </c>
      <c r="B43" s="119">
        <v>580000</v>
      </c>
      <c r="C43" s="119">
        <v>505451</v>
      </c>
      <c r="D43" s="119">
        <v>1084950</v>
      </c>
      <c r="E43" s="119">
        <v>1135036</v>
      </c>
      <c r="F43" s="119">
        <v>9919</v>
      </c>
      <c r="G43" s="119">
        <v>1144955</v>
      </c>
      <c r="H43" s="119">
        <v>-60005</v>
      </c>
      <c r="I43" s="119">
        <v>60005</v>
      </c>
      <c r="J43" s="119">
        <v>-8300</v>
      </c>
      <c r="K43" s="119">
        <v>64000</v>
      </c>
      <c r="L43" s="119">
        <v>373141</v>
      </c>
      <c r="M43" s="119">
        <v>309696</v>
      </c>
      <c r="N43" s="119">
        <v>0</v>
      </c>
      <c r="O43" s="119">
        <v>4000</v>
      </c>
      <c r="P43" s="120">
        <v>0</v>
      </c>
    </row>
    <row r="44" spans="1:16" ht="12">
      <c r="A44" s="168" t="s">
        <v>177</v>
      </c>
      <c r="B44" s="119">
        <v>676011</v>
      </c>
      <c r="C44" s="119">
        <v>648194</v>
      </c>
      <c r="D44" s="119">
        <v>1324205</v>
      </c>
      <c r="E44" s="119">
        <v>1374545</v>
      </c>
      <c r="F44" s="119">
        <v>20441</v>
      </c>
      <c r="G44" s="119">
        <v>1394986</v>
      </c>
      <c r="H44" s="119">
        <v>-70781</v>
      </c>
      <c r="I44" s="119">
        <v>70781</v>
      </c>
      <c r="J44" s="119">
        <v>-25753</v>
      </c>
      <c r="K44" s="119">
        <v>53605</v>
      </c>
      <c r="L44" s="119">
        <v>444384</v>
      </c>
      <c r="M44" s="119">
        <v>390779</v>
      </c>
      <c r="N44" s="119">
        <v>-443</v>
      </c>
      <c r="O44" s="119">
        <v>0</v>
      </c>
      <c r="P44" s="120">
        <v>44000</v>
      </c>
    </row>
    <row r="45" spans="1:16" ht="12">
      <c r="A45" s="168" t="s">
        <v>178</v>
      </c>
      <c r="B45" s="119">
        <v>427544</v>
      </c>
      <c r="C45" s="119">
        <v>391156</v>
      </c>
      <c r="D45" s="119">
        <v>818700</v>
      </c>
      <c r="E45" s="119">
        <v>656866</v>
      </c>
      <c r="F45" s="119">
        <v>17577</v>
      </c>
      <c r="G45" s="119">
        <v>674443</v>
      </c>
      <c r="H45" s="119">
        <v>144257</v>
      </c>
      <c r="I45" s="119">
        <v>-144257</v>
      </c>
      <c r="J45" s="119">
        <v>-11250</v>
      </c>
      <c r="K45" s="119">
        <v>-133007</v>
      </c>
      <c r="L45" s="119">
        <v>139839</v>
      </c>
      <c r="M45" s="119">
        <v>272846</v>
      </c>
      <c r="N45" s="119">
        <v>0</v>
      </c>
      <c r="O45" s="119">
        <v>0</v>
      </c>
      <c r="P45" s="120">
        <v>0</v>
      </c>
    </row>
    <row r="46" spans="1:16" ht="12">
      <c r="A46" s="168" t="s">
        <v>179</v>
      </c>
      <c r="B46" s="119">
        <v>1309244</v>
      </c>
      <c r="C46" s="119">
        <v>694155</v>
      </c>
      <c r="D46" s="119">
        <v>2003399</v>
      </c>
      <c r="E46" s="119">
        <v>1708365</v>
      </c>
      <c r="F46" s="119">
        <v>25647</v>
      </c>
      <c r="G46" s="119">
        <v>1734012</v>
      </c>
      <c r="H46" s="119">
        <v>269387</v>
      </c>
      <c r="I46" s="119">
        <v>-269387</v>
      </c>
      <c r="J46" s="119">
        <v>-263500</v>
      </c>
      <c r="K46" s="119">
        <v>-4736</v>
      </c>
      <c r="L46" s="119">
        <v>276000</v>
      </c>
      <c r="M46" s="119">
        <v>280134</v>
      </c>
      <c r="N46" s="119">
        <v>-1151</v>
      </c>
      <c r="O46" s="119">
        <v>0</v>
      </c>
      <c r="P46" s="120">
        <v>0</v>
      </c>
    </row>
    <row r="47" spans="1:16" ht="12">
      <c r="A47" s="168" t="s">
        <v>180</v>
      </c>
      <c r="B47" s="119">
        <v>182147</v>
      </c>
      <c r="C47" s="119">
        <v>145436</v>
      </c>
      <c r="D47" s="119">
        <v>327583</v>
      </c>
      <c r="E47" s="119">
        <v>317205</v>
      </c>
      <c r="F47" s="119">
        <v>20867</v>
      </c>
      <c r="G47" s="119">
        <v>338072</v>
      </c>
      <c r="H47" s="119">
        <v>-10489</v>
      </c>
      <c r="I47" s="119">
        <v>10489</v>
      </c>
      <c r="J47" s="119">
        <v>10000</v>
      </c>
      <c r="K47" s="119">
        <v>1000</v>
      </c>
      <c r="L47" s="119">
        <v>84789</v>
      </c>
      <c r="M47" s="119">
        <v>84300</v>
      </c>
      <c r="N47" s="119">
        <v>0</v>
      </c>
      <c r="O47" s="119">
        <v>0</v>
      </c>
      <c r="P47" s="120">
        <v>0</v>
      </c>
    </row>
    <row r="48" spans="1:16" ht="12.75">
      <c r="A48" s="164" t="s">
        <v>181</v>
      </c>
      <c r="B48" s="119">
        <f>SUM(B22:B47)</f>
        <v>14469000</v>
      </c>
      <c r="C48" s="119">
        <f>SUM(C22:C47)</f>
        <v>13235000</v>
      </c>
      <c r="D48" s="119">
        <f aca="true" t="shared" si="1" ref="D48:P48">SUM(D22:D47)</f>
        <v>27704000</v>
      </c>
      <c r="E48" s="119">
        <f t="shared" si="1"/>
        <v>26015000</v>
      </c>
      <c r="F48" s="119">
        <f t="shared" si="1"/>
        <v>814000</v>
      </c>
      <c r="G48" s="119">
        <f t="shared" si="1"/>
        <v>26829000</v>
      </c>
      <c r="H48" s="119">
        <f t="shared" si="1"/>
        <v>875000</v>
      </c>
      <c r="I48" s="119">
        <f t="shared" si="1"/>
        <v>-875000</v>
      </c>
      <c r="J48" s="119">
        <f t="shared" si="1"/>
        <v>-195000</v>
      </c>
      <c r="K48" s="119">
        <f t="shared" si="1"/>
        <v>-779000</v>
      </c>
      <c r="L48" s="119">
        <f t="shared" si="1"/>
        <v>6028000</v>
      </c>
      <c r="M48" s="119">
        <f t="shared" si="1"/>
        <v>6807000</v>
      </c>
      <c r="N48" s="119">
        <f t="shared" si="1"/>
        <v>28000</v>
      </c>
      <c r="O48" s="119">
        <f t="shared" si="1"/>
        <v>-7000</v>
      </c>
      <c r="P48" s="120">
        <f t="shared" si="1"/>
        <v>78000</v>
      </c>
    </row>
    <row r="49" spans="1:16" ht="12.75">
      <c r="A49" s="170" t="s">
        <v>182</v>
      </c>
      <c r="B49" s="126">
        <f>B48+B20</f>
        <v>37316000</v>
      </c>
      <c r="C49" s="126">
        <f>C48+C20</f>
        <v>18892000</v>
      </c>
      <c r="D49" s="126">
        <f aca="true" t="shared" si="2" ref="D49:P49">D48+D20</f>
        <v>56208000</v>
      </c>
      <c r="E49" s="126">
        <f t="shared" si="2"/>
        <v>51951000</v>
      </c>
      <c r="F49" s="126">
        <f t="shared" si="2"/>
        <v>4384000</v>
      </c>
      <c r="G49" s="126">
        <f t="shared" si="2"/>
        <v>56335000</v>
      </c>
      <c r="H49" s="126">
        <f t="shared" si="2"/>
        <v>-127000</v>
      </c>
      <c r="I49" s="126">
        <f t="shared" si="2"/>
        <v>127000</v>
      </c>
      <c r="J49" s="126">
        <f t="shared" si="2"/>
        <v>-2494000</v>
      </c>
      <c r="K49" s="126">
        <f t="shared" si="2"/>
        <v>2345000</v>
      </c>
      <c r="L49" s="126">
        <f t="shared" si="2"/>
        <v>15031000</v>
      </c>
      <c r="M49" s="126">
        <f t="shared" si="2"/>
        <v>12686000</v>
      </c>
      <c r="N49" s="126">
        <f t="shared" si="2"/>
        <v>28000</v>
      </c>
      <c r="O49" s="126">
        <f t="shared" si="2"/>
        <v>7000</v>
      </c>
      <c r="P49" s="127">
        <f t="shared" si="2"/>
        <v>241000</v>
      </c>
    </row>
    <row r="50" spans="1:7" s="72" customFormat="1" ht="12">
      <c r="A50" s="171" t="s">
        <v>183</v>
      </c>
      <c r="G50" s="72" t="s">
        <v>48</v>
      </c>
    </row>
    <row r="51" s="72" customFormat="1" ht="12">
      <c r="A51" s="47"/>
    </row>
    <row r="52" spans="1:11" s="72" customFormat="1" ht="12">
      <c r="A52" s="172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="72" customFormat="1" ht="12">
      <c r="A53" s="47"/>
    </row>
    <row r="54" spans="1:12" s="72" customFormat="1" ht="12">
      <c r="A54" s="173"/>
      <c r="B54" s="173"/>
      <c r="C54" s="4"/>
      <c r="D54" s="4"/>
      <c r="E54" s="4"/>
      <c r="F54" s="4"/>
      <c r="H54" s="134"/>
      <c r="I54" s="134"/>
      <c r="J54" s="134"/>
      <c r="K54" s="134"/>
      <c r="L54" s="134"/>
    </row>
    <row r="55" s="79" customFormat="1" ht="11.25">
      <c r="A55" s="138"/>
    </row>
    <row r="58" spans="1:11" s="72" customFormat="1" ht="12">
      <c r="A58" s="129" t="s">
        <v>44</v>
      </c>
      <c r="B58" s="50"/>
      <c r="C58" s="50"/>
      <c r="D58" s="50"/>
      <c r="E58" s="50"/>
      <c r="F58" s="50"/>
      <c r="G58" s="50"/>
      <c r="H58" s="50" t="s">
        <v>184</v>
      </c>
      <c r="I58" s="50"/>
      <c r="J58" s="50"/>
      <c r="K58" s="50" t="s">
        <v>45</v>
      </c>
    </row>
  </sheetData>
  <printOptions/>
  <pageMargins left="0.25" right="0.25" top="0.6" bottom="0.86" header="0.22" footer="0"/>
  <pageSetup horizontalDpi="600" verticalDpi="600" orientation="landscape" paperSize="9" r:id="rId1"/>
  <headerFooter alignWithMargins="0">
    <oddFooter>&amp;L&amp;"RimHelvetica,Roman"&amp;8Valsts kase / Pārskatu departaments
15.03.99.
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workbookViewId="0" topLeftCell="A31">
      <selection activeCell="A50" sqref="A50"/>
    </sheetView>
  </sheetViews>
  <sheetFormatPr defaultColWidth="9.33203125" defaultRowHeight="10.5"/>
  <cols>
    <col min="1" max="1" width="23.83203125" style="128" customWidth="1"/>
    <col min="2" max="3" width="12.33203125" style="3" customWidth="1"/>
    <col min="4" max="4" width="14.33203125" style="3" customWidth="1"/>
    <col min="5" max="9" width="12.33203125" style="3" customWidth="1"/>
    <col min="10" max="10" width="13.83203125" style="3" customWidth="1"/>
    <col min="11" max="12" width="12.83203125" style="3" customWidth="1"/>
    <col min="13" max="16" width="8.33203125" style="3" customWidth="1"/>
    <col min="17" max="16384" width="9.33203125" style="3" customWidth="1"/>
  </cols>
  <sheetData>
    <row r="1" spans="1:12" s="80" customFormat="1" ht="12.75">
      <c r="A1" s="54" t="s">
        <v>185</v>
      </c>
      <c r="B1" s="54"/>
      <c r="C1" s="54"/>
      <c r="D1" s="54"/>
      <c r="E1" s="54"/>
      <c r="F1" s="54"/>
      <c r="G1" s="54"/>
      <c r="H1" s="54"/>
      <c r="I1" s="54"/>
      <c r="J1" s="54"/>
      <c r="K1" s="94"/>
      <c r="L1" s="95" t="s">
        <v>186</v>
      </c>
    </row>
    <row r="2" spans="1:12" s="80" customFormat="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94"/>
      <c r="L2" s="95"/>
    </row>
    <row r="3" spans="1:12" s="1" customFormat="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95"/>
    </row>
    <row r="4" spans="1:16" s="9" customFormat="1" ht="15.75">
      <c r="A4" s="5" t="s">
        <v>187</v>
      </c>
      <c r="B4" s="5"/>
      <c r="C4" s="5"/>
      <c r="D4" s="8"/>
      <c r="E4" s="5"/>
      <c r="F4" s="5"/>
      <c r="G4" s="5"/>
      <c r="H4" s="5"/>
      <c r="I4" s="5"/>
      <c r="J4" s="5"/>
      <c r="K4" s="5"/>
      <c r="L4" s="5"/>
      <c r="M4" s="57"/>
      <c r="N4" s="57"/>
      <c r="O4" s="57"/>
      <c r="P4" s="57"/>
    </row>
    <row r="5" spans="1:16" s="9" customFormat="1" ht="15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7"/>
      <c r="N5" s="57"/>
      <c r="O5" s="57"/>
      <c r="P5" s="57"/>
    </row>
    <row r="6" spans="1:16" ht="12.75">
      <c r="A6" s="9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80" customFormat="1" ht="11.25">
      <c r="A7" s="97"/>
      <c r="B7" s="94"/>
      <c r="C7" s="94"/>
      <c r="D7" s="94"/>
      <c r="E7" s="94"/>
      <c r="F7" s="94"/>
      <c r="G7" s="94"/>
      <c r="H7" s="94"/>
      <c r="I7" s="94"/>
      <c r="J7" s="94"/>
      <c r="K7" s="94" t="s">
        <v>188</v>
      </c>
      <c r="L7" s="94"/>
      <c r="N7" s="94"/>
      <c r="O7" s="94"/>
      <c r="P7" s="94"/>
    </row>
    <row r="8" spans="1:16" s="1" customFormat="1" ht="12.75">
      <c r="A8" s="98"/>
      <c r="B8" s="99"/>
      <c r="C8" s="99"/>
      <c r="D8" s="100"/>
      <c r="E8" s="100"/>
      <c r="F8" s="101" t="s">
        <v>189</v>
      </c>
      <c r="G8" s="102"/>
      <c r="H8" s="102"/>
      <c r="I8" s="103"/>
      <c r="J8" s="102"/>
      <c r="K8" s="102"/>
      <c r="L8" s="104"/>
      <c r="N8" s="54"/>
      <c r="O8" s="54"/>
      <c r="P8" s="54"/>
    </row>
    <row r="9" spans="1:12" s="111" customFormat="1" ht="11.25">
      <c r="A9" s="105"/>
      <c r="B9" s="106"/>
      <c r="C9" s="106"/>
      <c r="D9" s="107"/>
      <c r="E9" s="107"/>
      <c r="F9" s="107"/>
      <c r="G9" s="107"/>
      <c r="H9" s="108" t="s">
        <v>128</v>
      </c>
      <c r="I9" s="109"/>
      <c r="J9" s="107"/>
      <c r="K9" s="107"/>
      <c r="L9" s="110"/>
    </row>
    <row r="10" spans="1:16" ht="45">
      <c r="A10" s="105" t="s">
        <v>190</v>
      </c>
      <c r="B10" s="112" t="s">
        <v>191</v>
      </c>
      <c r="C10" s="112" t="s">
        <v>192</v>
      </c>
      <c r="D10" s="112" t="s">
        <v>193</v>
      </c>
      <c r="E10" s="112" t="s">
        <v>194</v>
      </c>
      <c r="F10" s="112" t="s">
        <v>138</v>
      </c>
      <c r="G10" s="112" t="s">
        <v>195</v>
      </c>
      <c r="H10" s="112" t="s">
        <v>140</v>
      </c>
      <c r="I10" s="112" t="s">
        <v>141</v>
      </c>
      <c r="J10" s="112" t="s">
        <v>196</v>
      </c>
      <c r="K10" s="112" t="s">
        <v>143</v>
      </c>
      <c r="L10" s="113" t="s">
        <v>197</v>
      </c>
      <c r="M10" s="114"/>
      <c r="N10" s="7"/>
      <c r="O10" s="7"/>
      <c r="P10" s="7"/>
    </row>
    <row r="11" spans="1:16" s="80" customFormat="1" ht="11.25">
      <c r="A11" s="11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5">
        <v>10</v>
      </c>
      <c r="K11" s="115">
        <v>11</v>
      </c>
      <c r="L11" s="116">
        <v>12</v>
      </c>
      <c r="M11" s="117"/>
      <c r="N11" s="94"/>
      <c r="O11" s="94"/>
      <c r="P11" s="94"/>
    </row>
    <row r="12" spans="1:13" ht="12">
      <c r="A12" s="118" t="s">
        <v>146</v>
      </c>
      <c r="B12" s="119">
        <v>1243263</v>
      </c>
      <c r="C12" s="119">
        <v>949651</v>
      </c>
      <c r="D12" s="119">
        <v>293612</v>
      </c>
      <c r="E12" s="119">
        <v>-293612</v>
      </c>
      <c r="F12" s="119">
        <v>0</v>
      </c>
      <c r="G12" s="119">
        <v>-293612</v>
      </c>
      <c r="H12" s="119">
        <v>3600041</v>
      </c>
      <c r="I12" s="119">
        <v>3893653</v>
      </c>
      <c r="J12" s="119">
        <v>0</v>
      </c>
      <c r="K12" s="119">
        <v>0</v>
      </c>
      <c r="L12" s="120">
        <v>0</v>
      </c>
      <c r="M12" s="121"/>
    </row>
    <row r="13" spans="1:13" ht="12">
      <c r="A13" s="118" t="s">
        <v>147</v>
      </c>
      <c r="B13" s="119">
        <v>142541</v>
      </c>
      <c r="C13" s="119">
        <v>126011</v>
      </c>
      <c r="D13" s="119">
        <v>16530</v>
      </c>
      <c r="E13" s="119">
        <v>-16530</v>
      </c>
      <c r="F13" s="119">
        <v>0</v>
      </c>
      <c r="G13" s="119">
        <v>-16530</v>
      </c>
      <c r="H13" s="119">
        <v>36619</v>
      </c>
      <c r="I13" s="119">
        <v>53149</v>
      </c>
      <c r="J13" s="119">
        <v>0</v>
      </c>
      <c r="K13" s="119">
        <v>0</v>
      </c>
      <c r="L13" s="120">
        <v>0</v>
      </c>
      <c r="M13" s="121"/>
    </row>
    <row r="14" spans="1:13" ht="12">
      <c r="A14" s="118" t="s">
        <v>148</v>
      </c>
      <c r="B14" s="119">
        <v>152440</v>
      </c>
      <c r="C14" s="119">
        <v>156274</v>
      </c>
      <c r="D14" s="119">
        <v>-3834</v>
      </c>
      <c r="E14" s="119">
        <v>3834</v>
      </c>
      <c r="F14" s="119">
        <v>0</v>
      </c>
      <c r="G14" s="119">
        <v>3834</v>
      </c>
      <c r="H14" s="119">
        <v>263775</v>
      </c>
      <c r="I14" s="119">
        <v>259941</v>
      </c>
      <c r="J14" s="119">
        <v>0</v>
      </c>
      <c r="K14" s="119">
        <v>0</v>
      </c>
      <c r="L14" s="120">
        <v>0</v>
      </c>
      <c r="M14" s="121">
        <v>0</v>
      </c>
    </row>
    <row r="15" spans="1:13" ht="12">
      <c r="A15" s="118" t="s">
        <v>149</v>
      </c>
      <c r="B15" s="119">
        <v>305942</v>
      </c>
      <c r="C15" s="119">
        <v>214004</v>
      </c>
      <c r="D15" s="119">
        <v>91938</v>
      </c>
      <c r="E15" s="119">
        <v>-91938</v>
      </c>
      <c r="F15" s="119">
        <v>0</v>
      </c>
      <c r="G15" s="119">
        <v>-91938</v>
      </c>
      <c r="H15" s="119">
        <v>344938</v>
      </c>
      <c r="I15" s="119">
        <v>436876</v>
      </c>
      <c r="J15" s="119">
        <v>0</v>
      </c>
      <c r="K15" s="119">
        <v>0</v>
      </c>
      <c r="L15" s="120">
        <v>0</v>
      </c>
      <c r="M15" s="121">
        <v>0</v>
      </c>
    </row>
    <row r="16" spans="1:13" ht="12">
      <c r="A16" s="118" t="s">
        <v>150</v>
      </c>
      <c r="B16" s="119">
        <v>120918</v>
      </c>
      <c r="C16" s="119">
        <v>129774</v>
      </c>
      <c r="D16" s="119">
        <v>-8856</v>
      </c>
      <c r="E16" s="119">
        <v>8856</v>
      </c>
      <c r="F16" s="119">
        <v>0</v>
      </c>
      <c r="G16" s="119">
        <v>8856</v>
      </c>
      <c r="H16" s="119">
        <v>150617</v>
      </c>
      <c r="I16" s="119">
        <v>141761</v>
      </c>
      <c r="J16" s="119">
        <v>0</v>
      </c>
      <c r="K16" s="119">
        <v>0</v>
      </c>
      <c r="L16" s="120">
        <v>0</v>
      </c>
      <c r="M16" s="121">
        <v>0</v>
      </c>
    </row>
    <row r="17" spans="1:13" ht="12">
      <c r="A17" s="118" t="s">
        <v>151</v>
      </c>
      <c r="B17" s="119">
        <v>25082</v>
      </c>
      <c r="C17" s="119">
        <v>21587</v>
      </c>
      <c r="D17" s="119">
        <v>3495</v>
      </c>
      <c r="E17" s="119">
        <v>-3495</v>
      </c>
      <c r="F17" s="119">
        <v>0</v>
      </c>
      <c r="G17" s="119">
        <v>-3495</v>
      </c>
      <c r="H17" s="119">
        <v>38765</v>
      </c>
      <c r="I17" s="119">
        <v>42260</v>
      </c>
      <c r="J17" s="119">
        <v>0</v>
      </c>
      <c r="K17" s="119">
        <v>0</v>
      </c>
      <c r="L17" s="120">
        <v>0</v>
      </c>
      <c r="M17" s="121">
        <v>0</v>
      </c>
    </row>
    <row r="18" spans="1:13" ht="12">
      <c r="A18" s="118" t="s">
        <v>152</v>
      </c>
      <c r="B18" s="119">
        <v>319319</v>
      </c>
      <c r="C18" s="119">
        <v>839982</v>
      </c>
      <c r="D18" s="119">
        <v>-520663</v>
      </c>
      <c r="E18" s="119">
        <v>520663</v>
      </c>
      <c r="F18" s="119">
        <v>0</v>
      </c>
      <c r="G18" s="119">
        <v>520663</v>
      </c>
      <c r="H18" s="119">
        <v>2268757</v>
      </c>
      <c r="I18" s="119">
        <v>1748094</v>
      </c>
      <c r="J18" s="119">
        <v>0</v>
      </c>
      <c r="K18" s="119">
        <v>0</v>
      </c>
      <c r="L18" s="120">
        <v>0</v>
      </c>
      <c r="M18" s="79">
        <v>0</v>
      </c>
    </row>
    <row r="19" spans="1:16" s="124" customFormat="1" ht="12.75">
      <c r="A19" s="122" t="s">
        <v>153</v>
      </c>
      <c r="B19" s="119">
        <f aca="true" t="shared" si="0" ref="B19:L19">SUM(B12:B18)</f>
        <v>2310000</v>
      </c>
      <c r="C19" s="119">
        <f t="shared" si="0"/>
        <v>2437000</v>
      </c>
      <c r="D19" s="119">
        <f t="shared" si="0"/>
        <v>-128000</v>
      </c>
      <c r="E19" s="119">
        <f t="shared" si="0"/>
        <v>128000</v>
      </c>
      <c r="F19" s="119">
        <f t="shared" si="0"/>
        <v>0</v>
      </c>
      <c r="G19" s="119">
        <f t="shared" si="0"/>
        <v>128000</v>
      </c>
      <c r="H19" s="119">
        <f t="shared" si="0"/>
        <v>6704000</v>
      </c>
      <c r="I19" s="119">
        <f t="shared" si="0"/>
        <v>6576000</v>
      </c>
      <c r="J19" s="119">
        <f t="shared" si="0"/>
        <v>0</v>
      </c>
      <c r="K19" s="119">
        <f t="shared" si="0"/>
        <v>0</v>
      </c>
      <c r="L19" s="120">
        <f t="shared" si="0"/>
        <v>0</v>
      </c>
      <c r="M19" s="123">
        <v>0</v>
      </c>
      <c r="N19" s="123"/>
      <c r="O19" s="123"/>
      <c r="P19" s="123"/>
    </row>
    <row r="20" spans="1:13" ht="12">
      <c r="A20" s="118" t="s">
        <v>155</v>
      </c>
      <c r="B20" s="119">
        <v>48384</v>
      </c>
      <c r="C20" s="119">
        <v>66671</v>
      </c>
      <c r="D20" s="119">
        <v>-18287</v>
      </c>
      <c r="E20" s="119">
        <v>18287</v>
      </c>
      <c r="F20" s="119">
        <v>0</v>
      </c>
      <c r="G20" s="119">
        <v>18287</v>
      </c>
      <c r="H20" s="119">
        <v>177557</v>
      </c>
      <c r="I20" s="119">
        <v>159270</v>
      </c>
      <c r="J20" s="119">
        <v>0</v>
      </c>
      <c r="K20" s="119">
        <v>0</v>
      </c>
      <c r="L20" s="120">
        <v>0</v>
      </c>
      <c r="M20" s="121">
        <v>0</v>
      </c>
    </row>
    <row r="21" spans="1:13" ht="12">
      <c r="A21" s="118" t="s">
        <v>156</v>
      </c>
      <c r="B21" s="119">
        <v>43388</v>
      </c>
      <c r="C21" s="119">
        <v>78151</v>
      </c>
      <c r="D21" s="119">
        <v>-34763</v>
      </c>
      <c r="E21" s="119">
        <v>34763</v>
      </c>
      <c r="F21" s="119">
        <v>0</v>
      </c>
      <c r="G21" s="119">
        <v>34763</v>
      </c>
      <c r="H21" s="119">
        <v>207851</v>
      </c>
      <c r="I21" s="119">
        <v>173088</v>
      </c>
      <c r="J21" s="119">
        <v>0</v>
      </c>
      <c r="K21" s="119">
        <v>0</v>
      </c>
      <c r="L21" s="120">
        <v>0</v>
      </c>
      <c r="M21" s="121"/>
    </row>
    <row r="22" spans="1:13" ht="12">
      <c r="A22" s="118" t="s">
        <v>157</v>
      </c>
      <c r="B22" s="119">
        <v>78353</v>
      </c>
      <c r="C22" s="119">
        <v>110001</v>
      </c>
      <c r="D22" s="119">
        <v>-31648</v>
      </c>
      <c r="E22" s="119">
        <v>31648</v>
      </c>
      <c r="F22" s="119">
        <v>0</v>
      </c>
      <c r="G22" s="119">
        <v>31648</v>
      </c>
      <c r="H22" s="119">
        <v>207208</v>
      </c>
      <c r="I22" s="119">
        <v>175560</v>
      </c>
      <c r="J22" s="119">
        <v>0</v>
      </c>
      <c r="K22" s="119">
        <v>0</v>
      </c>
      <c r="L22" s="120">
        <v>0</v>
      </c>
      <c r="M22" s="121"/>
    </row>
    <row r="23" spans="1:13" ht="12">
      <c r="A23" s="118" t="s">
        <v>158</v>
      </c>
      <c r="B23" s="119">
        <v>88891</v>
      </c>
      <c r="C23" s="119">
        <v>90890</v>
      </c>
      <c r="D23" s="119">
        <v>-1999</v>
      </c>
      <c r="E23" s="119">
        <v>1999</v>
      </c>
      <c r="F23" s="119">
        <v>0</v>
      </c>
      <c r="G23" s="119">
        <v>1999</v>
      </c>
      <c r="H23" s="119">
        <v>214081</v>
      </c>
      <c r="I23" s="119">
        <v>212082</v>
      </c>
      <c r="J23" s="119">
        <v>0</v>
      </c>
      <c r="K23" s="119">
        <v>0</v>
      </c>
      <c r="L23" s="120">
        <v>0</v>
      </c>
      <c r="M23" s="121"/>
    </row>
    <row r="24" spans="1:13" ht="12">
      <c r="A24" s="118" t="s">
        <v>159</v>
      </c>
      <c r="B24" s="119">
        <v>85388</v>
      </c>
      <c r="C24" s="119">
        <v>157368</v>
      </c>
      <c r="D24" s="119">
        <v>-71980</v>
      </c>
      <c r="E24" s="119">
        <v>71980</v>
      </c>
      <c r="F24" s="119">
        <v>-300</v>
      </c>
      <c r="G24" s="119">
        <v>72280</v>
      </c>
      <c r="H24" s="119">
        <v>300636</v>
      </c>
      <c r="I24" s="119">
        <v>228356</v>
      </c>
      <c r="J24" s="119">
        <v>0</v>
      </c>
      <c r="K24" s="119">
        <v>0</v>
      </c>
      <c r="L24" s="120">
        <v>0</v>
      </c>
      <c r="M24" s="121"/>
    </row>
    <row r="25" spans="1:13" ht="12">
      <c r="A25" s="118" t="s">
        <v>160</v>
      </c>
      <c r="B25" s="119">
        <v>85253</v>
      </c>
      <c r="C25" s="119">
        <v>120161</v>
      </c>
      <c r="D25" s="119">
        <v>-34908</v>
      </c>
      <c r="E25" s="119">
        <v>34908</v>
      </c>
      <c r="F25" s="119">
        <v>0</v>
      </c>
      <c r="G25" s="119">
        <v>34908</v>
      </c>
      <c r="H25" s="119">
        <v>173160</v>
      </c>
      <c r="I25" s="119">
        <v>138252</v>
      </c>
      <c r="J25" s="119">
        <v>0</v>
      </c>
      <c r="K25" s="119">
        <v>0</v>
      </c>
      <c r="L25" s="120">
        <v>0</v>
      </c>
      <c r="M25" s="121"/>
    </row>
    <row r="26" spans="1:13" ht="12">
      <c r="A26" s="118" t="s">
        <v>161</v>
      </c>
      <c r="B26" s="119">
        <v>57892</v>
      </c>
      <c r="C26" s="119">
        <v>81363</v>
      </c>
      <c r="D26" s="119">
        <v>-23471</v>
      </c>
      <c r="E26" s="119">
        <v>23471</v>
      </c>
      <c r="F26" s="119">
        <v>0</v>
      </c>
      <c r="G26" s="119">
        <v>23471</v>
      </c>
      <c r="H26" s="119">
        <v>250003</v>
      </c>
      <c r="I26" s="119">
        <v>226532</v>
      </c>
      <c r="J26" s="119">
        <v>0</v>
      </c>
      <c r="K26" s="119">
        <v>0</v>
      </c>
      <c r="L26" s="120">
        <v>0</v>
      </c>
      <c r="M26" s="121"/>
    </row>
    <row r="27" spans="1:13" ht="12">
      <c r="A27" s="118" t="s">
        <v>162</v>
      </c>
      <c r="B27" s="119">
        <v>37558</v>
      </c>
      <c r="C27" s="119">
        <v>45112</v>
      </c>
      <c r="D27" s="119">
        <v>-7554</v>
      </c>
      <c r="E27" s="119">
        <v>7554</v>
      </c>
      <c r="F27" s="119">
        <v>0</v>
      </c>
      <c r="G27" s="119">
        <v>7554</v>
      </c>
      <c r="H27" s="119">
        <v>115567</v>
      </c>
      <c r="I27" s="119">
        <v>108013</v>
      </c>
      <c r="J27" s="119">
        <v>0</v>
      </c>
      <c r="K27" s="119">
        <v>0</v>
      </c>
      <c r="L27" s="120">
        <v>0</v>
      </c>
      <c r="M27" s="121"/>
    </row>
    <row r="28" spans="1:13" ht="12">
      <c r="A28" s="118" t="s">
        <v>163</v>
      </c>
      <c r="B28" s="119">
        <v>71123</v>
      </c>
      <c r="C28" s="119">
        <v>83812</v>
      </c>
      <c r="D28" s="119">
        <v>-12689</v>
      </c>
      <c r="E28" s="119">
        <v>12689</v>
      </c>
      <c r="F28" s="119">
        <v>0</v>
      </c>
      <c r="G28" s="119">
        <v>12689</v>
      </c>
      <c r="H28" s="119">
        <v>199657</v>
      </c>
      <c r="I28" s="119">
        <v>186968</v>
      </c>
      <c r="J28" s="119">
        <v>0</v>
      </c>
      <c r="K28" s="119">
        <v>0</v>
      </c>
      <c r="L28" s="120">
        <v>0</v>
      </c>
      <c r="M28" s="121"/>
    </row>
    <row r="29" spans="1:13" ht="12">
      <c r="A29" s="118" t="s">
        <v>164</v>
      </c>
      <c r="B29" s="119">
        <v>92192</v>
      </c>
      <c r="C29" s="119">
        <v>74596</v>
      </c>
      <c r="D29" s="119">
        <v>17596</v>
      </c>
      <c r="E29" s="119">
        <v>-17596</v>
      </c>
      <c r="F29" s="119">
        <v>0</v>
      </c>
      <c r="G29" s="119">
        <v>-17596</v>
      </c>
      <c r="H29" s="119">
        <v>170686</v>
      </c>
      <c r="I29" s="119">
        <v>188282</v>
      </c>
      <c r="J29" s="119">
        <v>0</v>
      </c>
      <c r="K29" s="119">
        <v>0</v>
      </c>
      <c r="L29" s="120">
        <v>0</v>
      </c>
      <c r="M29" s="121"/>
    </row>
    <row r="30" spans="1:13" ht="12">
      <c r="A30" s="118" t="s">
        <v>165</v>
      </c>
      <c r="B30" s="119">
        <v>88117</v>
      </c>
      <c r="C30" s="119">
        <v>142475</v>
      </c>
      <c r="D30" s="119">
        <v>-54358</v>
      </c>
      <c r="E30" s="119">
        <v>54358</v>
      </c>
      <c r="F30" s="119">
        <v>0</v>
      </c>
      <c r="G30" s="119">
        <v>54358</v>
      </c>
      <c r="H30" s="119">
        <v>256279</v>
      </c>
      <c r="I30" s="119">
        <v>201921</v>
      </c>
      <c r="J30" s="119">
        <v>0</v>
      </c>
      <c r="K30" s="119">
        <v>0</v>
      </c>
      <c r="L30" s="120">
        <v>0</v>
      </c>
      <c r="M30" s="121"/>
    </row>
    <row r="31" spans="1:13" ht="12">
      <c r="A31" s="118" t="s">
        <v>166</v>
      </c>
      <c r="B31" s="119">
        <v>72190</v>
      </c>
      <c r="C31" s="119">
        <v>89595</v>
      </c>
      <c r="D31" s="119">
        <v>-17405</v>
      </c>
      <c r="E31" s="119">
        <v>17405</v>
      </c>
      <c r="F31" s="119">
        <v>-7000</v>
      </c>
      <c r="G31" s="119">
        <v>24405</v>
      </c>
      <c r="H31" s="119">
        <v>272963</v>
      </c>
      <c r="I31" s="119">
        <v>248558</v>
      </c>
      <c r="J31" s="119">
        <v>0</v>
      </c>
      <c r="K31" s="119">
        <v>0</v>
      </c>
      <c r="L31" s="120">
        <v>0</v>
      </c>
      <c r="M31" s="121"/>
    </row>
    <row r="32" spans="1:13" ht="12">
      <c r="A32" s="118" t="s">
        <v>167</v>
      </c>
      <c r="B32" s="119">
        <v>120308</v>
      </c>
      <c r="C32" s="119">
        <v>179740</v>
      </c>
      <c r="D32" s="119">
        <v>-59432</v>
      </c>
      <c r="E32" s="119">
        <v>59432</v>
      </c>
      <c r="F32" s="119">
        <v>0</v>
      </c>
      <c r="G32" s="119">
        <v>59432</v>
      </c>
      <c r="H32" s="119">
        <v>229569</v>
      </c>
      <c r="I32" s="119">
        <v>170137</v>
      </c>
      <c r="J32" s="119">
        <v>0</v>
      </c>
      <c r="K32" s="119">
        <v>0</v>
      </c>
      <c r="L32" s="120">
        <v>0</v>
      </c>
      <c r="M32" s="121"/>
    </row>
    <row r="33" spans="1:13" ht="12">
      <c r="A33" s="118" t="s">
        <v>168</v>
      </c>
      <c r="B33" s="119">
        <v>98631</v>
      </c>
      <c r="C33" s="119">
        <v>95782</v>
      </c>
      <c r="D33" s="119">
        <v>2849</v>
      </c>
      <c r="E33" s="119">
        <v>-2849</v>
      </c>
      <c r="F33" s="119">
        <v>0</v>
      </c>
      <c r="G33" s="119">
        <v>-2849</v>
      </c>
      <c r="H33" s="119">
        <v>310507</v>
      </c>
      <c r="I33" s="119">
        <v>313356</v>
      </c>
      <c r="J33" s="119">
        <v>0</v>
      </c>
      <c r="K33" s="119">
        <v>0</v>
      </c>
      <c r="L33" s="120">
        <v>0</v>
      </c>
      <c r="M33" s="121"/>
    </row>
    <row r="34" spans="1:13" ht="12">
      <c r="A34" s="118" t="s">
        <v>169</v>
      </c>
      <c r="B34" s="119">
        <v>53677</v>
      </c>
      <c r="C34" s="119">
        <v>63570</v>
      </c>
      <c r="D34" s="119">
        <v>-9893</v>
      </c>
      <c r="E34" s="119">
        <v>9893</v>
      </c>
      <c r="F34" s="119">
        <v>0</v>
      </c>
      <c r="G34" s="119">
        <v>9893</v>
      </c>
      <c r="H34" s="119">
        <v>308338</v>
      </c>
      <c r="I34" s="119">
        <v>298445</v>
      </c>
      <c r="J34" s="119">
        <v>0</v>
      </c>
      <c r="K34" s="119">
        <v>0</v>
      </c>
      <c r="L34" s="120">
        <v>0</v>
      </c>
      <c r="M34" s="121"/>
    </row>
    <row r="35" spans="1:13" ht="12">
      <c r="A35" s="118" t="s">
        <v>170</v>
      </c>
      <c r="B35" s="119">
        <v>70912</v>
      </c>
      <c r="C35" s="119">
        <v>101454</v>
      </c>
      <c r="D35" s="119">
        <v>-30542</v>
      </c>
      <c r="E35" s="119">
        <v>30542</v>
      </c>
      <c r="F35" s="119">
        <v>0</v>
      </c>
      <c r="G35" s="119">
        <v>30542</v>
      </c>
      <c r="H35" s="119">
        <v>251097</v>
      </c>
      <c r="I35" s="119">
        <v>220555</v>
      </c>
      <c r="J35" s="119">
        <v>0</v>
      </c>
      <c r="K35" s="119">
        <v>0</v>
      </c>
      <c r="L35" s="120">
        <v>0</v>
      </c>
      <c r="M35" s="121"/>
    </row>
    <row r="36" spans="1:13" ht="12">
      <c r="A36" s="118" t="s">
        <v>171</v>
      </c>
      <c r="B36" s="119">
        <v>127979</v>
      </c>
      <c r="C36" s="119">
        <v>136856</v>
      </c>
      <c r="D36" s="119">
        <v>-8877</v>
      </c>
      <c r="E36" s="119">
        <v>8877</v>
      </c>
      <c r="F36" s="119">
        <v>0</v>
      </c>
      <c r="G36" s="119">
        <v>8877</v>
      </c>
      <c r="H36" s="119">
        <v>325801</v>
      </c>
      <c r="I36" s="119">
        <v>316924</v>
      </c>
      <c r="J36" s="119">
        <v>0</v>
      </c>
      <c r="K36" s="119">
        <v>0</v>
      </c>
      <c r="L36" s="120">
        <v>0</v>
      </c>
      <c r="M36" s="121"/>
    </row>
    <row r="37" spans="1:13" ht="12">
      <c r="A37" s="118" t="s">
        <v>172</v>
      </c>
      <c r="B37" s="119">
        <v>138501</v>
      </c>
      <c r="C37" s="119">
        <v>192480</v>
      </c>
      <c r="D37" s="119">
        <v>-53979</v>
      </c>
      <c r="E37" s="119">
        <v>53979</v>
      </c>
      <c r="F37" s="119">
        <v>0</v>
      </c>
      <c r="G37" s="119">
        <v>53979</v>
      </c>
      <c r="H37" s="119">
        <v>167543</v>
      </c>
      <c r="I37" s="119">
        <v>113564</v>
      </c>
      <c r="J37" s="119">
        <v>0</v>
      </c>
      <c r="K37" s="119">
        <v>0</v>
      </c>
      <c r="L37" s="120">
        <v>0</v>
      </c>
      <c r="M37" s="121"/>
    </row>
    <row r="38" spans="1:13" ht="12">
      <c r="A38" s="118" t="s">
        <v>173</v>
      </c>
      <c r="B38" s="119">
        <v>35842</v>
      </c>
      <c r="C38" s="119">
        <v>62499</v>
      </c>
      <c r="D38" s="119">
        <v>-26657</v>
      </c>
      <c r="E38" s="119">
        <v>26657</v>
      </c>
      <c r="F38" s="119">
        <v>0</v>
      </c>
      <c r="G38" s="119">
        <v>26000</v>
      </c>
      <c r="H38" s="119">
        <v>194456</v>
      </c>
      <c r="I38" s="119">
        <v>167799</v>
      </c>
      <c r="J38" s="119">
        <v>0</v>
      </c>
      <c r="K38" s="119">
        <v>0</v>
      </c>
      <c r="L38" s="120">
        <v>0</v>
      </c>
      <c r="M38" s="121"/>
    </row>
    <row r="39" spans="1:13" ht="12">
      <c r="A39" s="118" t="s">
        <v>174</v>
      </c>
      <c r="B39" s="119">
        <v>429252</v>
      </c>
      <c r="C39" s="119">
        <v>404433</v>
      </c>
      <c r="D39" s="119">
        <v>24819</v>
      </c>
      <c r="E39" s="119">
        <v>-24819</v>
      </c>
      <c r="F39" s="119">
        <v>0</v>
      </c>
      <c r="G39" s="119">
        <v>-24819</v>
      </c>
      <c r="H39" s="119">
        <v>588844</v>
      </c>
      <c r="I39" s="119">
        <v>613663</v>
      </c>
      <c r="J39" s="119">
        <v>0</v>
      </c>
      <c r="K39" s="119">
        <v>0</v>
      </c>
      <c r="L39" s="120">
        <v>0</v>
      </c>
      <c r="M39" s="121"/>
    </row>
    <row r="40" spans="1:13" ht="12">
      <c r="A40" s="118" t="s">
        <v>175</v>
      </c>
      <c r="B40" s="119">
        <v>118865</v>
      </c>
      <c r="C40" s="119">
        <v>70002</v>
      </c>
      <c r="D40" s="119">
        <v>48863</v>
      </c>
      <c r="E40" s="119">
        <v>-48863</v>
      </c>
      <c r="F40" s="119">
        <v>0</v>
      </c>
      <c r="G40" s="119">
        <v>-48863</v>
      </c>
      <c r="H40" s="119">
        <v>293000</v>
      </c>
      <c r="I40" s="119">
        <v>342760</v>
      </c>
      <c r="J40" s="119">
        <v>0</v>
      </c>
      <c r="K40" s="119">
        <v>0</v>
      </c>
      <c r="L40" s="120">
        <v>0</v>
      </c>
      <c r="M40" s="121"/>
    </row>
    <row r="41" spans="1:13" ht="12">
      <c r="A41" s="118" t="s">
        <v>176</v>
      </c>
      <c r="B41" s="119">
        <v>62210</v>
      </c>
      <c r="C41" s="119">
        <v>77205</v>
      </c>
      <c r="D41" s="119">
        <v>-14995</v>
      </c>
      <c r="E41" s="119">
        <v>14995</v>
      </c>
      <c r="F41" s="119">
        <v>0</v>
      </c>
      <c r="G41" s="119">
        <v>20355</v>
      </c>
      <c r="H41" s="119">
        <v>267925</v>
      </c>
      <c r="I41" s="119">
        <v>247570</v>
      </c>
      <c r="J41" s="119">
        <v>0</v>
      </c>
      <c r="K41" s="119">
        <v>-5360</v>
      </c>
      <c r="L41" s="120">
        <v>0</v>
      </c>
      <c r="M41" s="121"/>
    </row>
    <row r="42" spans="1:13" ht="12">
      <c r="A42" s="118" t="s">
        <v>177</v>
      </c>
      <c r="B42" s="119">
        <v>94949</v>
      </c>
      <c r="C42" s="119">
        <v>97224</v>
      </c>
      <c r="D42" s="119">
        <v>-2275</v>
      </c>
      <c r="E42" s="119">
        <v>2275</v>
      </c>
      <c r="F42" s="119">
        <v>0</v>
      </c>
      <c r="G42" s="119">
        <v>2275</v>
      </c>
      <c r="H42" s="119">
        <v>205056</v>
      </c>
      <c r="I42" s="119">
        <v>202781</v>
      </c>
      <c r="J42" s="119">
        <v>0</v>
      </c>
      <c r="K42" s="119">
        <v>0</v>
      </c>
      <c r="L42" s="120">
        <v>0</v>
      </c>
      <c r="M42" s="121"/>
    </row>
    <row r="43" spans="1:13" ht="12">
      <c r="A43" s="118" t="s">
        <v>178</v>
      </c>
      <c r="B43" s="119">
        <v>44266</v>
      </c>
      <c r="C43" s="119">
        <v>42651</v>
      </c>
      <c r="D43" s="119">
        <v>1615</v>
      </c>
      <c r="E43" s="119">
        <v>-1615</v>
      </c>
      <c r="F43" s="119">
        <v>0</v>
      </c>
      <c r="G43" s="119">
        <v>-1615</v>
      </c>
      <c r="H43" s="119">
        <v>143314</v>
      </c>
      <c r="I43" s="119">
        <v>144929</v>
      </c>
      <c r="J43" s="119">
        <v>0</v>
      </c>
      <c r="K43" s="119">
        <v>0</v>
      </c>
      <c r="L43" s="120">
        <v>0</v>
      </c>
      <c r="M43" s="121"/>
    </row>
    <row r="44" spans="1:13" ht="12">
      <c r="A44" s="118" t="s">
        <v>179</v>
      </c>
      <c r="B44" s="119">
        <v>75569</v>
      </c>
      <c r="C44" s="119">
        <v>71647</v>
      </c>
      <c r="D44" s="119">
        <v>3922</v>
      </c>
      <c r="E44" s="119">
        <v>-3922</v>
      </c>
      <c r="F44" s="119">
        <v>0</v>
      </c>
      <c r="G44" s="119">
        <v>-3922</v>
      </c>
      <c r="H44" s="119">
        <v>288716</v>
      </c>
      <c r="I44" s="119">
        <v>292638</v>
      </c>
      <c r="J44" s="119">
        <v>0</v>
      </c>
      <c r="K44" s="119">
        <v>0</v>
      </c>
      <c r="L44" s="120">
        <v>0</v>
      </c>
      <c r="M44" s="121"/>
    </row>
    <row r="45" spans="1:13" ht="12">
      <c r="A45" s="118" t="s">
        <v>180</v>
      </c>
      <c r="B45" s="119">
        <v>103778</v>
      </c>
      <c r="C45" s="119">
        <v>109786</v>
      </c>
      <c r="D45" s="119">
        <v>-6008</v>
      </c>
      <c r="E45" s="119">
        <v>6008</v>
      </c>
      <c r="F45" s="119">
        <v>0</v>
      </c>
      <c r="G45" s="119">
        <v>6008</v>
      </c>
      <c r="H45" s="119">
        <v>320307</v>
      </c>
      <c r="I45" s="119">
        <v>314299</v>
      </c>
      <c r="J45" s="119">
        <v>0</v>
      </c>
      <c r="K45" s="119">
        <v>0</v>
      </c>
      <c r="L45" s="120">
        <v>0</v>
      </c>
      <c r="M45" s="121"/>
    </row>
    <row r="46" spans="1:12" ht="12.75">
      <c r="A46" s="122" t="s">
        <v>181</v>
      </c>
      <c r="B46" s="119">
        <f aca="true" t="shared" si="1" ref="B46:L46">SUM(B20:B45)</f>
        <v>2423000</v>
      </c>
      <c r="C46" s="119">
        <f t="shared" si="1"/>
        <v>2846000</v>
      </c>
      <c r="D46" s="119">
        <f t="shared" si="1"/>
        <v>-422000</v>
      </c>
      <c r="E46" s="119">
        <f t="shared" si="1"/>
        <v>422000</v>
      </c>
      <c r="F46" s="119">
        <f t="shared" si="1"/>
        <v>-7000</v>
      </c>
      <c r="G46" s="119">
        <f t="shared" si="1"/>
        <v>434000</v>
      </c>
      <c r="H46" s="119">
        <f t="shared" si="1"/>
        <v>6440000</v>
      </c>
      <c r="I46" s="119">
        <f t="shared" si="1"/>
        <v>6006000</v>
      </c>
      <c r="J46" s="119">
        <f t="shared" si="1"/>
        <v>0</v>
      </c>
      <c r="K46" s="119">
        <f t="shared" si="1"/>
        <v>-5000</v>
      </c>
      <c r="L46" s="120">
        <f t="shared" si="1"/>
        <v>0</v>
      </c>
    </row>
    <row r="47" spans="1:12" ht="12.75">
      <c r="A47" s="125" t="s">
        <v>182</v>
      </c>
      <c r="B47" s="126">
        <f aca="true" t="shared" si="2" ref="B47:L47">SUM(B46,B19)</f>
        <v>4733000</v>
      </c>
      <c r="C47" s="126">
        <f t="shared" si="2"/>
        <v>5283000</v>
      </c>
      <c r="D47" s="126">
        <f t="shared" si="2"/>
        <v>-550000</v>
      </c>
      <c r="E47" s="126">
        <f t="shared" si="2"/>
        <v>550000</v>
      </c>
      <c r="F47" s="126">
        <f t="shared" si="2"/>
        <v>-7000</v>
      </c>
      <c r="G47" s="126">
        <f t="shared" si="2"/>
        <v>562000</v>
      </c>
      <c r="H47" s="126">
        <f t="shared" si="2"/>
        <v>13144000</v>
      </c>
      <c r="I47" s="126">
        <f t="shared" si="2"/>
        <v>12582000</v>
      </c>
      <c r="J47" s="126">
        <f t="shared" si="2"/>
        <v>0</v>
      </c>
      <c r="K47" s="126">
        <f t="shared" si="2"/>
        <v>-5000</v>
      </c>
      <c r="L47" s="127">
        <f t="shared" si="2"/>
        <v>0</v>
      </c>
    </row>
    <row r="53" spans="1:9" s="79" customFormat="1" ht="12.75">
      <c r="A53" s="129" t="s">
        <v>44</v>
      </c>
      <c r="B53" s="130"/>
      <c r="C53" s="3"/>
      <c r="D53" s="55"/>
      <c r="E53" s="55"/>
      <c r="G53" s="131" t="s">
        <v>184</v>
      </c>
      <c r="I53" s="50" t="s">
        <v>45</v>
      </c>
    </row>
    <row r="54" spans="1:16" s="72" customFormat="1" ht="12">
      <c r="A54" s="132"/>
      <c r="B54" s="133"/>
      <c r="C54" s="4"/>
      <c r="D54" s="133"/>
      <c r="E54" s="133"/>
      <c r="F54" s="133"/>
      <c r="G54" s="4"/>
      <c r="H54" s="134"/>
      <c r="I54" s="133"/>
      <c r="J54" s="133"/>
      <c r="K54" s="133"/>
      <c r="L54" s="133"/>
      <c r="M54" s="133"/>
      <c r="N54" s="133"/>
      <c r="O54" s="133"/>
      <c r="P54" s="133"/>
    </row>
    <row r="55" spans="1:8" s="81" customFormat="1" ht="11.25">
      <c r="A55" s="135"/>
      <c r="B55" s="136"/>
      <c r="C55" s="3"/>
      <c r="D55" s="137"/>
      <c r="E55" s="3"/>
      <c r="F55" s="137"/>
      <c r="G55" s="137"/>
      <c r="H55" s="3"/>
    </row>
    <row r="56" spans="1:9" s="79" customFormat="1" ht="12.75">
      <c r="A56" s="47"/>
      <c r="B56" s="130"/>
      <c r="C56" s="3"/>
      <c r="D56" s="55"/>
      <c r="E56" s="55"/>
      <c r="G56" s="131"/>
      <c r="I56" s="72"/>
    </row>
    <row r="57" spans="1:16" s="72" customFormat="1" ht="12">
      <c r="A57" s="132"/>
      <c r="B57" s="133"/>
      <c r="C57" s="4"/>
      <c r="D57" s="133"/>
      <c r="E57" s="133"/>
      <c r="F57" s="133"/>
      <c r="G57" s="4"/>
      <c r="H57" s="134"/>
      <c r="I57" s="133"/>
      <c r="J57" s="133"/>
      <c r="K57" s="133"/>
      <c r="L57" s="133"/>
      <c r="M57" s="133"/>
      <c r="N57" s="133"/>
      <c r="O57" s="133"/>
      <c r="P57" s="133"/>
    </row>
    <row r="58" s="79" customFormat="1" ht="11.25">
      <c r="A58" s="138"/>
    </row>
    <row r="59" spans="1:6" s="79" customFormat="1" ht="11.25">
      <c r="A59" s="138"/>
      <c r="B59" s="3"/>
      <c r="C59" s="3"/>
      <c r="D59" s="3"/>
      <c r="E59" s="3"/>
      <c r="F59" s="3"/>
    </row>
  </sheetData>
  <printOptions/>
  <pageMargins left="0.7" right="0.2362204724409449" top="0.78" bottom="0.75" header="0.18" footer="0"/>
  <pageSetup horizontalDpi="600" verticalDpi="600" orientation="landscape" paperSize="9" r:id="rId1"/>
  <headerFooter alignWithMargins="0">
    <oddFooter>&amp;L&amp;"RimHelvetica,Roman"&amp;8Valsts kase / Pārskatu departaments
15.03.99.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D61"/>
  <sheetViews>
    <sheetView workbookViewId="0" topLeftCell="A10">
      <selection activeCell="A10" sqref="A1:IV16384"/>
    </sheetView>
  </sheetViews>
  <sheetFormatPr defaultColWidth="9.33203125" defaultRowHeight="10.5"/>
  <cols>
    <col min="1" max="1" width="75.66015625" style="3" customWidth="1"/>
    <col min="2" max="2" width="22.33203125" style="3" customWidth="1"/>
    <col min="3" max="16384" width="9.33203125" style="3" customWidth="1"/>
  </cols>
  <sheetData>
    <row r="1" spans="1:2" s="80" customFormat="1" ht="12.75">
      <c r="A1" s="1" t="s">
        <v>198</v>
      </c>
      <c r="B1" s="1" t="s">
        <v>199</v>
      </c>
    </row>
    <row r="2" spans="1:2" s="80" customFormat="1" ht="12.75">
      <c r="A2" s="1"/>
      <c r="B2" s="1"/>
    </row>
    <row r="3" s="4" customFormat="1" ht="12"/>
    <row r="4" s="4" customFormat="1" ht="15.75">
      <c r="A4" s="9" t="s">
        <v>200</v>
      </c>
    </row>
    <row r="5" s="4" customFormat="1" ht="15.75">
      <c r="A5" s="58" t="s">
        <v>201</v>
      </c>
    </row>
    <row r="6" spans="1:2" s="4" customFormat="1" ht="12">
      <c r="A6" s="81"/>
      <c r="B6" s="81"/>
    </row>
    <row r="7" spans="1:2" s="4" customFormat="1" ht="12">
      <c r="A7" s="82"/>
      <c r="B7" s="83" t="s">
        <v>202</v>
      </c>
    </row>
    <row r="8" spans="1:2" s="4" customFormat="1" ht="12">
      <c r="A8" s="84" t="s">
        <v>6</v>
      </c>
      <c r="B8" s="85" t="s">
        <v>203</v>
      </c>
    </row>
    <row r="9" spans="1:13" s="86" customFormat="1" ht="12">
      <c r="A9" s="84">
        <v>1</v>
      </c>
      <c r="B9" s="85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82" s="86" customFormat="1" ht="23.25" customHeight="1">
      <c r="A10" s="87" t="s">
        <v>204</v>
      </c>
      <c r="B10" s="64">
        <f>SUM(B11:B15)</f>
        <v>4510493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</row>
    <row r="11" spans="1:82" s="86" customFormat="1" ht="23.25" customHeight="1">
      <c r="A11" s="61" t="s">
        <v>205</v>
      </c>
      <c r="B11" s="64">
        <v>9182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82" s="86" customFormat="1" ht="12" customHeight="1">
      <c r="A12" s="88" t="s">
        <v>206</v>
      </c>
      <c r="B12" s="8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</row>
    <row r="13" spans="1:82" s="86" customFormat="1" ht="12" customHeight="1">
      <c r="A13" s="88" t="s">
        <v>207</v>
      </c>
      <c r="B13" s="89">
        <v>46800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82" s="86" customFormat="1" ht="12.75">
      <c r="A14" s="90" t="s">
        <v>208</v>
      </c>
      <c r="B14" s="64">
        <v>450500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s="86" customFormat="1" ht="12.75">
      <c r="A15" s="90" t="s">
        <v>209</v>
      </c>
      <c r="B15" s="64">
        <v>4004011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s="86" customFormat="1" ht="23.25" customHeight="1">
      <c r="A16" s="87" t="s">
        <v>210</v>
      </c>
      <c r="B16" s="64">
        <f>SUM(B17:B18)</f>
        <v>4510422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</row>
    <row r="17" spans="1:82" s="86" customFormat="1" ht="12.75">
      <c r="A17" s="90" t="s">
        <v>211</v>
      </c>
      <c r="B17" s="64">
        <v>4510422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</row>
    <row r="18" spans="1:82" s="86" customFormat="1" ht="12.75">
      <c r="A18" s="55" t="s">
        <v>212</v>
      </c>
      <c r="B18" s="6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</row>
    <row r="19" spans="1:82" s="86" customFormat="1" ht="23.25" customHeight="1">
      <c r="A19" s="91" t="s">
        <v>213</v>
      </c>
      <c r="B19" s="68">
        <f>SUM(B10-B16)</f>
        <v>71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</row>
    <row r="20" spans="1:82" s="72" customFormat="1" ht="12.75">
      <c r="A20" s="55"/>
      <c r="B20" s="5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</row>
    <row r="21" spans="1:82" s="72" customFormat="1" ht="12.75">
      <c r="A21" s="55"/>
      <c r="B21" s="5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</row>
    <row r="22" spans="1:82" s="72" customFormat="1" ht="12.75">
      <c r="A22" s="55"/>
      <c r="B22" s="5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</row>
    <row r="23" spans="1:82" s="72" customFormat="1" ht="12.75">
      <c r="A23" s="55"/>
      <c r="B23" s="5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82" s="55" customFormat="1" ht="12.75">
      <c r="A24" s="55" t="s">
        <v>214</v>
      </c>
      <c r="B24" s="50" t="s">
        <v>45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82" s="55" customFormat="1" ht="12.75">
      <c r="A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="4" customFormat="1" ht="12"/>
    <row r="27" spans="1:2" s="4" customFormat="1" ht="14.25">
      <c r="A27" s="92"/>
      <c r="B27" s="74"/>
    </row>
    <row r="28" spans="1:2" s="4" customFormat="1" ht="14.25">
      <c r="A28" s="92"/>
      <c r="B28" s="74"/>
    </row>
    <row r="29" spans="1:2" s="4" customFormat="1" ht="14.25">
      <c r="A29" s="92"/>
      <c r="B29" s="93"/>
    </row>
    <row r="30" s="4" customFormat="1" ht="14.25">
      <c r="A30" s="92"/>
    </row>
    <row r="31" s="4" customFormat="1" ht="14.25">
      <c r="A31" s="92"/>
    </row>
    <row r="32" s="4" customFormat="1" ht="14.25">
      <c r="A32" s="92"/>
    </row>
    <row r="33" s="4" customFormat="1" ht="14.25">
      <c r="A33" s="92"/>
    </row>
    <row r="34" s="4" customFormat="1" ht="14.25">
      <c r="A34" s="92"/>
    </row>
    <row r="35" s="4" customFormat="1" ht="14.25">
      <c r="A35" s="92"/>
    </row>
    <row r="36" s="4" customFormat="1" ht="14.25">
      <c r="A36" s="92"/>
    </row>
    <row r="37" s="4" customFormat="1" ht="14.25">
      <c r="A37" s="92"/>
    </row>
    <row r="38" s="4" customFormat="1" ht="14.25">
      <c r="A38" s="92"/>
    </row>
    <row r="39" spans="1:82" ht="14.25">
      <c r="A39" s="9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</row>
    <row r="40" spans="1:82" ht="14.25">
      <c r="A40" s="9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</row>
    <row r="41" spans="1:82" ht="14.25">
      <c r="A41" s="9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</row>
    <row r="42" spans="1:82" ht="14.25">
      <c r="A42" s="9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</row>
    <row r="43" spans="1:82" ht="14.25">
      <c r="A43" s="9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</row>
    <row r="44" spans="1:82" ht="14.25">
      <c r="A44" s="9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</row>
    <row r="45" spans="1:82" ht="14.25">
      <c r="A45" s="9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</row>
    <row r="46" spans="1:82" ht="14.25">
      <c r="A46" s="9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</row>
    <row r="47" spans="1:82" ht="14.25">
      <c r="A47" s="9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</row>
    <row r="48" spans="1:82" ht="14.25">
      <c r="A48" s="9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</row>
    <row r="49" spans="1:82" ht="14.25">
      <c r="A49" s="9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</row>
    <row r="50" spans="1:82" ht="14.25">
      <c r="A50" s="9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</row>
    <row r="51" spans="1:82" ht="14.25">
      <c r="A51" s="9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</row>
    <row r="52" spans="1:82" ht="14.25">
      <c r="A52" s="92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</row>
    <row r="53" spans="1:82" ht="14.25">
      <c r="A53" s="92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</row>
    <row r="54" spans="1:82" ht="14.25">
      <c r="A54" s="92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</row>
    <row r="55" spans="1:82" ht="14.25">
      <c r="A55" s="9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</row>
    <row r="56" spans="12:82" ht="12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</row>
    <row r="57" spans="12:82" ht="12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</row>
    <row r="58" spans="12:82" ht="12"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</row>
    <row r="59" spans="12:82" ht="12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</row>
    <row r="60" spans="12:82" ht="12"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</row>
    <row r="61" spans="12:82" ht="12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</row>
  </sheetData>
  <printOptions/>
  <pageMargins left="1.33" right="0.53" top="1.98" bottom="0.984251968503937" header="0.5118110236220472" footer="0.5118110236220472"/>
  <pageSetup horizontalDpi="300" verticalDpi="300" orientation="portrait" paperSize="9" r:id="rId1"/>
  <headerFooter alignWithMargins="0">
    <oddFooter>&amp;L&amp;"RimHelvetica,Roman"&amp;8Valsts kase / Pārskatu departaments
15.03.99.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B30">
      <selection activeCell="B30" sqref="A1:IV16384"/>
    </sheetView>
  </sheetViews>
  <sheetFormatPr defaultColWidth="9.33203125" defaultRowHeight="10.5"/>
  <cols>
    <col min="1" max="1" width="8.66015625" style="3" hidden="1" customWidth="1"/>
    <col min="2" max="2" width="32.83203125" style="3" customWidth="1"/>
    <col min="3" max="3" width="16.83203125" style="3" customWidth="1"/>
    <col min="4" max="5" width="16.83203125" style="79" customWidth="1"/>
    <col min="6" max="6" width="18.5" style="79" customWidth="1"/>
    <col min="7" max="11" width="9.33203125" style="79" customWidth="1"/>
    <col min="12" max="16384" width="9.33203125" style="3" customWidth="1"/>
  </cols>
  <sheetData>
    <row r="1" spans="2:11" s="1" customFormat="1" ht="12.75">
      <c r="B1" s="54" t="s">
        <v>215</v>
      </c>
      <c r="C1" s="54"/>
      <c r="D1" s="2"/>
      <c r="E1" s="2" t="s">
        <v>216</v>
      </c>
      <c r="F1" s="55"/>
      <c r="G1" s="55"/>
      <c r="H1" s="55"/>
      <c r="I1" s="55"/>
      <c r="J1" s="55"/>
      <c r="K1" s="55"/>
    </row>
    <row r="2" spans="3:11" s="1" customFormat="1" ht="12.75">
      <c r="C2" s="3"/>
      <c r="D2" s="3"/>
      <c r="E2" s="56"/>
      <c r="F2" s="55"/>
      <c r="G2" s="55"/>
      <c r="H2" s="55"/>
      <c r="I2" s="55"/>
      <c r="J2" s="55"/>
      <c r="K2" s="55"/>
    </row>
    <row r="3" spans="3:11" s="1" customFormat="1" ht="12.75">
      <c r="C3" s="3"/>
      <c r="D3" s="3"/>
      <c r="E3" s="56"/>
      <c r="F3" s="55"/>
      <c r="G3" s="55"/>
      <c r="H3" s="55"/>
      <c r="I3" s="55"/>
      <c r="J3" s="55"/>
      <c r="K3" s="55"/>
    </row>
    <row r="4" spans="1:6" s="9" customFormat="1" ht="15.75">
      <c r="A4" s="5" t="s">
        <v>217</v>
      </c>
      <c r="B4" s="57" t="s">
        <v>218</v>
      </c>
      <c r="C4" s="5"/>
      <c r="D4" s="5"/>
      <c r="E4" s="5"/>
      <c r="F4" s="57"/>
    </row>
    <row r="5" spans="1:6" s="9" customFormat="1" ht="15.75">
      <c r="A5" s="5"/>
      <c r="B5" s="5" t="s">
        <v>4</v>
      </c>
      <c r="C5" s="5"/>
      <c r="D5" s="5"/>
      <c r="E5" s="5"/>
      <c r="F5" s="58"/>
    </row>
    <row r="6" spans="3:11" s="1" customFormat="1" ht="12.75">
      <c r="C6" s="3"/>
      <c r="D6" s="3"/>
      <c r="E6" s="56"/>
      <c r="F6" s="55"/>
      <c r="G6" s="55"/>
      <c r="H6" s="55"/>
      <c r="I6" s="55"/>
      <c r="J6" s="55"/>
      <c r="K6" s="55"/>
    </row>
    <row r="7" spans="3:11" s="1" customFormat="1" ht="12.75">
      <c r="C7" s="3"/>
      <c r="D7" s="3"/>
      <c r="E7" s="56" t="s">
        <v>202</v>
      </c>
      <c r="F7" s="55"/>
      <c r="G7" s="55"/>
      <c r="H7" s="55"/>
      <c r="I7" s="55"/>
      <c r="J7" s="55"/>
      <c r="K7" s="55"/>
    </row>
    <row r="8" spans="2:11" s="1" customFormat="1" ht="12.75">
      <c r="B8" s="59" t="s">
        <v>219</v>
      </c>
      <c r="C8" s="59" t="s">
        <v>220</v>
      </c>
      <c r="D8" s="59" t="s">
        <v>203</v>
      </c>
      <c r="E8" s="59" t="s">
        <v>221</v>
      </c>
      <c r="F8" s="55"/>
      <c r="G8" s="55"/>
      <c r="H8" s="2"/>
      <c r="I8" s="55"/>
      <c r="J8" s="55"/>
      <c r="K8" s="55"/>
    </row>
    <row r="9" spans="2:11" s="1" customFormat="1" ht="12.75">
      <c r="B9" s="60">
        <v>1</v>
      </c>
      <c r="C9" s="60">
        <v>2</v>
      </c>
      <c r="D9" s="60">
        <v>3</v>
      </c>
      <c r="E9" s="60">
        <v>4</v>
      </c>
      <c r="F9" s="55"/>
      <c r="G9" s="55"/>
      <c r="H9" s="55"/>
      <c r="I9" s="55"/>
      <c r="J9" s="55"/>
      <c r="K9" s="55"/>
    </row>
    <row r="10" spans="2:11" s="1" customFormat="1" ht="12.75">
      <c r="B10" s="61" t="s">
        <v>222</v>
      </c>
      <c r="C10" s="62"/>
      <c r="D10" s="62"/>
      <c r="E10" s="62"/>
      <c r="F10" s="55"/>
      <c r="G10" s="2"/>
      <c r="H10" s="55"/>
      <c r="I10" s="55"/>
      <c r="J10" s="55"/>
      <c r="K10" s="55"/>
    </row>
    <row r="11" spans="2:11" s="1" customFormat="1" ht="12.75">
      <c r="B11" s="61" t="s">
        <v>223</v>
      </c>
      <c r="C11" s="62"/>
      <c r="D11" s="62"/>
      <c r="E11" s="62"/>
      <c r="F11" s="55"/>
      <c r="G11" s="55"/>
      <c r="H11" s="55"/>
      <c r="I11" s="55"/>
      <c r="J11" s="55"/>
      <c r="K11" s="55"/>
    </row>
    <row r="12" spans="2:11" s="1" customFormat="1" ht="12.75">
      <c r="B12" s="61" t="s">
        <v>224</v>
      </c>
      <c r="C12" s="62"/>
      <c r="D12" s="62"/>
      <c r="E12" s="62"/>
      <c r="F12" s="55"/>
      <c r="G12" s="55"/>
      <c r="H12" s="55"/>
      <c r="I12" s="55"/>
      <c r="J12" s="55"/>
      <c r="K12" s="55"/>
    </row>
    <row r="13" spans="2:11" s="1" customFormat="1" ht="12.75">
      <c r="B13" s="61" t="s">
        <v>225</v>
      </c>
      <c r="C13" s="62"/>
      <c r="D13" s="62"/>
      <c r="E13" s="62"/>
      <c r="F13" s="55"/>
      <c r="G13" s="55"/>
      <c r="H13" s="55"/>
      <c r="I13" s="55"/>
      <c r="J13" s="55"/>
      <c r="K13" s="55"/>
    </row>
    <row r="14" spans="2:11" s="1" customFormat="1" ht="12.75">
      <c r="B14" s="61" t="s">
        <v>226</v>
      </c>
      <c r="C14" s="62"/>
      <c r="D14" s="63"/>
      <c r="E14" s="62"/>
      <c r="F14" s="55"/>
      <c r="G14" s="55"/>
      <c r="H14" s="55"/>
      <c r="I14" s="55"/>
      <c r="J14" s="55"/>
      <c r="K14" s="55"/>
    </row>
    <row r="15" spans="2:11" s="1" customFormat="1" ht="12.75">
      <c r="B15" s="61" t="s">
        <v>227</v>
      </c>
      <c r="C15" s="64"/>
      <c r="D15" s="64">
        <v>32232</v>
      </c>
      <c r="E15" s="65"/>
      <c r="F15" s="66"/>
      <c r="G15" s="55"/>
      <c r="H15" s="55"/>
      <c r="I15" s="55"/>
      <c r="J15" s="55"/>
      <c r="K15" s="55"/>
    </row>
    <row r="16" spans="2:11" s="1" customFormat="1" ht="12.75">
      <c r="B16" s="61" t="s">
        <v>228</v>
      </c>
      <c r="C16" s="63"/>
      <c r="D16" s="62"/>
      <c r="E16" s="67"/>
      <c r="F16" s="55"/>
      <c r="G16" s="55"/>
      <c r="H16" s="55"/>
      <c r="I16" s="55"/>
      <c r="J16" s="55"/>
      <c r="K16" s="55"/>
    </row>
    <row r="17" spans="2:11" s="1" customFormat="1" ht="12.75">
      <c r="B17" s="61" t="s">
        <v>229</v>
      </c>
      <c r="C17" s="64"/>
      <c r="D17" s="64">
        <v>135632</v>
      </c>
      <c r="E17" s="65"/>
      <c r="F17" s="55"/>
      <c r="G17" s="55"/>
      <c r="H17" s="55"/>
      <c r="I17" s="55"/>
      <c r="J17" s="55"/>
      <c r="K17" s="55"/>
    </row>
    <row r="18" spans="2:11" s="1" customFormat="1" ht="12.75">
      <c r="B18" s="61" t="s">
        <v>230</v>
      </c>
      <c r="C18" s="64"/>
      <c r="D18" s="64">
        <v>129058</v>
      </c>
      <c r="E18" s="65"/>
      <c r="F18" s="55"/>
      <c r="G18" s="55"/>
      <c r="H18" s="55"/>
      <c r="I18" s="55"/>
      <c r="J18" s="55"/>
      <c r="K18" s="55"/>
    </row>
    <row r="19" spans="2:11" s="1" customFormat="1" ht="12.75">
      <c r="B19" s="61" t="s">
        <v>231</v>
      </c>
      <c r="C19" s="64"/>
      <c r="D19" s="64">
        <v>201202</v>
      </c>
      <c r="E19" s="65"/>
      <c r="F19" s="55"/>
      <c r="G19" s="55"/>
      <c r="H19" s="55"/>
      <c r="I19" s="55"/>
      <c r="J19" s="55"/>
      <c r="K19" s="55"/>
    </row>
    <row r="20" spans="2:11" s="1" customFormat="1" ht="12.75">
      <c r="B20" s="61" t="s">
        <v>232</v>
      </c>
      <c r="C20" s="64"/>
      <c r="D20" s="64">
        <v>179910</v>
      </c>
      <c r="E20" s="65"/>
      <c r="F20" s="55"/>
      <c r="G20" s="55"/>
      <c r="H20" s="55"/>
      <c r="I20" s="55"/>
      <c r="J20" s="55"/>
      <c r="K20" s="55"/>
    </row>
    <row r="21" spans="2:11" s="1" customFormat="1" ht="12.75">
      <c r="B21" s="61" t="s">
        <v>233</v>
      </c>
      <c r="C21" s="64"/>
      <c r="D21" s="64">
        <v>243826</v>
      </c>
      <c r="E21" s="65"/>
      <c r="F21" s="55"/>
      <c r="G21" s="55"/>
      <c r="H21" s="55"/>
      <c r="I21" s="55"/>
      <c r="J21" s="55"/>
      <c r="K21" s="55"/>
    </row>
    <row r="22" spans="2:11" s="1" customFormat="1" ht="12.75">
      <c r="B22" s="61" t="s">
        <v>234</v>
      </c>
      <c r="C22" s="64"/>
      <c r="D22" s="64">
        <v>206110</v>
      </c>
      <c r="E22" s="65"/>
      <c r="F22" s="55"/>
      <c r="G22" s="55"/>
      <c r="H22" s="55"/>
      <c r="I22" s="55"/>
      <c r="J22" s="55"/>
      <c r="K22" s="55"/>
    </row>
    <row r="23" spans="2:11" s="1" customFormat="1" ht="12.75">
      <c r="B23" s="61" t="s">
        <v>235</v>
      </c>
      <c r="C23" s="64"/>
      <c r="D23" s="64">
        <v>141590</v>
      </c>
      <c r="E23" s="65"/>
      <c r="F23" s="55"/>
      <c r="G23" s="55"/>
      <c r="H23" s="55"/>
      <c r="I23" s="55"/>
      <c r="J23" s="55"/>
      <c r="K23" s="55"/>
    </row>
    <row r="24" spans="2:11" s="1" customFormat="1" ht="12.75">
      <c r="B24" s="61" t="s">
        <v>236</v>
      </c>
      <c r="C24" s="64"/>
      <c r="D24" s="64">
        <v>85790</v>
      </c>
      <c r="E24" s="65"/>
      <c r="F24" s="55"/>
      <c r="G24" s="55"/>
      <c r="H24" s="55"/>
      <c r="I24" s="55"/>
      <c r="J24" s="55"/>
      <c r="K24" s="55"/>
    </row>
    <row r="25" spans="2:11" s="1" customFormat="1" ht="12.75">
      <c r="B25" s="61" t="s">
        <v>237</v>
      </c>
      <c r="C25" s="64"/>
      <c r="D25" s="64">
        <v>141444</v>
      </c>
      <c r="E25" s="65"/>
      <c r="F25" s="55"/>
      <c r="G25" s="55"/>
      <c r="H25" s="55"/>
      <c r="I25" s="55"/>
      <c r="J25" s="55"/>
      <c r="K25" s="55"/>
    </row>
    <row r="26" spans="2:11" s="1" customFormat="1" ht="12.75">
      <c r="B26" s="61" t="s">
        <v>238</v>
      </c>
      <c r="C26" s="64"/>
      <c r="D26" s="64">
        <v>236924</v>
      </c>
      <c r="E26" s="65"/>
      <c r="F26" s="55"/>
      <c r="G26" s="55"/>
      <c r="H26" s="55"/>
      <c r="I26" s="55"/>
      <c r="J26" s="55"/>
      <c r="K26" s="55"/>
    </row>
    <row r="27" spans="2:11" s="1" customFormat="1" ht="12.75">
      <c r="B27" s="61" t="s">
        <v>239</v>
      </c>
      <c r="C27" s="64"/>
      <c r="D27" s="64">
        <v>219500</v>
      </c>
      <c r="E27" s="65"/>
      <c r="F27" s="55"/>
      <c r="G27" s="55"/>
      <c r="H27" s="55"/>
      <c r="I27" s="55"/>
      <c r="J27" s="55"/>
      <c r="K27" s="55"/>
    </row>
    <row r="28" spans="2:11" s="1" customFormat="1" ht="12.75">
      <c r="B28" s="61" t="s">
        <v>240</v>
      </c>
      <c r="C28" s="64"/>
      <c r="D28" s="64">
        <v>126152</v>
      </c>
      <c r="E28" s="65"/>
      <c r="F28" s="55"/>
      <c r="G28" s="55"/>
      <c r="H28" s="55"/>
      <c r="I28" s="55"/>
      <c r="J28" s="55"/>
      <c r="K28" s="55"/>
    </row>
    <row r="29" spans="2:11" s="1" customFormat="1" ht="12.75">
      <c r="B29" s="61" t="s">
        <v>241</v>
      </c>
      <c r="C29" s="64"/>
      <c r="D29" s="64">
        <v>150878</v>
      </c>
      <c r="E29" s="65"/>
      <c r="F29" s="55"/>
      <c r="G29" s="55"/>
      <c r="H29" s="55"/>
      <c r="I29" s="55"/>
      <c r="J29" s="55"/>
      <c r="K29" s="55"/>
    </row>
    <row r="30" spans="2:11" s="1" customFormat="1" ht="12.75">
      <c r="B30" s="61" t="s">
        <v>242</v>
      </c>
      <c r="C30" s="64"/>
      <c r="D30" s="64">
        <v>171024</v>
      </c>
      <c r="E30" s="65"/>
      <c r="F30" s="55"/>
      <c r="G30" s="55"/>
      <c r="H30" s="55"/>
      <c r="I30" s="55"/>
      <c r="J30" s="55"/>
      <c r="K30" s="55"/>
    </row>
    <row r="31" spans="2:11" s="1" customFormat="1" ht="12.75">
      <c r="B31" s="61" t="s">
        <v>243</v>
      </c>
      <c r="C31" s="64"/>
      <c r="D31" s="64">
        <v>206502</v>
      </c>
      <c r="E31" s="65"/>
      <c r="F31" s="55"/>
      <c r="G31" s="55"/>
      <c r="H31" s="55"/>
      <c r="I31" s="55"/>
      <c r="J31" s="55"/>
      <c r="K31" s="55"/>
    </row>
    <row r="32" spans="2:11" s="1" customFormat="1" ht="12.75">
      <c r="B32" s="61" t="s">
        <v>244</v>
      </c>
      <c r="C32" s="64"/>
      <c r="D32" s="64">
        <v>202222</v>
      </c>
      <c r="E32" s="65"/>
      <c r="F32" s="55"/>
      <c r="G32" s="55"/>
      <c r="H32" s="55"/>
      <c r="I32" s="55"/>
      <c r="J32" s="55"/>
      <c r="K32" s="55"/>
    </row>
    <row r="33" spans="2:11" s="1" customFormat="1" ht="12.75">
      <c r="B33" s="61" t="s">
        <v>245</v>
      </c>
      <c r="C33" s="64"/>
      <c r="D33" s="64">
        <v>160504</v>
      </c>
      <c r="E33" s="65"/>
      <c r="F33" s="55"/>
      <c r="G33" s="55"/>
      <c r="H33" s="55"/>
      <c r="I33" s="55"/>
      <c r="J33" s="55"/>
      <c r="K33" s="55"/>
    </row>
    <row r="34" spans="2:11" s="1" customFormat="1" ht="12.75">
      <c r="B34" s="61" t="s">
        <v>246</v>
      </c>
      <c r="C34" s="64"/>
      <c r="D34" s="64">
        <v>217490</v>
      </c>
      <c r="E34" s="65"/>
      <c r="F34" s="55"/>
      <c r="G34" s="55"/>
      <c r="H34" s="55"/>
      <c r="I34" s="55"/>
      <c r="J34" s="55"/>
      <c r="K34" s="55"/>
    </row>
    <row r="35" spans="2:11" s="1" customFormat="1" ht="12.75">
      <c r="B35" s="61" t="s">
        <v>247</v>
      </c>
      <c r="C35" s="64"/>
      <c r="D35" s="64">
        <v>245438</v>
      </c>
      <c r="E35" s="65"/>
      <c r="F35" s="55"/>
      <c r="G35" s="55"/>
      <c r="H35" s="55"/>
      <c r="I35" s="55"/>
      <c r="J35" s="55"/>
      <c r="K35" s="55"/>
    </row>
    <row r="36" spans="2:11" s="1" customFormat="1" ht="12.75">
      <c r="B36" s="61" t="s">
        <v>248</v>
      </c>
      <c r="C36" s="64"/>
      <c r="D36" s="64">
        <v>243900</v>
      </c>
      <c r="E36" s="65"/>
      <c r="F36" s="55"/>
      <c r="G36" s="55"/>
      <c r="H36" s="55"/>
      <c r="I36" s="55"/>
      <c r="J36" s="55"/>
      <c r="K36" s="55"/>
    </row>
    <row r="37" spans="2:11" s="1" customFormat="1" ht="12.75">
      <c r="B37" s="61" t="s">
        <v>249</v>
      </c>
      <c r="C37" s="64"/>
      <c r="D37" s="64">
        <v>129588</v>
      </c>
      <c r="E37" s="65"/>
      <c r="F37" s="55"/>
      <c r="G37" s="55"/>
      <c r="H37" s="55"/>
      <c r="I37" s="55"/>
      <c r="J37" s="55"/>
      <c r="K37" s="55"/>
    </row>
    <row r="38" spans="2:11" s="1" customFormat="1" ht="12.75">
      <c r="B38" s="61" t="s">
        <v>250</v>
      </c>
      <c r="C38" s="64"/>
      <c r="D38" s="64">
        <v>168710</v>
      </c>
      <c r="E38" s="65"/>
      <c r="F38" s="55"/>
      <c r="G38" s="55"/>
      <c r="H38" s="55"/>
      <c r="I38" s="55"/>
      <c r="J38" s="55"/>
      <c r="K38" s="55"/>
    </row>
    <row r="39" spans="2:11" s="1" customFormat="1" ht="12.75">
      <c r="B39" s="61" t="s">
        <v>251</v>
      </c>
      <c r="C39" s="64"/>
      <c r="D39" s="64">
        <v>202596</v>
      </c>
      <c r="E39" s="65"/>
      <c r="F39" s="55"/>
      <c r="G39" s="55"/>
      <c r="H39" s="55"/>
      <c r="I39" s="55"/>
      <c r="J39" s="55"/>
      <c r="K39" s="55"/>
    </row>
    <row r="40" spans="2:11" s="1" customFormat="1" ht="12.75">
      <c r="B40" s="61" t="s">
        <v>252</v>
      </c>
      <c r="C40" s="64"/>
      <c r="D40" s="64">
        <v>113414</v>
      </c>
      <c r="E40" s="65"/>
      <c r="F40" s="55"/>
      <c r="G40" s="55"/>
      <c r="H40" s="55"/>
      <c r="I40" s="55"/>
      <c r="J40" s="55"/>
      <c r="K40" s="55"/>
    </row>
    <row r="41" spans="2:11" s="1" customFormat="1" ht="12.75">
      <c r="B41" s="61" t="s">
        <v>253</v>
      </c>
      <c r="C41" s="64"/>
      <c r="D41" s="64">
        <v>190110</v>
      </c>
      <c r="E41" s="65"/>
      <c r="F41" s="55"/>
      <c r="G41" s="55"/>
      <c r="H41" s="55"/>
      <c r="I41" s="55"/>
      <c r="J41" s="55"/>
      <c r="K41" s="55"/>
    </row>
    <row r="42" spans="2:11" s="1" customFormat="1" ht="12.75">
      <c r="B42" s="61" t="s">
        <v>254</v>
      </c>
      <c r="C42" s="68"/>
      <c r="D42" s="68">
        <v>28676</v>
      </c>
      <c r="E42" s="69"/>
      <c r="F42" s="55"/>
      <c r="G42" s="55"/>
      <c r="H42" s="55"/>
      <c r="I42" s="55"/>
      <c r="J42" s="55"/>
      <c r="K42" s="55"/>
    </row>
    <row r="43" spans="2:11" s="1" customFormat="1" ht="13.5" customHeight="1">
      <c r="B43" s="70" t="s">
        <v>255</v>
      </c>
      <c r="C43" s="68"/>
      <c r="D43" s="71">
        <f>SUM(D10:D42)</f>
        <v>4510422</v>
      </c>
      <c r="E43" s="69"/>
      <c r="F43" s="55"/>
      <c r="G43" s="55"/>
      <c r="H43" s="55"/>
      <c r="I43" s="55"/>
      <c r="J43" s="55"/>
      <c r="K43" s="55"/>
    </row>
    <row r="44" spans="4:11" s="1" customFormat="1" ht="12.75">
      <c r="D44" s="55"/>
      <c r="E44" s="55"/>
      <c r="F44" s="55"/>
      <c r="G44" s="55"/>
      <c r="H44" s="55"/>
      <c r="I44" s="55"/>
      <c r="J44" s="55"/>
      <c r="K44" s="55"/>
    </row>
    <row r="45" spans="4:11" s="1" customFormat="1" ht="12.75">
      <c r="D45" s="55"/>
      <c r="E45" s="55"/>
      <c r="F45" s="55"/>
      <c r="G45" s="55"/>
      <c r="H45" s="55"/>
      <c r="I45" s="55"/>
      <c r="J45" s="55"/>
      <c r="K45" s="55"/>
    </row>
    <row r="46" spans="2:11" s="1" customFormat="1" ht="12.75">
      <c r="B46" s="47"/>
      <c r="C46" s="50"/>
      <c r="D46" s="47"/>
      <c r="E46" s="50"/>
      <c r="F46" s="55"/>
      <c r="G46" s="55"/>
      <c r="H46" s="55"/>
      <c r="I46" s="55"/>
      <c r="J46" s="55"/>
      <c r="K46" s="55"/>
    </row>
    <row r="47" spans="2:11" s="1" customFormat="1" ht="12.75">
      <c r="B47" s="47" t="s">
        <v>214</v>
      </c>
      <c r="C47" s="50"/>
      <c r="D47" s="47"/>
      <c r="E47" s="50" t="s">
        <v>45</v>
      </c>
      <c r="F47" s="47"/>
      <c r="G47" s="55"/>
      <c r="H47" s="55"/>
      <c r="I47" s="55"/>
      <c r="J47" s="55"/>
      <c r="K47" s="55"/>
    </row>
    <row r="48" spans="2:11" s="4" customFormat="1" ht="12">
      <c r="B48" s="3"/>
      <c r="C48" s="3"/>
      <c r="D48" s="3"/>
      <c r="E48" s="3"/>
      <c r="F48" s="72"/>
      <c r="G48" s="72"/>
      <c r="H48" s="72"/>
      <c r="I48" s="72"/>
      <c r="J48" s="72"/>
      <c r="K48" s="72"/>
    </row>
    <row r="49" spans="4:11" s="4" customFormat="1" ht="12">
      <c r="D49" s="73"/>
      <c r="E49" s="72"/>
      <c r="F49" s="72"/>
      <c r="G49" s="72"/>
      <c r="H49" s="72"/>
      <c r="I49" s="72"/>
      <c r="J49" s="72"/>
      <c r="K49" s="72"/>
    </row>
    <row r="50" spans="4:11" s="1" customFormat="1" ht="12.75">
      <c r="D50" s="55"/>
      <c r="E50" s="55"/>
      <c r="F50" s="55"/>
      <c r="G50" s="55"/>
      <c r="H50" s="55"/>
      <c r="I50" s="55"/>
      <c r="J50" s="55"/>
      <c r="K50" s="55"/>
    </row>
    <row r="51" spans="4:11" s="1" customFormat="1" ht="12.75">
      <c r="D51" s="55"/>
      <c r="E51" s="55"/>
      <c r="F51" s="55"/>
      <c r="G51" s="55"/>
      <c r="H51" s="55"/>
      <c r="I51" s="55"/>
      <c r="J51" s="55"/>
      <c r="K51" s="55"/>
    </row>
    <row r="52" spans="4:11" s="1" customFormat="1" ht="12.75">
      <c r="D52" s="55"/>
      <c r="E52" s="55"/>
      <c r="F52" s="55"/>
      <c r="G52" s="55"/>
      <c r="H52" s="55"/>
      <c r="I52" s="55"/>
      <c r="J52" s="55"/>
      <c r="K52" s="55"/>
    </row>
    <row r="53" spans="4:11" s="1" customFormat="1" ht="12.75">
      <c r="D53" s="55"/>
      <c r="E53" s="55"/>
      <c r="F53" s="55"/>
      <c r="G53" s="55"/>
      <c r="H53" s="55"/>
      <c r="I53" s="55"/>
      <c r="J53" s="55"/>
      <c r="K53" s="55"/>
    </row>
    <row r="54" spans="4:11" s="1" customFormat="1" ht="12.75">
      <c r="D54" s="55"/>
      <c r="E54" s="55"/>
      <c r="F54" s="55"/>
      <c r="G54" s="55"/>
      <c r="H54" s="55"/>
      <c r="I54" s="55"/>
      <c r="J54" s="55"/>
      <c r="K54" s="55"/>
    </row>
    <row r="55" spans="2:11" s="4" customFormat="1" ht="12">
      <c r="B55" s="74"/>
      <c r="C55" s="75"/>
      <c r="D55" s="72"/>
      <c r="E55" s="72"/>
      <c r="F55" s="72"/>
      <c r="G55" s="72"/>
      <c r="H55" s="72"/>
      <c r="I55" s="72"/>
      <c r="J55" s="72"/>
      <c r="K55" s="72"/>
    </row>
    <row r="56" spans="2:11" s="4" customFormat="1" ht="12">
      <c r="B56" s="74"/>
      <c r="C56" s="76"/>
      <c r="D56" s="72"/>
      <c r="E56" s="72"/>
      <c r="F56" s="72"/>
      <c r="G56" s="72"/>
      <c r="H56" s="72"/>
      <c r="I56" s="72"/>
      <c r="J56" s="72"/>
      <c r="K56" s="72"/>
    </row>
    <row r="57" spans="2:11" s="4" customFormat="1" ht="12">
      <c r="B57" s="74"/>
      <c r="C57" s="76"/>
      <c r="D57" s="72"/>
      <c r="E57" s="72"/>
      <c r="F57" s="72"/>
      <c r="G57" s="72"/>
      <c r="H57" s="72"/>
      <c r="I57" s="72"/>
      <c r="J57" s="72"/>
      <c r="K57" s="72"/>
    </row>
    <row r="58" spans="2:11" s="4" customFormat="1" ht="12">
      <c r="B58" s="74"/>
      <c r="C58" s="76"/>
      <c r="D58" s="72"/>
      <c r="E58" s="72"/>
      <c r="F58" s="72"/>
      <c r="G58" s="72"/>
      <c r="H58" s="72"/>
      <c r="I58" s="72"/>
      <c r="J58" s="72"/>
      <c r="K58" s="72"/>
    </row>
    <row r="59" spans="2:11" s="4" customFormat="1" ht="12">
      <c r="B59" s="74"/>
      <c r="C59" s="76"/>
      <c r="D59" s="72"/>
      <c r="E59" s="72"/>
      <c r="F59" s="72"/>
      <c r="G59" s="72"/>
      <c r="H59" s="72"/>
      <c r="I59" s="72"/>
      <c r="J59" s="72"/>
      <c r="K59" s="72"/>
    </row>
    <row r="60" spans="2:11" s="4" customFormat="1" ht="12">
      <c r="B60" s="74"/>
      <c r="C60" s="76"/>
      <c r="D60" s="72"/>
      <c r="E60" s="72"/>
      <c r="F60" s="72"/>
      <c r="G60" s="72"/>
      <c r="H60" s="72"/>
      <c r="I60" s="72"/>
      <c r="J60" s="72"/>
      <c r="K60" s="72"/>
    </row>
    <row r="61" spans="2:11" s="4" customFormat="1" ht="12">
      <c r="B61" s="74"/>
      <c r="C61" s="76"/>
      <c r="D61" s="72"/>
      <c r="E61" s="72"/>
      <c r="F61" s="72"/>
      <c r="G61" s="72"/>
      <c r="H61" s="72"/>
      <c r="I61" s="72"/>
      <c r="J61" s="72"/>
      <c r="K61" s="72"/>
    </row>
    <row r="62" spans="2:11" s="4" customFormat="1" ht="12">
      <c r="B62" s="74"/>
      <c r="C62" s="76"/>
      <c r="D62" s="72"/>
      <c r="E62" s="72"/>
      <c r="F62" s="72"/>
      <c r="G62" s="72"/>
      <c r="H62" s="72"/>
      <c r="I62" s="72"/>
      <c r="J62" s="72"/>
      <c r="K62" s="72"/>
    </row>
    <row r="63" spans="2:11" s="4" customFormat="1" ht="12">
      <c r="B63" s="74"/>
      <c r="C63" s="76"/>
      <c r="D63" s="72"/>
      <c r="E63" s="72"/>
      <c r="F63" s="72"/>
      <c r="G63" s="72"/>
      <c r="H63" s="72"/>
      <c r="I63" s="72"/>
      <c r="J63" s="72"/>
      <c r="K63" s="72"/>
    </row>
    <row r="64" spans="2:11" s="4" customFormat="1" ht="12">
      <c r="B64" s="74"/>
      <c r="C64" s="76"/>
      <c r="D64" s="72"/>
      <c r="E64" s="72"/>
      <c r="F64" s="72"/>
      <c r="G64" s="72"/>
      <c r="H64" s="72"/>
      <c r="I64" s="72"/>
      <c r="J64" s="72"/>
      <c r="K64" s="72"/>
    </row>
    <row r="65" spans="2:11" s="4" customFormat="1" ht="12">
      <c r="B65" s="74"/>
      <c r="C65" s="76"/>
      <c r="D65" s="72"/>
      <c r="E65" s="72"/>
      <c r="F65" s="72"/>
      <c r="G65" s="72"/>
      <c r="H65" s="72"/>
      <c r="I65" s="72"/>
      <c r="J65" s="72"/>
      <c r="K65" s="72"/>
    </row>
    <row r="66" spans="2:11" s="4" customFormat="1" ht="12">
      <c r="B66" s="74"/>
      <c r="C66" s="76"/>
      <c r="D66" s="72"/>
      <c r="E66" s="72"/>
      <c r="F66" s="72"/>
      <c r="G66" s="72"/>
      <c r="H66" s="72"/>
      <c r="I66" s="72"/>
      <c r="J66" s="72"/>
      <c r="K66" s="72"/>
    </row>
    <row r="67" spans="2:11" s="4" customFormat="1" ht="12">
      <c r="B67" s="74"/>
      <c r="C67" s="76"/>
      <c r="D67" s="72"/>
      <c r="E67" s="72"/>
      <c r="F67" s="72"/>
      <c r="G67" s="72"/>
      <c r="H67" s="72"/>
      <c r="I67" s="72"/>
      <c r="J67" s="72"/>
      <c r="K67" s="72"/>
    </row>
    <row r="68" spans="2:11" s="4" customFormat="1" ht="12">
      <c r="B68" s="74"/>
      <c r="C68" s="76"/>
      <c r="D68" s="72"/>
      <c r="E68" s="72"/>
      <c r="F68" s="72"/>
      <c r="G68" s="72"/>
      <c r="H68" s="72"/>
      <c r="I68" s="72"/>
      <c r="J68" s="72"/>
      <c r="K68" s="72"/>
    </row>
    <row r="69" spans="2:11" s="4" customFormat="1" ht="12">
      <c r="B69" s="74"/>
      <c r="C69" s="76"/>
      <c r="D69" s="72"/>
      <c r="E69" s="72"/>
      <c r="F69" s="72"/>
      <c r="G69" s="72"/>
      <c r="H69" s="72"/>
      <c r="I69" s="72"/>
      <c r="J69" s="72"/>
      <c r="K69" s="72"/>
    </row>
    <row r="70" spans="2:11" s="4" customFormat="1" ht="12">
      <c r="B70" s="74"/>
      <c r="C70" s="76"/>
      <c r="D70" s="72"/>
      <c r="E70" s="72"/>
      <c r="F70" s="72"/>
      <c r="G70" s="72"/>
      <c r="H70" s="72"/>
      <c r="I70" s="72"/>
      <c r="J70" s="72"/>
      <c r="K70" s="72"/>
    </row>
    <row r="71" spans="2:11" s="4" customFormat="1" ht="12">
      <c r="B71" s="74"/>
      <c r="C71" s="76"/>
      <c r="D71" s="72"/>
      <c r="E71" s="72"/>
      <c r="F71" s="72"/>
      <c r="G71" s="72"/>
      <c r="H71" s="72"/>
      <c r="I71" s="72"/>
      <c r="J71" s="72"/>
      <c r="K71" s="72"/>
    </row>
    <row r="72" spans="2:11" s="4" customFormat="1" ht="12">
      <c r="B72" s="74"/>
      <c r="C72" s="76"/>
      <c r="D72" s="72"/>
      <c r="E72" s="72"/>
      <c r="F72" s="72"/>
      <c r="G72" s="72"/>
      <c r="H72" s="72"/>
      <c r="I72" s="72"/>
      <c r="J72" s="72"/>
      <c r="K72" s="72"/>
    </row>
    <row r="73" spans="2:11" s="4" customFormat="1" ht="12.75">
      <c r="B73" s="77"/>
      <c r="C73" s="76"/>
      <c r="D73" s="72"/>
      <c r="E73" s="72"/>
      <c r="F73" s="72"/>
      <c r="G73" s="72"/>
      <c r="H73" s="72"/>
      <c r="I73" s="72"/>
      <c r="J73" s="72"/>
      <c r="K73" s="72"/>
    </row>
    <row r="74" spans="2:11" s="4" customFormat="1" ht="12.75">
      <c r="B74" s="77"/>
      <c r="C74" s="76"/>
      <c r="D74" s="72"/>
      <c r="E74" s="72"/>
      <c r="F74" s="72"/>
      <c r="G74" s="72"/>
      <c r="H74" s="72"/>
      <c r="I74" s="72"/>
      <c r="J74" s="72"/>
      <c r="K74" s="72"/>
    </row>
    <row r="75" spans="2:11" s="4" customFormat="1" ht="12.75">
      <c r="B75" s="77"/>
      <c r="C75" s="76"/>
      <c r="D75" s="72"/>
      <c r="E75" s="72"/>
      <c r="F75" s="72"/>
      <c r="G75" s="72"/>
      <c r="H75" s="72"/>
      <c r="I75" s="72"/>
      <c r="J75" s="72"/>
      <c r="K75" s="72"/>
    </row>
    <row r="76" spans="2:11" s="4" customFormat="1" ht="12.75">
      <c r="B76" s="77"/>
      <c r="C76" s="76"/>
      <c r="D76" s="72"/>
      <c r="E76" s="72"/>
      <c r="F76" s="72"/>
      <c r="G76" s="72"/>
      <c r="H76" s="72"/>
      <c r="I76" s="72"/>
      <c r="J76" s="72"/>
      <c r="K76" s="72"/>
    </row>
    <row r="77" spans="2:11" s="4" customFormat="1" ht="12.75">
      <c r="B77" s="77"/>
      <c r="C77" s="76"/>
      <c r="D77" s="72"/>
      <c r="E77" s="72"/>
      <c r="F77" s="72"/>
      <c r="G77" s="72"/>
      <c r="H77" s="72"/>
      <c r="I77" s="72"/>
      <c r="J77" s="72"/>
      <c r="K77" s="72"/>
    </row>
    <row r="78" spans="2:11" s="4" customFormat="1" ht="12.75">
      <c r="B78" s="77"/>
      <c r="C78" s="76"/>
      <c r="D78" s="72"/>
      <c r="E78" s="72"/>
      <c r="F78" s="72"/>
      <c r="G78" s="72"/>
      <c r="H78" s="72"/>
      <c r="I78" s="72"/>
      <c r="J78" s="72"/>
      <c r="K78" s="72"/>
    </row>
    <row r="79" spans="2:11" s="4" customFormat="1" ht="12.75">
      <c r="B79" s="77"/>
      <c r="C79" s="76"/>
      <c r="D79" s="72"/>
      <c r="E79" s="72"/>
      <c r="F79" s="72"/>
      <c r="G79" s="72"/>
      <c r="H79" s="72"/>
      <c r="I79" s="72"/>
      <c r="J79" s="72"/>
      <c r="K79" s="72"/>
    </row>
    <row r="80" spans="2:11" s="4" customFormat="1" ht="12.75">
      <c r="B80" s="77"/>
      <c r="C80" s="76"/>
      <c r="D80" s="72"/>
      <c r="E80" s="72"/>
      <c r="F80" s="72"/>
      <c r="G80" s="72"/>
      <c r="H80" s="72"/>
      <c r="I80" s="72"/>
      <c r="J80" s="72"/>
      <c r="K80" s="72"/>
    </row>
    <row r="81" spans="2:11" s="4" customFormat="1" ht="12.75">
      <c r="B81" s="77"/>
      <c r="C81" s="76"/>
      <c r="D81" s="72"/>
      <c r="E81" s="72"/>
      <c r="F81" s="72"/>
      <c r="G81" s="72"/>
      <c r="H81" s="72"/>
      <c r="I81" s="72"/>
      <c r="J81" s="72"/>
      <c r="K81" s="72"/>
    </row>
    <row r="82" spans="2:11" s="4" customFormat="1" ht="12.75">
      <c r="B82" s="77"/>
      <c r="C82" s="76"/>
      <c r="D82" s="72"/>
      <c r="E82" s="72"/>
      <c r="F82" s="72"/>
      <c r="G82" s="72"/>
      <c r="H82" s="72"/>
      <c r="I82" s="72"/>
      <c r="J82" s="72"/>
      <c r="K82" s="72"/>
    </row>
    <row r="83" spans="2:11" s="4" customFormat="1" ht="12.75">
      <c r="B83" s="77"/>
      <c r="C83" s="76"/>
      <c r="D83" s="72"/>
      <c r="E83" s="72"/>
      <c r="F83" s="72"/>
      <c r="G83" s="72"/>
      <c r="H83" s="72"/>
      <c r="I83" s="72"/>
      <c r="J83" s="72"/>
      <c r="K83" s="72"/>
    </row>
    <row r="84" spans="2:11" s="4" customFormat="1" ht="12.75">
      <c r="B84" s="77"/>
      <c r="C84" s="76"/>
      <c r="D84" s="72"/>
      <c r="E84" s="72"/>
      <c r="F84" s="72"/>
      <c r="G84" s="72"/>
      <c r="H84" s="72"/>
      <c r="I84" s="72"/>
      <c r="J84" s="72"/>
      <c r="K84" s="72"/>
    </row>
    <row r="85" spans="2:11" s="4" customFormat="1" ht="12.75">
      <c r="B85" s="77"/>
      <c r="C85" s="76"/>
      <c r="D85" s="72"/>
      <c r="E85" s="72"/>
      <c r="F85" s="72"/>
      <c r="G85" s="72"/>
      <c r="H85" s="72"/>
      <c r="I85" s="72"/>
      <c r="J85" s="72"/>
      <c r="K85" s="72"/>
    </row>
    <row r="86" spans="2:3" ht="12.75">
      <c r="B86" s="77"/>
      <c r="C86" s="78"/>
    </row>
    <row r="87" spans="2:3" ht="12.75">
      <c r="B87" s="77"/>
      <c r="C87" s="78"/>
    </row>
    <row r="88" ht="12.75">
      <c r="B88" s="77"/>
    </row>
    <row r="89" ht="12.75">
      <c r="B89" s="77"/>
    </row>
    <row r="90" ht="12.75">
      <c r="B90" s="77"/>
    </row>
    <row r="91" ht="12.75">
      <c r="B91" s="77"/>
    </row>
    <row r="92" ht="12.75">
      <c r="B92" s="77"/>
    </row>
    <row r="93" ht="12.75">
      <c r="B93" s="77"/>
    </row>
    <row r="94" ht="12.75">
      <c r="B94" s="77"/>
    </row>
    <row r="95" ht="12.75">
      <c r="B95" s="77"/>
    </row>
    <row r="96" ht="12.75">
      <c r="B96" s="77"/>
    </row>
    <row r="97" ht="12.75">
      <c r="B97" s="77"/>
    </row>
    <row r="98" ht="12.75">
      <c r="B98" s="77"/>
    </row>
    <row r="99" ht="12.75">
      <c r="B99" s="77"/>
    </row>
    <row r="100" ht="12.75">
      <c r="B100" s="77"/>
    </row>
    <row r="101" ht="12.75">
      <c r="B101" s="77"/>
    </row>
    <row r="102" ht="12.75">
      <c r="B102" s="77"/>
    </row>
    <row r="103" ht="12.75">
      <c r="B103" s="77"/>
    </row>
    <row r="104" ht="12.75">
      <c r="B104" s="77"/>
    </row>
    <row r="105" ht="12.75">
      <c r="B105" s="77"/>
    </row>
    <row r="106" ht="12.75">
      <c r="B106" s="77"/>
    </row>
    <row r="107" ht="12.75">
      <c r="B107" s="77"/>
    </row>
    <row r="108" ht="12.75">
      <c r="B108" s="77"/>
    </row>
    <row r="109" ht="12.75">
      <c r="B109" s="77"/>
    </row>
  </sheetData>
  <printOptions/>
  <pageMargins left="1.76" right="0.75" top="0.98" bottom="0.76" header="0.5" footer="0.5"/>
  <pageSetup horizontalDpi="300" verticalDpi="300" orientation="portrait" paperSize="9" r:id="rId1"/>
  <headerFooter alignWithMargins="0">
    <oddFooter>&amp;L&amp;"RimHelvetica,Roman"&amp;8                           Valsts kase / Pārskatu departaments
                           15.03.99.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xxyxx</dc:creator>
  <cp:keywords/>
  <dc:description/>
  <cp:lastModifiedBy>IlzeM</cp:lastModifiedBy>
  <cp:lastPrinted>1999-03-15T09:45:39Z</cp:lastPrinted>
  <dcterms:created xsi:type="dcterms:W3CDTF">1999-03-15T10:48:32Z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