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definedNames>
    <definedName name="_xlnm.Print_Area" localSheetId="1">'1.tab.'!$A$1:$F$87</definedName>
    <definedName name="_xlnm.Print_Area" localSheetId="11">'11.tab.'!$A$1:$E$78</definedName>
    <definedName name="_xlnm.Print_Area" localSheetId="12">'12.tab.'!$A$1:$F$112</definedName>
    <definedName name="_xlnm.Print_Area" localSheetId="14">'14.tab.'!$A:$F</definedName>
    <definedName name="_xlnm.Print_Area" localSheetId="16">'16.tab.'!$A$1:$F$52</definedName>
    <definedName name="_xlnm.Print_Area" localSheetId="17">'17.tab.'!$A$1:$F$91</definedName>
    <definedName name="_xlnm.Print_Area" localSheetId="18">'18.tab.'!$A$1:$F$75</definedName>
    <definedName name="_xlnm.Print_Area" localSheetId="19">'19.tab.'!$A$1:$F$36</definedName>
    <definedName name="_xlnm.Print_Area" localSheetId="2">'2.tab.'!$A$1:$F$61</definedName>
    <definedName name="_xlnm.Print_Area" localSheetId="20">'20.tab.'!$A$1:$L$52</definedName>
    <definedName name="_xlnm.Print_Area" localSheetId="21">'21.tab.'!$A$1:$B$37</definedName>
    <definedName name="_xlnm.Print_Area" localSheetId="22">'22.tab.'!$A$1:$F$446</definedName>
    <definedName name="_xlnm.Print_Area" localSheetId="24">'24.tab.'!$A$1:$D$53</definedName>
    <definedName name="_xlnm.Print_Area" localSheetId="25">'25.tab.'!$A$1:$D$492</definedName>
    <definedName name="_xlnm.Print_Area" localSheetId="4">'4.tab.'!$A:$H</definedName>
    <definedName name="_xlnm.Print_Area" localSheetId="7">'7.tab.'!$A$1:$I$225</definedName>
    <definedName name="_xlnm.Print_Area" localSheetId="8">'8.tab.'!$A$1:$F$341</definedName>
    <definedName name="_xlnm.Print_Area" localSheetId="9">'9.tab.'!$A$1:$G$41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'12.tab.'!$7:$8</definedName>
    <definedName name="_xlnm.Print_Titles" localSheetId="14">'14.tab.'!$6:$8</definedName>
    <definedName name="_xlnm.Print_Titles" localSheetId="15">'15.tab.'!$7:$8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'8.tab.'!$7:$9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Area" localSheetId="9" hidden="1">'9.tab.'!$B$1:$G$37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'18.tab.'!$B$1:$E$63</definedName>
    <definedName name="Z_BC5FEA1E_5696_4CF4_B8B2_A5CF94385785_.wvu.PrintArea" localSheetId="19" hidden="1">'19.tab.'!$B$1:$F$31</definedName>
    <definedName name="Z_BC5FEA1E_5696_4CF4_B8B2_A5CF94385785_.wvu.PrintArea" localSheetId="9" hidden="1">'9.tab.'!$B$1:$G$42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comments8.xml><?xml version="1.0" encoding="utf-8"?>
<comments xmlns="http://schemas.openxmlformats.org/spreadsheetml/2006/main">
  <authors>
    <author>DaceG</author>
  </authors>
  <commentList>
    <comment ref="B85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04.01.00 apakšprogramma</t>
        </r>
      </text>
    </comment>
  </commentList>
</comments>
</file>

<file path=xl/sharedStrings.xml><?xml version="1.0" encoding="utf-8"?>
<sst xmlns="http://schemas.openxmlformats.org/spreadsheetml/2006/main" count="4657" uniqueCount="1779">
  <si>
    <t>Iedzīvotāju ienākuma nodokļa atlikums uz gada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</si>
  <si>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</si>
  <si>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</si>
  <si>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</si>
  <si>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>(2004.gada  janvāris-marts)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</si>
  <si>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</si>
  <si>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</si>
  <si>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</si>
  <si>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</si>
  <si>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</si>
  <si>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</si>
  <si>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</si>
  <si>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</si>
  <si>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</si>
  <si>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</si>
  <si>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</si>
  <si>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</si>
  <si>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</si>
  <si>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</si>
  <si>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</si>
  <si>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</si>
  <si>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</si>
  <si>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</si>
  <si>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</si>
  <si>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</si>
  <si>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</si>
  <si>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</si>
  <si>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</si>
  <si>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</si>
  <si>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</si>
  <si>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</si>
  <si>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</si>
  <si>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</si>
  <si>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</si>
  <si>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</si>
  <si>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</si>
  <si>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</si>
  <si>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</si>
  <si>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</si>
  <si>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</si>
  <si>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</si>
  <si>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</si>
  <si>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</si>
  <si>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</si>
  <si>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</si>
  <si>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22009</t>
  </si>
  <si>
    <t>20</t>
  </si>
  <si>
    <t>1302</t>
  </si>
  <si>
    <t>212393</t>
  </si>
  <si>
    <t>5422</t>
  </si>
  <si>
    <t>133357</t>
  </si>
  <si>
    <t>1500</t>
  </si>
  <si>
    <t>Materiālu, energoresursu, ūdens un inventāra vērtībā līdz Ls 50 par 1 vienību iegāde</t>
  </si>
  <si>
    <t>t.sk. formas tērpu iegāde</t>
  </si>
  <si>
    <t>44032</t>
  </si>
  <si>
    <t>uzturdevas kompensācijas naudā</t>
  </si>
  <si>
    <t>10603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</si>
  <si>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</si>
  <si>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</si>
  <si>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</si>
  <si>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</si>
  <si>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</si>
  <si>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</si>
  <si>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</si>
  <si>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</si>
  <si>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</si>
  <si>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</si>
  <si>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</si>
  <si>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</si>
  <si>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</si>
  <si>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</si>
  <si>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</si>
  <si>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</si>
  <si>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</si>
  <si>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</si>
  <si>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</si>
  <si>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</si>
  <si>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</si>
  <si>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</si>
  <si>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</si>
  <si>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</si>
  <si>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</si>
  <si>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</si>
  <si>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</si>
  <si>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</si>
  <si>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 xml:space="preserve"> 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</si>
  <si>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</si>
  <si>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</si>
  <si>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</si>
  <si>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</si>
  <si>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</si>
  <si>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</si>
  <si>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</si>
  <si>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</si>
  <si>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</si>
  <si>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</si>
  <si>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</si>
  <si>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</si>
  <si>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</si>
  <si>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</si>
  <si>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</si>
  <si>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</si>
  <si>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</si>
  <si>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</si>
  <si>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</si>
  <si>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</si>
  <si>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</si>
  <si>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</si>
  <si>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</si>
  <si>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</si>
  <si>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</si>
  <si>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</si>
  <si>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</si>
  <si>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</si>
  <si>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</si>
  <si>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</si>
  <si>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</si>
  <si>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</si>
  <si>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</si>
  <si>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r>
      <t xml:space="preserve">Ārējā finansēšana </t>
    </r>
    <r>
      <rPr>
        <sz val="10"/>
        <rFont val="Times New Roman"/>
        <family val="1"/>
      </rPr>
      <t>(1+2)</t>
    </r>
  </si>
  <si>
    <t>15.tabula</t>
  </si>
  <si>
    <t xml:space="preserve">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</si>
  <si>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</si>
  <si>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</si>
  <si>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</si>
  <si>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</si>
  <si>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</si>
  <si>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</si>
  <si>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</si>
  <si>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</si>
  <si>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</si>
  <si>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</si>
  <si>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</si>
  <si>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</si>
  <si>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</si>
  <si>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</si>
  <si>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</si>
  <si>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</si>
  <si>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</si>
  <si>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</si>
  <si>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</si>
  <si>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</si>
  <si>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</si>
  <si>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5.5.3.0.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</si>
  <si>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</si>
  <si>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</si>
  <si>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</si>
  <si>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</si>
  <si>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</si>
  <si>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</si>
  <si>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</si>
  <si>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</si>
  <si>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</si>
  <si>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</si>
  <si>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</si>
  <si>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</si>
  <si>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</si>
  <si>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</si>
  <si>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Pašvaldību speciālā budžeta izdevumi un tīrie aizdevumi pēc valdības funkcijām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</si>
  <si>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</si>
  <si>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</si>
  <si>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</si>
  <si>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</si>
  <si>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</si>
  <si>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</si>
  <si>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</si>
  <si>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</si>
  <si>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</si>
  <si>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</si>
  <si>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</si>
  <si>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</si>
  <si>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</si>
  <si>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</si>
  <si>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</si>
  <si>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</si>
  <si>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</si>
  <si>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</si>
  <si>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</si>
  <si>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</si>
  <si>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</si>
  <si>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</si>
  <si>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</si>
  <si>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</si>
  <si>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</si>
  <si>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</si>
  <si>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</si>
  <si>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</si>
  <si>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</si>
  <si>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</si>
  <si>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</si>
  <si>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</si>
  <si>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</si>
  <si>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</si>
  <si>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</si>
  <si>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Valsts pamatbudžeta izdevumi (bruto)*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</si>
  <si>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</si>
  <si>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</si>
  <si>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</si>
  <si>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(bruto)*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</si>
  <si>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</si>
  <si>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</si>
  <si>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</si>
  <si>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(bruto)*</t>
  </si>
  <si>
    <t xml:space="preserve">B.2.2. </t>
  </si>
  <si>
    <t xml:space="preserve"> Valsts pamatbudžeta kapitālie izdevumi (neto)</t>
  </si>
  <si>
    <t xml:space="preserve">     Valsts pamatbudžeta investīcijas (bruto)*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</si>
  <si>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</si>
  <si>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</si>
  <si>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</si>
  <si>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</si>
  <si>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</si>
  <si>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</si>
  <si>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</si>
  <si>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</si>
  <si>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</si>
  <si>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</si>
  <si>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</si>
  <si>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        valsts pamatbudžeta ārvalstu finanšu palīdzības naudas līdzekļu atlikumu izmaiņas palielinājums (-) vai samazinājums (+)*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</si>
  <si>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</si>
  <si>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</si>
  <si>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</si>
  <si>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</si>
  <si>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</si>
  <si>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</si>
  <si>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</si>
  <si>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</si>
  <si>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</si>
  <si>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</si>
  <si>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</si>
  <si>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</si>
  <si>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</si>
  <si>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C.5.</t>
  </si>
  <si>
    <t>Valsts speciālā budžeta fiskālais deficīts (-), pārpalikums (+), (C.3.- C.4.)</t>
  </si>
  <si>
    <t>*-gada plāns mainīts saskaņā ar LR Finanšu ministra rīk.Nr.85</t>
  </si>
  <si>
    <t xml:space="preserve">Valsts kases pārvaldniece                                                          </t>
  </si>
  <si>
    <t>Valsts kase / Pārskatu departaments</t>
  </si>
  <si>
    <t>2.tabula</t>
  </si>
  <si>
    <t>Valsts kases oficiālais mēneša pārskats</t>
  </si>
  <si>
    <t xml:space="preserve">Valsts pamatbudžeta ieņēmumi </t>
  </si>
  <si>
    <t>(2004.gada janvāris-marts)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</si>
  <si>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</si>
  <si>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</si>
  <si>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</si>
  <si>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</si>
  <si>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</si>
  <si>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</si>
  <si>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</si>
  <si>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1.1.9.9.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</si>
  <si>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</si>
  <si>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</si>
  <si>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</si>
  <si>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</si>
  <si>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</si>
  <si>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</si>
  <si>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</si>
  <si>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</si>
  <si>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</si>
  <si>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</si>
  <si>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</si>
  <si>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</si>
  <si>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</si>
  <si>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</si>
  <si>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</si>
  <si>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5.5.0.0.</t>
  </si>
  <si>
    <t xml:space="preserve">   Dabas resursu nodoklis</t>
  </si>
  <si>
    <t xml:space="preserve">1.2.Citiem budžetiem sadalāmie nodokļi </t>
  </si>
  <si>
    <t>1.1.0.0.</t>
  </si>
  <si>
    <t>4.0.0.0.</t>
  </si>
  <si>
    <t>1.3. Nenodokļu ieņēmumi</t>
  </si>
  <si>
    <t>8.2.0.0.</t>
  </si>
  <si>
    <t xml:space="preserve">   Latvijas Bankas maksājums</t>
  </si>
  <si>
    <t>8.3.0.0.</t>
  </si>
  <si>
    <t xml:space="preserve">   Maksājumi par valsts kapitāla izmantošanu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</si>
  <si>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</si>
  <si>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</si>
  <si>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</si>
  <si>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</si>
  <si>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</si>
  <si>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par juridiskajiem un citiem pakalpojumiem</t>
  </si>
  <si>
    <t>9.1.8.1.</t>
  </si>
  <si>
    <t xml:space="preserve">   t.sk.:  valsts nodeva par pasu izsniegšanu </t>
  </si>
  <si>
    <t>9.2.0.0.</t>
  </si>
  <si>
    <t xml:space="preserve">  Valsts nodeva par licenču izsniegšanu atsevišķu uzņēmējdarbības veidu veikšanai </t>
  </si>
  <si>
    <t>9.3.0.0.</t>
  </si>
  <si>
    <r>
      <t xml:space="preserve"> </t>
    </r>
    <r>
      <rPr>
        <sz val="10"/>
        <rFont val="Times New Roman"/>
        <family val="1"/>
      </rPr>
      <t>Speciāliem mērķiem paredzētās valsts nodevas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</si>
  <si>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</si>
  <si>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</si>
  <si>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</si>
  <si>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</si>
  <si>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</si>
  <si>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</si>
  <si>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</si>
  <si>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</si>
  <si>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</si>
  <si>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</si>
  <si>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</si>
  <si>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</si>
  <si>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</si>
  <si>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</si>
  <si>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</si>
  <si>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</si>
  <si>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</si>
  <si>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</si>
  <si>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</si>
  <si>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</si>
  <si>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</si>
  <si>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</si>
  <si>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</t>
  </si>
  <si>
    <t xml:space="preserve">   Pārējie nenodokļu ieņēmumi*</t>
  </si>
  <si>
    <t>12.1.0.1</t>
  </si>
  <si>
    <t xml:space="preserve">   t.sk.  VAS "Latvijas valsts  meži"  maksājums</t>
  </si>
  <si>
    <t>12.1.0.7.</t>
  </si>
  <si>
    <t xml:space="preserve">           Ieņēmumi no UMTS licences</t>
  </si>
  <si>
    <t>1.4. Pašu ieņēmumi</t>
  </si>
  <si>
    <t>9.5.0.0.</t>
  </si>
  <si>
    <t xml:space="preserve">   Budžeta iestāžu ieņēmumi no maksas pakalpojumiem           un citi pašu ieņēmumi</t>
  </si>
  <si>
    <t>1.5. Ārvalstu finanšu palīdzība</t>
  </si>
  <si>
    <t xml:space="preserve">* t.sk.nodokļu maksājumu pamatparāda kapitalizācijas rezultātā saņemtie maksājumi latos - </t>
  </si>
  <si>
    <t>Valsts kase /Pārskatu departaments</t>
  </si>
  <si>
    <r>
      <t xml:space="preserve"> t.sk.       </t>
    </r>
    <r>
      <rPr>
        <i/>
        <sz val="10"/>
        <rFont val="Times New Roman"/>
        <family val="1"/>
      </rPr>
      <t xml:space="preserve">   Iedzīvotāju ienākuma nodoklis</t>
    </r>
  </si>
  <si>
    <r>
      <t xml:space="preserve">                  </t>
    </r>
    <r>
      <rPr>
        <i/>
        <sz val="10"/>
        <rFont val="Times New Roman"/>
        <family val="1"/>
      </rPr>
      <t>Nodokļi no īpašuma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</si>
  <si>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</si>
  <si>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</si>
  <si>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</si>
  <si>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</si>
  <si>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</si>
  <si>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</si>
  <si>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</si>
  <si>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</si>
  <si>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</si>
  <si>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Ekonomikas ministrija – kopā</t>
  </si>
  <si>
    <t>12.1.1.5.</t>
  </si>
  <si>
    <t>Ieņēmumi no dzīvojamo māju privatizācijas</t>
  </si>
  <si>
    <t>Finanšu ministrija –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</si>
  <si>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</si>
  <si>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</si>
  <si>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</si>
  <si>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</si>
  <si>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</si>
  <si>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</si>
  <si>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</si>
  <si>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par pakalpojumiem, kas saistīti ar dārgakmeņu un dārgmetālu ekspertīzi, analīzi un citiem pakalpojumiem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</si>
  <si>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</si>
  <si>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</si>
  <si>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</si>
  <si>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</si>
  <si>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</si>
  <si>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</si>
  <si>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Nodeva par pasu izsniegšanu</t>
  </si>
  <si>
    <t>9.1.8.2.</t>
  </si>
  <si>
    <t>Nodeva par personas apliecību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</si>
  <si>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</si>
  <si>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</si>
  <si>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</si>
  <si>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</si>
  <si>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</si>
  <si>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</si>
  <si>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</si>
  <si>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</si>
  <si>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</si>
  <si>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</si>
  <si>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</si>
  <si>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</si>
  <si>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</si>
  <si>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</si>
  <si>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</si>
  <si>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</si>
  <si>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10.1.0.8.</t>
  </si>
  <si>
    <t>Naudas sodi par meža resursiem nodarītajiem kaitējumiem</t>
  </si>
  <si>
    <t>10.1.1.7., 12.1.1.9.</t>
  </si>
  <si>
    <t>Soda nauda par zvejas resursiem nodarītajiem zaudējumiem un kompensācija par zivju resursiem nodarītajiem zaudējumiem</t>
  </si>
  <si>
    <t>12.1.1.8.</t>
  </si>
  <si>
    <t xml:space="preserve">Maksa par rūpnieciskās zvejas tiesību nomu un izmantošanu </t>
  </si>
  <si>
    <t>Satiksmes ministrija – kopā</t>
  </si>
  <si>
    <t>12.1.0.2.</t>
  </si>
  <si>
    <t>Iemaksas no Dzelzceļa infrastruktūras fonda</t>
  </si>
  <si>
    <t>12.1.1.4.</t>
  </si>
  <si>
    <t>Atskaitījumi no ostu maksām</t>
  </si>
  <si>
    <t>12.1.1.6.</t>
  </si>
  <si>
    <t>Ieņēmumi no Civilās aviācijas administrācijas</t>
  </si>
  <si>
    <t>Tieslietu ministrija –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</si>
  <si>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</si>
  <si>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</si>
  <si>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</si>
  <si>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</si>
  <si>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</si>
  <si>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</si>
  <si>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</si>
  <si>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</si>
  <si>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</si>
  <si>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</si>
  <si>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Uzņēmējdarbības riska valsts nodeva</t>
  </si>
  <si>
    <t>Nodeva par personas datu apstrādes sistēmas reģistrēšanu un Fizisko personu datu aizsardzības likumā noteikto reģistrējamo izmaiņu izdarīšanu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</si>
  <si>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</si>
  <si>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</si>
  <si>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</si>
  <si>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</si>
  <si>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</si>
  <si>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 xml:space="preserve">9.1.3.3. </t>
  </si>
  <si>
    <t>Nodeva par filmu producētāja (ražotāja) un izplatītāja, filmu izplatīšanas vietas un filmas reģistrāciju</t>
  </si>
  <si>
    <t>Valsts zemes dienests – kopā</t>
  </si>
  <si>
    <t>9.1.9.4.</t>
  </si>
  <si>
    <t>Ieņēmumi par izziņu sagatavošanu un izsniegšanu par nekustamo īpašumu piederību un sastāvu</t>
  </si>
  <si>
    <t xml:space="preserve">Radio un televīzija – kopā </t>
  </si>
  <si>
    <t>9.2.1.3.</t>
  </si>
  <si>
    <t>Nodeva par speciālu atļauju (licenci) darbībai elektronisko sabiedrības saziņas līdzekļu jomā</t>
  </si>
  <si>
    <t xml:space="preserve">Reģionālās attīstības un pašvaldību lietu ministrija – kopā </t>
  </si>
  <si>
    <t>12.1.1.5</t>
  </si>
  <si>
    <t>2004. gada 15.aprīlis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</si>
  <si>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</si>
  <si>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</si>
  <si>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</si>
  <si>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</si>
  <si>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                                                                                                                (2004.gada janvāris-marts)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</si>
  <si>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</si>
  <si>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</si>
  <si>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</si>
  <si>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</si>
  <si>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</si>
  <si>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</si>
  <si>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</si>
  <si>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</si>
  <si>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</si>
  <si>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</si>
  <si>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**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</si>
  <si>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</si>
  <si>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</si>
  <si>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</si>
  <si>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</si>
  <si>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</si>
  <si>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speciālam budžetaem</t>
  </si>
  <si>
    <t xml:space="preserve">    no tiem pašvaldību budžetiem</t>
  </si>
  <si>
    <t xml:space="preserve">    tai skaitā dotācijas iestādēm, organizācijam un uzņēmumiem</t>
  </si>
  <si>
    <t xml:space="preserve">    tai skaitā dotācijas iedzīvotājiem</t>
  </si>
  <si>
    <t xml:space="preserve">    tai skaitā iemaksas starptautiskajās organizācijās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</si>
  <si>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</si>
  <si>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</si>
  <si>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</si>
  <si>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</si>
  <si>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>Tīrie aizdevumi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</si>
  <si>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</si>
  <si>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</si>
  <si>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  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</si>
  <si>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</si>
  <si>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</si>
  <si>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</si>
  <si>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</si>
  <si>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</si>
  <si>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</si>
  <si>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</si>
  <si>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</si>
  <si>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</si>
  <si>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</si>
  <si>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</si>
  <si>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</si>
  <si>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</si>
  <si>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 xml:space="preserve">   tai skaitā dotācijas iestādēm, 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</si>
  <si>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</si>
  <si>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</si>
  <si>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</si>
  <si>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</si>
  <si>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Ārvalstu finanšu palīdzība </t>
  </si>
  <si>
    <t xml:space="preserve">    kapitālie izdevumi</t>
  </si>
  <si>
    <t>13.  Finanšu ministrija</t>
  </si>
  <si>
    <t xml:space="preserve"> Maksājumi par aizņēmumiem un kredītiem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</si>
  <si>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</si>
  <si>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</si>
  <si>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</si>
  <si>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</si>
  <si>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</si>
  <si>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</si>
  <si>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</si>
  <si>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 xml:space="preserve"> Ārvalstu finanšu palīdzība *</t>
  </si>
  <si>
    <t>18.  Labklājības ministrija</t>
  </si>
  <si>
    <t xml:space="preserve">    no tiem speciālam budžetam</t>
  </si>
  <si>
    <t>19.  Tieslietu ministrija</t>
  </si>
  <si>
    <t>21.  Vides ministrija</t>
  </si>
  <si>
    <t xml:space="preserve">x </t>
  </si>
  <si>
    <t>22.  Kultūras ministrija</t>
  </si>
  <si>
    <t>Izdevumi - kopā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</si>
  <si>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</si>
  <si>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</si>
  <si>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</si>
  <si>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</si>
  <si>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</si>
  <si>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</si>
  <si>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</si>
  <si>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</si>
  <si>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organizācijās</t>
  </si>
  <si>
    <t>36.  Īpašu uzdevumu ministra bērnu un ģimenes lietās sekretariāts</t>
  </si>
  <si>
    <t xml:space="preserve">    no tiem speciālam budžetiem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</si>
  <si>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</si>
  <si>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</si>
  <si>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</si>
  <si>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</si>
  <si>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</si>
  <si>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>47.  Radio un televīzija</t>
  </si>
  <si>
    <t>48.  Valsts cilvēktiesību birojs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</si>
  <si>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</si>
  <si>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</si>
  <si>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</si>
  <si>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</si>
  <si>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>*-valūtas kursa svārstības</t>
  </si>
  <si>
    <t>**-gada plāns mainīts saskaņā ar LR Finanšu ministra rīk.Nr.85</t>
  </si>
  <si>
    <t xml:space="preserve">Valsts kases pārvaldniece                                                                           </t>
  </si>
  <si>
    <t>I. Krūmane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</si>
  <si>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</si>
  <si>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</si>
  <si>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</si>
  <si>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</si>
  <si>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(2004.gada janvāris-marts)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</si>
  <si>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</si>
  <si>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</si>
  <si>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</si>
  <si>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</si>
  <si>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     -VAS "Latvijas gāze" debitoru parādu atmaksa</t>
  </si>
  <si>
    <t xml:space="preserve">            Glūdas pagasta padome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</si>
  <si>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</si>
  <si>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</si>
  <si>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Pašvaldību kreditēšanas fonda projekti</t>
  </si>
  <si>
    <t xml:space="preserve">     - Siltumapgādes sistēmas rekonstrukcijas programma (ENh03)</t>
  </si>
  <si>
    <t>Ezeres pagasts</t>
  </si>
  <si>
    <t>Iecavas pagasta padome</t>
  </si>
  <si>
    <t>Ilūkstes novads</t>
  </si>
  <si>
    <t>Jaunpiebalgas pagasts</t>
  </si>
  <si>
    <t>Jumpravas pagasts</t>
  </si>
  <si>
    <t>Liepupes pagasts</t>
  </si>
  <si>
    <t>Litenes pagasts</t>
  </si>
  <si>
    <t>Liepas pagasta padome</t>
  </si>
  <si>
    <t>Līvānu novads</t>
  </si>
  <si>
    <t>Nīcas pagasta padome</t>
  </si>
  <si>
    <t>Piltenes pilsēta</t>
  </si>
  <si>
    <t>Preiļu novads</t>
  </si>
  <si>
    <t>Rūjienas pilsēta</t>
  </si>
  <si>
    <t>Sesavas pagasts</t>
  </si>
  <si>
    <t>Suntažu pagasts</t>
  </si>
  <si>
    <t>Valkas pilsētas dome</t>
  </si>
  <si>
    <t>Valmieras pilsēta</t>
  </si>
  <si>
    <t>Vecumnieku pagasts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</si>
  <si>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</si>
  <si>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</si>
  <si>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</si>
  <si>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 - Pārējās pašvaldību aizdevumu atmaksas</t>
  </si>
  <si>
    <t>Ādažu pagasts</t>
  </si>
  <si>
    <t>Aiznažu pilsēta</t>
  </si>
  <si>
    <t>Aizkraukles rajons</t>
  </si>
  <si>
    <t>Allažu pagasts</t>
  </si>
  <si>
    <t>Alojas pilsēta</t>
  </si>
  <si>
    <t>Alsungas pagasts</t>
  </si>
  <si>
    <t>Alūksnes pilsēta</t>
  </si>
  <si>
    <t>Amatas novads</t>
  </si>
  <si>
    <t>Ances pagasts</t>
  </si>
  <si>
    <t>Andrupenes pagasts</t>
  </si>
  <si>
    <t>Annas pagasts</t>
  </si>
  <si>
    <t>Annenieku pagasts</t>
  </si>
  <si>
    <t>Apes pilsēta</t>
  </si>
  <si>
    <t>Asūnes pagasts</t>
  </si>
  <si>
    <t>Aulejas pagasts</t>
  </si>
  <si>
    <t>Babītes pagasta padome</t>
  </si>
  <si>
    <t>Baldones pilsēta</t>
  </si>
  <si>
    <t>Baltinavas pagasts</t>
  </si>
  <si>
    <t>Bauskas pilsēta</t>
  </si>
  <si>
    <t>Bauskas pilsētas dome</t>
  </si>
  <si>
    <t>Bārtas pagasts</t>
  </si>
  <si>
    <t>Balvu pilsēta</t>
  </si>
  <si>
    <t>Bebru pagasts</t>
  </si>
  <si>
    <t>Bēnes pagasts</t>
  </si>
  <si>
    <t>Bērzgales pagasts</t>
  </si>
  <si>
    <t>Bērziņu pagasts</t>
  </si>
  <si>
    <t>Bērzpils pagasts</t>
  </si>
  <si>
    <t>Bikstu pagasts</t>
  </si>
  <si>
    <t>Bilskas pagasts</t>
  </si>
  <si>
    <t>Birzgales pagasts</t>
  </si>
  <si>
    <t>Blomes pagasts</t>
  </si>
  <si>
    <t>Blontu pagasts</t>
  </si>
  <si>
    <t>Brantu pagasts</t>
  </si>
  <si>
    <t>Brīvzemnieku pagasts</t>
  </si>
  <si>
    <t>Brocēnu novads</t>
  </si>
  <si>
    <t>Brunavas pagasts</t>
  </si>
  <si>
    <t>Cēsu pilsēta</t>
  </si>
  <si>
    <t>Cesvaines pilsēta</t>
  </si>
  <si>
    <t>Ciblas novads</t>
  </si>
  <si>
    <t>Cīravas pagasts</t>
  </si>
  <si>
    <t>Cirmas pagasts</t>
  </si>
  <si>
    <t>Codes pagasts</t>
  </si>
  <si>
    <t>Dagdas pilsēta</t>
  </si>
  <si>
    <t>Daugavpils rajona padome</t>
  </si>
  <si>
    <t>Daugmales pagasts</t>
  </si>
  <si>
    <t>Daukstu pagasts</t>
  </si>
  <si>
    <t>Degoles pagasts</t>
  </si>
  <si>
    <t>Demenes pagasts</t>
  </si>
  <si>
    <t>Dobeles pagasts</t>
  </si>
  <si>
    <t>Dobeles pilsēta</t>
  </si>
  <si>
    <t>Dobeles rajona padome</t>
  </si>
  <si>
    <t>Dricānu pagasts</t>
  </si>
  <si>
    <t>Drustu pagasts</t>
  </si>
  <si>
    <t>Dunalkas pagasts</t>
  </si>
  <si>
    <t>Dunavas pagasts</t>
  </si>
  <si>
    <t>Dundagas pagasts</t>
  </si>
  <si>
    <t>Durbes novads</t>
  </si>
  <si>
    <t>Dvietes pagasts</t>
  </si>
  <si>
    <t>Dzelzavas pagasts</t>
  </si>
  <si>
    <t>Dzelzavas pagasta padome</t>
  </si>
  <si>
    <t>Elejas pagasts</t>
  </si>
  <si>
    <t>Embūtes pagasts</t>
  </si>
  <si>
    <t>Engures pagasts</t>
  </si>
  <si>
    <t>Engures pagasta padome</t>
  </si>
  <si>
    <t>Ērgļu  pagasts</t>
  </si>
  <si>
    <t>Freimaņu pagasts</t>
  </si>
  <si>
    <t>Gaiķu pagasts</t>
  </si>
  <si>
    <t>Gailīšu pagasts</t>
  </si>
  <si>
    <t>Galgauskas pagasts</t>
  </si>
  <si>
    <t>Garkalnes pagasts</t>
  </si>
  <si>
    <t>Gaujienes pagasts</t>
  </si>
  <si>
    <t>Glūdas pagasts</t>
  </si>
  <si>
    <t>Glūdas pagasta padome</t>
  </si>
  <si>
    <t>Grāveru pagasts</t>
  </si>
  <si>
    <t>Griškānu pagasts</t>
  </si>
  <si>
    <t>Grobiņas pagasts</t>
  </si>
  <si>
    <t xml:space="preserve">Grobiņas pilsēta </t>
  </si>
  <si>
    <t>Gulbenes pilsēta</t>
  </si>
  <si>
    <t>Gulbenes raj. pad.</t>
  </si>
  <si>
    <t>Gulbenes pilsētas dome</t>
  </si>
  <si>
    <t>Ģibuļu pagasts</t>
  </si>
  <si>
    <t>Ilzeskalna pagasts</t>
  </si>
  <si>
    <t>Inčukalna pagasts</t>
  </si>
  <si>
    <t>Indrānu pagasts</t>
  </si>
  <si>
    <t>Irlavas pagasts</t>
  </si>
  <si>
    <t>Īslīces pagasts</t>
  </si>
  <si>
    <t>Īsnaudas pagasts</t>
  </si>
  <si>
    <t>Jaunalūksnes pagasts</t>
  </si>
  <si>
    <t>Jaunannas pagasts</t>
  </si>
  <si>
    <t>Jaunbērzes pagasts</t>
  </si>
  <si>
    <t>Jaunjelgavas pilsēta</t>
  </si>
  <si>
    <t>Jaunsātu pagasts</t>
  </si>
  <si>
    <t>Jaunsvirlaukas pagasts</t>
  </si>
  <si>
    <t>Jēkabpils pilsēta</t>
  </si>
  <si>
    <t>Jekabpils rajona padome</t>
  </si>
  <si>
    <t>Jelgavas pilsēta</t>
  </si>
  <si>
    <t>Jelgavas rajona padome</t>
  </si>
  <si>
    <t>Jersikas pagasts</t>
  </si>
  <si>
    <t>Jeru pagasts</t>
  </si>
  <si>
    <t xml:space="preserve">Jūrmalas pilsēta </t>
  </si>
  <si>
    <t>Kalētu pagasts</t>
  </si>
  <si>
    <t>Kalsnavas pagasts</t>
  </si>
  <si>
    <t>Kalupes pagasts</t>
  </si>
  <si>
    <t>Kalvenes pagasts</t>
  </si>
  <si>
    <t>Kandavas novads</t>
  </si>
  <si>
    <t>Kantinieku pagasts</t>
  </si>
  <si>
    <t>Klintaines pagasts</t>
  </si>
  <si>
    <t>Krāslavas novads</t>
  </si>
  <si>
    <t>Krimuldas pagasts</t>
  </si>
  <si>
    <t>Krimūnu pagasts</t>
  </si>
  <si>
    <t>Kubulu pagasts</t>
  </si>
  <si>
    <t>Kurmenes pagasts</t>
  </si>
  <si>
    <t>Ķeguma novads</t>
  </si>
  <si>
    <t>Ķeipenes pagasts</t>
  </si>
  <si>
    <t>Kokneses pagasta padome</t>
  </si>
  <si>
    <t>Ķoņu pagasts</t>
  </si>
  <si>
    <t>Kuldīgas pilsētas dome</t>
  </si>
  <si>
    <t>Laidzes pagasts</t>
  </si>
  <si>
    <t>Lauderu pagasts</t>
  </si>
  <si>
    <t>Launkalnes pagasts</t>
  </si>
  <si>
    <t>Lažas pagasts</t>
  </si>
  <si>
    <t>Lēdmanes pagasts</t>
  </si>
  <si>
    <t>Lēdurgas pagasts</t>
  </si>
  <si>
    <t>Lejasciema pagasts</t>
  </si>
  <si>
    <t>Lendžu pagasts</t>
  </si>
  <si>
    <t>Lestenes pagasts</t>
  </si>
  <si>
    <t>Lībagu pagasts</t>
  </si>
  <si>
    <t>Līgatnes pilsētas dome</t>
  </si>
  <si>
    <t>Lielauces pagasts</t>
  </si>
  <si>
    <t>Lielplatones pagasts</t>
  </si>
  <si>
    <t>Lielvārdes pilsēta</t>
  </si>
  <si>
    <t>Liepājas pilsēta</t>
  </si>
  <si>
    <t>Liepājas rajons</t>
  </si>
  <si>
    <t>Liepnas pagasts</t>
  </si>
  <si>
    <t>Līgatnes pilsēta</t>
  </si>
  <si>
    <t>Limbažu pagasts</t>
  </si>
  <si>
    <t>Limbažu rajona padome</t>
  </si>
  <si>
    <t>Lizuma pagasts</t>
  </si>
  <si>
    <t>Lubānas pilsēta</t>
  </si>
  <si>
    <t>Ludzas pilsēta</t>
  </si>
  <si>
    <t>Ludzas rajons</t>
  </si>
  <si>
    <t>Lūznavas pagasts</t>
  </si>
  <si>
    <t>Ļaudonas pagasts</t>
  </si>
  <si>
    <t>Madlienas pagasts</t>
  </si>
  <si>
    <t>Madonas rajons</t>
  </si>
  <si>
    <t>Makoņkalna pagasts</t>
  </si>
  <si>
    <t>Malnavas pagasts</t>
  </si>
  <si>
    <t>Mālpils pagasts</t>
  </si>
  <si>
    <t>Maltas pagasts</t>
  </si>
  <si>
    <t>Mālupes pagasts</t>
  </si>
  <si>
    <t>Mārcienas pagasts</t>
  </si>
  <si>
    <t>Mārupes pagasts</t>
  </si>
  <si>
    <t>Mārupes pagasta padome</t>
  </si>
  <si>
    <t>Mazsalacas pilsēta</t>
  </si>
  <si>
    <t>Medņevas pagasts</t>
  </si>
  <si>
    <t>Medumu pagasts</t>
  </si>
  <si>
    <t>Mērsraga pagasts</t>
  </si>
  <si>
    <t>Mežāres pagasts</t>
  </si>
  <si>
    <t>Mežvidu pagasts</t>
  </si>
  <si>
    <t>Murmastienes pag.</t>
  </si>
  <si>
    <t>Nagļu pagasts</t>
  </si>
  <si>
    <t>Naukšēnu pagasts</t>
  </si>
  <si>
    <t>Nautrēnu pagasts</t>
  </si>
  <si>
    <t>Neretas pagasts</t>
  </si>
  <si>
    <t>Nīkrāces pagasts</t>
  </si>
  <si>
    <t>Nukšu pagasts</t>
  </si>
  <si>
    <t>Ogres novads</t>
  </si>
  <si>
    <t>Ogres pilsētas dome</t>
  </si>
  <si>
    <t>Olaines pagasts</t>
  </si>
  <si>
    <t>Otaņķu pagasts</t>
  </si>
  <si>
    <t>Ozolmuižas pagasts</t>
  </si>
  <si>
    <t>Padures pagasts</t>
  </si>
  <si>
    <t>Pāles pagasts</t>
  </si>
  <si>
    <t>Pededzes pagasts</t>
  </si>
  <si>
    <t>Pelēču pagasts</t>
  </si>
  <si>
    <t>Penkules pagasts</t>
  </si>
  <si>
    <t>Pilskalnes pagasts</t>
  </si>
  <si>
    <t>Popes pagasts</t>
  </si>
  <si>
    <t>Preiļu rajons</t>
  </si>
  <si>
    <t>Priekules pilsēta</t>
  </si>
  <si>
    <t>Pušas pagasts</t>
  </si>
  <si>
    <t>Raunas pagasts</t>
  </si>
  <si>
    <t>Rendas pagasts</t>
  </si>
  <si>
    <t>Rēzeknes rajons</t>
  </si>
  <si>
    <t>Rīgas Dome</t>
  </si>
  <si>
    <t>Rīgas rajons</t>
  </si>
  <si>
    <t>Robežnieku pagasts</t>
  </si>
  <si>
    <t>Rojas pagasts</t>
  </si>
  <si>
    <t>Ropažu pagasts</t>
  </si>
  <si>
    <t>Rubenes pagasts</t>
  </si>
  <si>
    <t>Rucavas pagasts</t>
  </si>
  <si>
    <t>Rudbāržu pagasts</t>
  </si>
  <si>
    <t>Rugāju pagasts</t>
  </si>
  <si>
    <t>Rūjienas pilsētas dome</t>
  </si>
  <si>
    <t>Rundāles pagasts</t>
  </si>
  <si>
    <t>Rušonas pagasts</t>
  </si>
  <si>
    <t>Sabiles novads</t>
  </si>
  <si>
    <t>Sakstagala pagasts</t>
  </si>
  <si>
    <t>Salacgrīvas pilsēta</t>
  </si>
  <si>
    <t>Saldus pilsēta</t>
  </si>
  <si>
    <t>Saldus pilsētas dome</t>
  </si>
  <si>
    <t>Saldus rajons</t>
  </si>
  <si>
    <t>Seces pagasts</t>
  </si>
  <si>
    <t>Sējas pagasts</t>
  </si>
  <si>
    <t>Sidrabenes pagasts</t>
  </si>
  <si>
    <t>Siguldas novads</t>
  </si>
  <si>
    <t>Skaistas pagasts</t>
  </si>
  <si>
    <t>Skaistkalnes pagasts</t>
  </si>
  <si>
    <t>Skrīveru pagasts</t>
  </si>
  <si>
    <t>Skrundas pilsēta</t>
  </si>
  <si>
    <t>Skujienes pagasts</t>
  </si>
  <si>
    <t>Skultes pagasts</t>
  </si>
  <si>
    <t>Smārdes pagasts</t>
  </si>
  <si>
    <t>Stelpes pagasts</t>
  </si>
  <si>
    <t>Stendes pilsēta</t>
  </si>
  <si>
    <t>Strūžānu pagasts</t>
  </si>
  <si>
    <t>Susāju pagasts</t>
  </si>
  <si>
    <t>Sutru pagasts</t>
  </si>
  <si>
    <t>Sventes pagasts</t>
  </si>
  <si>
    <t>Svitenes pagasts</t>
  </si>
  <si>
    <t>Šķēdes pagasts</t>
  </si>
  <si>
    <t>Šķeltovas pagasts</t>
  </si>
  <si>
    <t>Talsu pilsēta</t>
  </si>
  <si>
    <t>Talsu pilsētas dome</t>
  </si>
  <si>
    <t xml:space="preserve">Tērvetes novads </t>
  </si>
  <si>
    <t>Tirzas pagasts</t>
  </si>
  <si>
    <t>Trapenes pagasts</t>
  </si>
  <si>
    <t>Tukuma pilsēta</t>
  </si>
  <si>
    <t>Tukuma rajons</t>
  </si>
  <si>
    <t>Umurgas pagasts</t>
  </si>
  <si>
    <t>Usmas pagasts</t>
  </si>
  <si>
    <t>Užavas pagasts</t>
  </si>
  <si>
    <t>Vaives pagasts</t>
  </si>
  <si>
    <t>Valmieras pagasts</t>
  </si>
  <si>
    <t>Valmieras pilsētas dome</t>
  </si>
  <si>
    <t>Vandzenes pagasts</t>
  </si>
  <si>
    <t>Vānes pagasts</t>
  </si>
  <si>
    <t>Vangažu pilsēta</t>
  </si>
  <si>
    <t>Varaklāņu pilsēta</t>
  </si>
  <si>
    <t>Vārkavas novads</t>
  </si>
  <si>
    <t>Vārkavas pagasts</t>
  </si>
  <si>
    <t>Vārmes pagasts</t>
  </si>
  <si>
    <t>Vārves pagasts</t>
  </si>
  <si>
    <t>Veclaicenes pagasts</t>
  </si>
  <si>
    <t>Vecsaules pagasts</t>
  </si>
  <si>
    <t>Ventspils rajons</t>
  </si>
  <si>
    <t>Vērgales pagasts</t>
  </si>
  <si>
    <t>Vestienas pagasts</t>
  </si>
  <si>
    <t>Vidrižu pagasts</t>
  </si>
  <si>
    <t>Viesatu pagasts</t>
  </si>
  <si>
    <t>Viesītes pilsēta</t>
  </si>
  <si>
    <t>Viesturu pagasts</t>
  </si>
  <si>
    <t>Vijciema pagasts</t>
  </si>
  <si>
    <t>Vilces pagasts</t>
  </si>
  <si>
    <t>Viļakas pilsēta</t>
  </si>
  <si>
    <t>Viļānu pagasts</t>
  </si>
  <si>
    <t>Viļķenes pagasts</t>
  </si>
  <si>
    <t>Virbu pagasts</t>
  </si>
  <si>
    <t>Virgas pagasts</t>
  </si>
  <si>
    <t>Višķu pagasts</t>
  </si>
  <si>
    <t>Vītiņu pagasts</t>
  </si>
  <si>
    <t>Zantes pagasts</t>
  </si>
  <si>
    <t>Zaņas pagasts</t>
  </si>
  <si>
    <t>Zasas pagasts</t>
  </si>
  <si>
    <t>Zentenes pagasts</t>
  </si>
  <si>
    <t>Ziemeru pagasts</t>
  </si>
  <si>
    <t>Zilupes noveds</t>
  </si>
  <si>
    <t>Ziru pagasts</t>
  </si>
  <si>
    <t>Zosēnu pagasts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</si>
  <si>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</si>
  <si>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</si>
  <si>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</si>
  <si>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</si>
  <si>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</si>
  <si>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>Līvānu pils.municip. uzņēmums "Siltumtīkli"</t>
  </si>
  <si>
    <t>Rīgas pils. Latgales priekšpilsētas uzņēmums "Grīziņkalns"</t>
  </si>
  <si>
    <t>Ropažu pagasta SIA "Ciemats"</t>
  </si>
  <si>
    <t xml:space="preserve">     - EV04 Daugavpils ūdensapgāde un kanalizācija</t>
  </si>
  <si>
    <t xml:space="preserve">     - Vides projekts Liepājai (Pasaules Banka)</t>
  </si>
  <si>
    <t xml:space="preserve">     - Cēsis (Dānijas bezprocentu aizdevums)</t>
  </si>
  <si>
    <t>4. No pārējiem</t>
  </si>
  <si>
    <t xml:space="preserve">     -TRt08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</si>
  <si>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</si>
  <si>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</si>
  <si>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</si>
  <si>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</si>
  <si>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  Farmaserviss SIA</t>
  </si>
  <si>
    <t xml:space="preserve">     - Rehabilitācijas projekti (JEIB)</t>
  </si>
  <si>
    <t xml:space="preserve">     -Finanšu sektora pārstrukturēšanas projekti (Pasaules Banka)</t>
  </si>
  <si>
    <t>Baltijas Tranzītu banka</t>
  </si>
  <si>
    <t>Latvijas Hipotēku un zemes banka</t>
  </si>
  <si>
    <t>Parekss-banka</t>
  </si>
  <si>
    <t xml:space="preserve">     - Rīgas Ostas pārvalde</t>
  </si>
  <si>
    <t xml:space="preserve">     - Lauku attīstības projekts (Pasaules Banka)</t>
  </si>
  <si>
    <t xml:space="preserve">   Dotācijas iestādēm, organizācijām un uzņēmumiem</t>
  </si>
  <si>
    <t xml:space="preserve">   Dotācijas iedzīvotājiem</t>
  </si>
  <si>
    <t xml:space="preserve">   Iemaksas starptautiskajās organizācijās</t>
  </si>
  <si>
    <t xml:space="preserve">   Pārējās subsīdijas un dotācijas</t>
  </si>
  <si>
    <t>2.2.Izdevumi  kapitālieguldījumiem</t>
  </si>
  <si>
    <t xml:space="preserve">   Kapitālie izdevumi  </t>
  </si>
  <si>
    <t>Fiskālā bilance (1.-2.)</t>
  </si>
  <si>
    <t>10.tabula</t>
  </si>
  <si>
    <t>Valsts budžeta ziedojumu un dāvinājumu izdevumi pēc valdības funkcijām (ieskaitot tīros aizdevumus)</t>
  </si>
  <si>
    <t>Izpilde % pret finansē-šanas plānu          (4/3)</t>
  </si>
  <si>
    <t>11. tabula</t>
  </si>
  <si>
    <t>Pašvaldību konsolidētā budžeta izpilde  (neieskaitot ziedojumus un dāvinājumus)</t>
  </si>
  <si>
    <t>(2004.gada  janvāris - marts)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</si>
  <si>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</si>
  <si>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</si>
  <si>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</si>
  <si>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</si>
  <si>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</si>
  <si>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</si>
  <si>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</si>
  <si>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</si>
  <si>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</si>
  <si>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</si>
  <si>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</si>
  <si>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</si>
  <si>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</si>
  <si>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</si>
  <si>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</si>
  <si>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</si>
  <si>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</si>
  <si>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</si>
  <si>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</si>
  <si>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</si>
  <si>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</si>
  <si>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</si>
  <si>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</si>
  <si>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</si>
  <si>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</si>
  <si>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</si>
  <si>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</si>
  <si>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</si>
  <si>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</si>
  <si>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</si>
  <si>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</si>
  <si>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</si>
  <si>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</si>
  <si>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</si>
  <si>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</si>
  <si>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</si>
  <si>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</si>
  <si>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</si>
  <si>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</si>
  <si>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</si>
  <si>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</si>
  <si>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</si>
  <si>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</si>
  <si>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</si>
  <si>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</si>
  <si>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</si>
  <si>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</si>
  <si>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</si>
  <si>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</si>
  <si>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</si>
  <si>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</si>
  <si>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</si>
  <si>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</si>
  <si>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</si>
  <si>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</si>
  <si>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</si>
  <si>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</si>
  <si>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</si>
  <si>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</si>
  <si>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</si>
  <si>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</si>
  <si>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</si>
  <si>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</si>
  <si>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</si>
  <si>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</si>
  <si>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</si>
  <si>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</si>
  <si>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</si>
  <si>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</si>
  <si>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</si>
  <si>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</si>
  <si>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</si>
  <si>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</si>
  <si>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</si>
  <si>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</si>
  <si>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</si>
  <si>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</si>
  <si>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</si>
  <si>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</si>
  <si>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</si>
  <si>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</si>
  <si>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</si>
  <si>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</si>
  <si>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</si>
  <si>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</si>
  <si>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</si>
  <si>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</si>
  <si>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</si>
  <si>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</si>
  <si>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</si>
  <si>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</si>
  <si>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</si>
  <si>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</si>
  <si>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</si>
  <si>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</si>
  <si>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</si>
  <si>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</si>
  <si>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</si>
  <si>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</si>
  <si>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</si>
  <si>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</si>
  <si>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</si>
  <si>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</si>
  <si>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</si>
  <si>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</si>
  <si>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</si>
  <si>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</si>
  <si>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</si>
  <si>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</si>
  <si>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</si>
  <si>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</si>
  <si>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</si>
  <si>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</si>
  <si>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</si>
  <si>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</si>
  <si>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</si>
  <si>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</si>
  <si>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</si>
  <si>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</si>
  <si>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</si>
  <si>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</si>
  <si>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</si>
  <si>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</si>
  <si>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</si>
  <si>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</si>
  <si>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</si>
  <si>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</si>
  <si>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</si>
  <si>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</si>
  <si>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</si>
  <si>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</si>
  <si>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</si>
  <si>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</si>
  <si>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</si>
  <si>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</si>
  <si>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</si>
  <si>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</si>
  <si>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</si>
  <si>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</si>
  <si>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</si>
  <si>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</si>
  <si>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</si>
  <si>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</si>
  <si>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</si>
  <si>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</si>
  <si>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</si>
  <si>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</si>
  <si>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</si>
  <si>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</si>
  <si>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</si>
  <si>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</si>
  <si>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</si>
  <si>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</si>
  <si>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</si>
  <si>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</si>
  <si>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</si>
  <si>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</si>
  <si>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</si>
  <si>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</si>
  <si>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</si>
  <si>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</si>
  <si>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</si>
  <si>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</si>
  <si>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</si>
  <si>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</si>
  <si>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</si>
  <si>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</si>
  <si>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</si>
  <si>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</si>
  <si>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</si>
  <si>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</si>
  <si>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</si>
  <si>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</si>
  <si>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</si>
  <si>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</si>
  <si>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</si>
  <si>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</si>
  <si>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</si>
  <si>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</si>
  <si>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</si>
  <si>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</si>
  <si>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</si>
  <si>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</si>
  <si>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</si>
  <si>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</si>
  <si>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</si>
  <si>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</si>
  <si>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</si>
  <si>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</si>
  <si>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</si>
  <si>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</si>
  <si>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</si>
  <si>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</si>
  <si>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</si>
  <si>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</si>
  <si>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</si>
  <si>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</si>
  <si>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</si>
  <si>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</si>
  <si>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</si>
  <si>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</si>
  <si>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</si>
  <si>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</si>
  <si>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</si>
  <si>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</si>
  <si>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</si>
  <si>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</si>
  <si>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</si>
  <si>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</si>
  <si>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</si>
  <si>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</si>
  <si>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</si>
  <si>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</si>
  <si>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</si>
  <si>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</si>
  <si>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Gada plāns nav apstiprināts Ramatas pagastam, Limbažu rajona padomei, Umurgas pagastam. Gada plānu nav uzrādījis Garkalnes pagasts.</t>
  </si>
  <si>
    <t>Iedzīvotāju ienākuma nodokļa atlikums uz gada sākumu Ls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</si>
  <si>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</si>
  <si>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</si>
  <si>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</si>
  <si>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</si>
  <si>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</si>
  <si>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(2.1.+2.2.)*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</si>
  <si>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</si>
  <si>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</si>
  <si>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</si>
  <si>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</si>
  <si>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</si>
  <si>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</si>
  <si>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</si>
  <si>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</si>
  <si>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</si>
  <si>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</si>
  <si>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</si>
  <si>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</si>
  <si>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</si>
  <si>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</si>
  <si>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</si>
  <si>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</si>
  <si>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</si>
  <si>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</si>
  <si>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</si>
  <si>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uzņēmumiem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</si>
  <si>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</si>
  <si>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</si>
  <si>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</si>
  <si>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</si>
  <si>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</si>
  <si>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</si>
  <si>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</si>
  <si>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</si>
  <si>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</si>
  <si>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</si>
  <si>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</si>
  <si>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dotācija no Eiropas Savienības palīdzības programmu līdzekļiem Latvijas valsts ieguldīto  finansu resursu ISPA un SAPARD projektos atmaksai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</si>
  <si>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</si>
  <si>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</si>
  <si>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</si>
  <si>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</si>
  <si>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</si>
  <si>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</si>
  <si>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</si>
  <si>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</si>
  <si>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</si>
  <si>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</si>
  <si>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</si>
  <si>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</si>
  <si>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</si>
  <si>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</si>
  <si>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</si>
  <si>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</si>
  <si>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pēc valdības funkcijām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</si>
  <si>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</si>
  <si>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</si>
  <si>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</si>
  <si>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</si>
  <si>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</si>
  <si>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</si>
  <si>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</si>
  <si>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</si>
  <si>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</si>
  <si>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</si>
  <si>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</si>
  <si>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</si>
  <si>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</si>
  <si>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</si>
  <si>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</si>
  <si>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</si>
  <si>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</si>
  <si>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</si>
  <si>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</si>
  <si>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</si>
  <si>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</si>
  <si>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</si>
  <si>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</si>
  <si>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</si>
  <si>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</si>
  <si>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</si>
  <si>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</si>
  <si>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</si>
  <si>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</si>
  <si>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</si>
  <si>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>7.tabula</t>
  </si>
  <si>
    <t xml:space="preserve"> Valsts kases oficiālais mēneša pārskats</t>
  </si>
  <si>
    <t>Valsts speciālā budžeta ieņēmumi un izdevumi</t>
  </si>
  <si>
    <t>2004.gada janvāris - marts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</si>
  <si>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</si>
  <si>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</si>
  <si>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</si>
  <si>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</si>
  <si>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</si>
  <si>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</si>
  <si>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</si>
  <si>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>Izdevumi - kopā (6.valdības funkcija "Sociālā apdrošināšana un sociālā nodrošināšana")</t>
  </si>
  <si>
    <t xml:space="preserve">Uzturēšanas izdevumi  </t>
  </si>
  <si>
    <t>Kārtējie izdevumi</t>
  </si>
  <si>
    <t>atalgojumi</t>
  </si>
  <si>
    <t>valsts sociālās apdrošināšanas obligātās iemaksas</t>
  </si>
  <si>
    <t>t.sk. valsts sociālās apdrošināšanas obligātās iemaksas, izņemot valsts sociālās apdrošināšanas obligātās iemaksas par obligātā aktīvā militārā dienesta karavīriem, diplomātu laulātajiem</t>
  </si>
  <si>
    <t>darbības ar valsts fondēto pensiju                                                                                                                                                                        shēmas līdzekļiem</t>
  </si>
  <si>
    <t>1400,   1500</t>
  </si>
  <si>
    <t>pakalpojumu apmaksa un materiālu, energoresursu, ūdens un inventāra vērtībā līdz Ls 50 par vienu vienību iegāde</t>
  </si>
  <si>
    <t>t.sk. transportlīdzekļu valsts obligātās                                                                                                                                                             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</si>
  <si>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</si>
  <si>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</si>
  <si>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</si>
  <si>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</si>
  <si>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iedzīvotāju ienākuma nodoklis (no maksātnespējīgā darba devēja                                                                                                                                      darbinieku prasījumu summām)</t>
  </si>
  <si>
    <t>pārējo nodokļu un nodevu maksājumi</t>
  </si>
  <si>
    <t>1300,    1600,   1900</t>
  </si>
  <si>
    <t>pārējie kārtējie izdevumi</t>
  </si>
  <si>
    <t>aizņēmumu atmaksa pamatbudžetā</t>
  </si>
  <si>
    <t xml:space="preserve">   Maksājumi par aizņēmumiem un kredītiem</t>
  </si>
  <si>
    <t xml:space="preserve">   Subsīdijas un dotācijas</t>
  </si>
  <si>
    <t>dotācijas iestādēm, organizācijām un uzņēmumiem</t>
  </si>
  <si>
    <t>dotācijas iedzīvotājiem</t>
  </si>
  <si>
    <t>t.sk. pensijas</t>
  </si>
  <si>
    <t>pabalsti</t>
  </si>
  <si>
    <t>stipendijas</t>
  </si>
  <si>
    <t>pārējie</t>
  </si>
  <si>
    <t>4000-7000</t>
  </si>
  <si>
    <t>4000, 6000</t>
  </si>
  <si>
    <t xml:space="preserve">   Kapitālie izdevumi </t>
  </si>
  <si>
    <t xml:space="preserve">   Investīcijas</t>
  </si>
  <si>
    <t>Valsts speciālā budžeta naudas līdzekļu atlikumu izmaiņas palielinājums (-) vai samazinājums (+)</t>
  </si>
  <si>
    <t>Labklājības ministrija</t>
  </si>
  <si>
    <t>Sociālā apdrošināšana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</si>
  <si>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</si>
  <si>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</si>
  <si>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</si>
  <si>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Valsts sociālās apdrošināšanas obligātās iemaksas valsts pensiju apdrošināšanai</t>
  </si>
  <si>
    <t xml:space="preserve">   Valsts sociālās apdrošināšanas obligātās iemaksas sociālajai apdrošināšanai bezdarba gadījumam </t>
  </si>
  <si>
    <t xml:space="preserve">  Valsts sociālās apdrošināšanas obligātās iemaksas sociālajai apdrošināšanai pret nelaimes gadījumiem darbā un arodslimībām</t>
  </si>
  <si>
    <t xml:space="preserve">  Valsts sociālās apdrošināšanas obligātās iemaksas invaliditātes, maternitātes un slimības apdrošināšanai</t>
  </si>
  <si>
    <t xml:space="preserve">  Brīvpratīgās iemaksas valsts pensiju apdrošināšanai</t>
  </si>
  <si>
    <t>Īpašiem (likumu un Ministru kabineta noteikumu) mērķiem noteiktie atskaitījumi ieņēmumiem</t>
  </si>
  <si>
    <t xml:space="preserve"> Regresa prasības</t>
  </si>
  <si>
    <t xml:space="preserve"> Divedendes no valsts pensiju speciālājam budžetam nodotajām kapitāla daļām</t>
  </si>
  <si>
    <t>Citi īpašiem (likumu un Ministru kabineta noteikumu) mērķiem noteiktie ieņēmumi</t>
  </si>
  <si>
    <t xml:space="preserve">  Iemaksas nodarbinātībai par privatizācijas līguma nosacījumu neizpildi</t>
  </si>
  <si>
    <t xml:space="preserve">  Kapitalizācijas rezultātā atgūtie līdzekļi</t>
  </si>
  <si>
    <t xml:space="preserve">  Iemaksas darba atļauju izsniegšanai (ārvalstniekiem un bezvalstniekiem)</t>
  </si>
  <si>
    <t xml:space="preserve">  Pārējie iepriekš neklasificētie īpašiem mērķiem noteiktie ieņēmumi</t>
  </si>
  <si>
    <t>Saņemtie valsts budžeta transferta pārskaitījumi</t>
  </si>
  <si>
    <t xml:space="preserve">  Saņemtās dotācijas no valsts pamatbudžeta</t>
  </si>
  <si>
    <t xml:space="preserve">  Valsts pamatbudžeta dotācijas Valsts sociālās apdrošināšanas aģentūrai no valsts budžeta izmaksājamo valsts sociālo pabalstu aprēķināšanai, piešķiršanai un piegādei</t>
  </si>
  <si>
    <t xml:space="preserve">  Valsts iemaksas valsts sociālajai apdrošināšanai valsts pensiju apdrošināšanai</t>
  </si>
  <si>
    <t xml:space="preserve">  Valsts iemaksas sociālajai apdrošināšanai bezdarba gadījumam</t>
  </si>
  <si>
    <t xml:space="preserve">  Valsts budžeta dotācija apgādnieka zaudējumu pensiju izmaksai</t>
  </si>
  <si>
    <t xml:space="preserve">  Valsts budžeta dotācija AP deputātu pensiju izmaksai</t>
  </si>
  <si>
    <t xml:space="preserve">  Valsts budžeta dotācija Valsts sociālās apdrošināšanas aģentūrai kompensāciju izmaksām spaidu darbos nodarbinātām personām</t>
  </si>
  <si>
    <t xml:space="preserve">  Pārējās valsts pamatbudžeta dotācijas</t>
  </si>
  <si>
    <t>Maksas pakalpojumi un citi pašu ieņēmumi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</si>
  <si>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</si>
  <si>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</si>
  <si>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</si>
  <si>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     tai skaitā  dotācijas iestādēm, organizācijām un uzņēmumiem</t>
  </si>
  <si>
    <t xml:space="preserve">        tai skaitā dotācijas iedzīvotājiem</t>
  </si>
  <si>
    <t xml:space="preserve">   Kapitālie izdevumi</t>
  </si>
  <si>
    <t xml:space="preserve">     Valsts pensiju speciālais budžets</t>
  </si>
  <si>
    <t>Īpašā (likumu un Ministru kabineta noteikumu) kārtībā noteiktie speciālā budžeta un iestāžu ieņēmumi *</t>
  </si>
  <si>
    <t xml:space="preserve">   Sociālās apdrošināšanas iemaksas **</t>
  </si>
  <si>
    <t xml:space="preserve">   Valsts sociālās apdrošināšanas obligātās iemaksas valsts pensiju apdrošināšanai ***</t>
  </si>
  <si>
    <t xml:space="preserve">  Valsts sociālās apdrošināšanas speciālā budžeta saņemtie transferta pārskaitījumi</t>
  </si>
  <si>
    <t xml:space="preserve">  No nodarbinātības speciālā budžeta valsts pensiju apdrošināšanai</t>
  </si>
  <si>
    <t xml:space="preserve">  No darba negadījumu speciālā budžeta valsts pensiju apdrošināšanai</t>
  </si>
  <si>
    <t xml:space="preserve">  No invaliditātes, maternitātes un slimības speciālā budžēta valsts pensiju apdrošināšanai</t>
  </si>
  <si>
    <t xml:space="preserve">          tai skaitā  dotācijas iedzīvotājiem</t>
  </si>
  <si>
    <t xml:space="preserve">     Nodarbinātības speciālais budžets</t>
  </si>
  <si>
    <t>Valsts sociālās apdrošināšanas speciālā budžeta sņemtie transferta pārskaitījumi</t>
  </si>
  <si>
    <t xml:space="preserve">  No darba negadījumu speciālā budžeta speciālajai apdrošināšanai bezdarba gadījumam</t>
  </si>
  <si>
    <t xml:space="preserve">  No invaliditātes, maternitātes un slimības speciālā budžēta apdrošināšanai bezdarba gadījumam</t>
  </si>
  <si>
    <t xml:space="preserve">   Saņemtās dotācijas no valsts pamatbudžeta</t>
  </si>
  <si>
    <t xml:space="preserve">    Valsts iemaksas sociālajai apdrošināšanai bezdarba gadījumam</t>
  </si>
  <si>
    <t xml:space="preserve">     tai skaitā:  dotācijas iestādēm, organizācijām un uzņēmumiem</t>
  </si>
  <si>
    <t xml:space="preserve">     tai skaitā dotācijas iedzīvotājiem</t>
  </si>
  <si>
    <t>Darba negadījumu speciālais budžets</t>
  </si>
  <si>
    <t xml:space="preserve">   Valsts sociālās apdrošināšanas obligātās iemaksas sociālajai apdrošināšanai pret nelaimes gadījumiem darbā un arodslimībām</t>
  </si>
  <si>
    <t>Invaliditātes, maternitātes un slimības speciālais budžets</t>
  </si>
  <si>
    <t xml:space="preserve">   Valsts sociālās apdrošināšanas obligātās iemaksas invaliditātes, maternitātes un slimības apdrošināšanai</t>
  </si>
  <si>
    <t>Valsts sociālās apdrošināšanas aģentūras speciālais budžets</t>
  </si>
  <si>
    <t>Pārējie iepriekš neklasificētie īpašiem mērķiem noteiktie ieņēmumi</t>
  </si>
  <si>
    <t xml:space="preserve">    No valsts pensiju speciālā budžeta ieskaitītie līdzekļi Valsts sociālās apdrošināšanas aģentūrai</t>
  </si>
  <si>
    <t xml:space="preserve">    No nodarbinātības speciālā budžeta ieskaitītie līdzekļi Valsts sociālās apdrošināšanas aģentūrai</t>
  </si>
  <si>
    <t xml:space="preserve">    No darba negadījumu speciālā budžeta ieskaitītie līdzekļi Valsts sociālās apdrošināšanas aģentūrai</t>
  </si>
  <si>
    <t xml:space="preserve">    No invaliditātes, maternitātes un slimības speciālā budžeta ieskaitītie līdzekļi Valsts sociālās apdrošināšanas aģentūrai</t>
  </si>
  <si>
    <t>Saņemtās dotācijas no valsts pamatbudžeta</t>
  </si>
  <si>
    <t xml:space="preserve">   Valsts pamatbudžeta dotācija Valsts sociālās apdrošināšanas aģentūrai no valsts budžeta izmaksājamo valsts sociālo pabalstu aprēķināšanai, piešķiršanai un piegādei</t>
  </si>
  <si>
    <t xml:space="preserve">   Valsts budžeta dotācija Valsts speciālās apdrošināšanas aģentūrai kompensāciju izmaksām spaidu darbos nodarbinātām personām</t>
  </si>
  <si>
    <t xml:space="preserve"> Izdevumi kapitālieguldījumiem</t>
  </si>
  <si>
    <t xml:space="preserve">  Kapitālie izdevumi</t>
  </si>
  <si>
    <t xml:space="preserve">  Investīcijas</t>
  </si>
  <si>
    <t xml:space="preserve">* -  Ietverti arī pārējie iepriekš neklasificētie īpašiem mērķiem noteiktie ieņēmumi:                                                                                                                  </t>
  </si>
  <si>
    <t xml:space="preserve">       04.01.00 apakšprogrammā Ls 265 - peļņa no kapitāla daļu pārdošanas un Ls 40388 - % maksājumi no VK par konta atlikumu izmantošanu;</t>
  </si>
  <si>
    <t xml:space="preserve">       04.02.00 apakšprogrammā ieskaitīti Ls 16866 - % maksājumi no VK par konta atlikumu izmantošanu;</t>
  </si>
  <si>
    <t xml:space="preserve">       04.03.00 apakšprogrammā Ls 1261 - % maksājumi no VK par konta atlikumu izmantošanu.</t>
  </si>
  <si>
    <t xml:space="preserve">      </t>
  </si>
  <si>
    <t>** - Izpilde no gada sākuma konsolidēta par valsts sociālās apdrošināšanas iekšējiem transfertiem - Ls</t>
  </si>
  <si>
    <t>*** - Valsts fondēto pensiju shēmas līdzekļi - Ls</t>
  </si>
  <si>
    <t>**** - t.sk. no pārdoto kapitāldaļu bilances vērtības - Ls 54803</t>
  </si>
  <si>
    <t>8.tabula</t>
  </si>
  <si>
    <t>Valsts budžeta ziedojumu un dāvinājumu ieņēmumi un izdevumi pa ministrijām</t>
  </si>
  <si>
    <t xml:space="preserve">un citām centrālajām valsts iestādēm </t>
  </si>
  <si>
    <t>(2004.gada janvāris - marts)</t>
  </si>
  <si>
    <t xml:space="preserve">Finansēšanas plāns pārskata periodam </t>
  </si>
  <si>
    <t>Izpilde % pret finansē-šanas plānu (3/2)</t>
  </si>
  <si>
    <t>Finansēšanas plāns mēnesim</t>
  </si>
  <si>
    <t>Ieņēmumi kopā</t>
  </si>
  <si>
    <t xml:space="preserve">    pārējie kārtējie izdevumi</t>
  </si>
  <si>
    <t xml:space="preserve">    tai skaitā dotācijas iestādēm, organizācijām un uzņēmumiem</t>
  </si>
  <si>
    <t xml:space="preserve">    tai skaitā pārējās subsīdijas un dotācijas</t>
  </si>
  <si>
    <t>Naudas līdzekļu atlikumu izmaiņas palielinājums (-) vai samazinājums (+) *</t>
  </si>
  <si>
    <t>02.Saeima</t>
  </si>
  <si>
    <t>Naudas līdzekļu atlikumu izmaiņas palielinājums (-) vai samazinājums (+)</t>
  </si>
  <si>
    <t>03.Ministru kabinets</t>
  </si>
  <si>
    <t>10.Aizsardzības ministrija</t>
  </si>
  <si>
    <t>11.Ārlietu ministrija</t>
  </si>
  <si>
    <t>12.Ekonomikas ministrija</t>
  </si>
  <si>
    <t>13.Finanšu ministrija</t>
  </si>
  <si>
    <t>Ieņēmumi kopā **</t>
  </si>
  <si>
    <t>Naudas līdzekļu atlikumu izmaiņas palielinājums (-) vai samazinājums (+)*</t>
  </si>
  <si>
    <t>14.Iekšlietu ministrija</t>
  </si>
  <si>
    <t>15.Izglītības un zinātnes ministrija</t>
  </si>
  <si>
    <t>16.Zemkopības ministrija</t>
  </si>
  <si>
    <t xml:space="preserve">Naudas līdzekļu atlikumu izmaiņas palielinājums (-) vai samazinājums (+)* </t>
  </si>
  <si>
    <t>17.Satiksmes ministrija</t>
  </si>
  <si>
    <t>18.Labklājības ministrija</t>
  </si>
  <si>
    <t>19.Tieslietu ministrija</t>
  </si>
  <si>
    <t>21.Vides ministrija</t>
  </si>
  <si>
    <t>22.Kultūras ministrija</t>
  </si>
  <si>
    <t>29.Veselības ministrija</t>
  </si>
  <si>
    <t xml:space="preserve">Ieņēmumi kopā </t>
  </si>
  <si>
    <t>36.Īpašu uzdevumu ministra bērnu un ģimenes lietās sekretariāts</t>
  </si>
  <si>
    <t>45.Īpašu uzdevumu ministra sabiedrības integrācijas lietās sekretariāts</t>
  </si>
  <si>
    <t>47.Radio un televīzija</t>
  </si>
  <si>
    <t>58.Reģionālās attīstības un pašvaldību lietu ministrija</t>
  </si>
  <si>
    <t>* Neatbilstība finansēšanas plānu pozīcijās.</t>
  </si>
  <si>
    <t>** Pārskata mēneša izpildes samazinājums ir valūtas kursa svārstību dēļ.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</si>
  <si>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</si>
  <si>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</si>
  <si>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</si>
  <si>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</si>
  <si>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</si>
  <si>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</si>
  <si>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>Izpilde % pret finansēšanas plānu  (4/3)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</si>
  <si>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</si>
  <si>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</si>
  <si>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</si>
  <si>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</si>
  <si>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</si>
  <si>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</si>
  <si>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</si>
  <si>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</si>
  <si>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>1400, 1500</t>
  </si>
  <si>
    <t xml:space="preserve">    tai skaitā: preču un pakalpojumu izdevumi  </t>
  </si>
  <si>
    <t>1300, 1600</t>
  </si>
  <si>
    <t xml:space="preserve">                           pārējie izdevumi</t>
  </si>
  <si>
    <t>Subsīdijas un dotācijas</t>
  </si>
  <si>
    <t xml:space="preserve">   Subsīdijas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</si>
  <si>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</si>
  <si>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</si>
  <si>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</si>
  <si>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</si>
  <si>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</si>
  <si>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</si>
  <si>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</si>
  <si>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</si>
  <si>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</si>
  <si>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</si>
  <si>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</si>
  <si>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</si>
  <si>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</si>
  <si>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</si>
  <si>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</si>
  <si>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</si>
  <si>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</si>
  <si>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</si>
  <si>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</si>
  <si>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</si>
  <si>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</si>
  <si>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</si>
  <si>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</si>
  <si>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</si>
  <si>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</si>
  <si>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</si>
  <si>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</si>
  <si>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</si>
  <si>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</si>
  <si>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</si>
  <si>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</si>
  <si>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</si>
  <si>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</si>
  <si>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</si>
  <si>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</si>
  <si>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</si>
  <si>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</si>
  <si>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</si>
  <si>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</si>
  <si>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</si>
  <si>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</si>
  <si>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</si>
  <si>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</si>
  <si>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</si>
  <si>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</si>
  <si>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</si>
  <si>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</si>
  <si>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</si>
  <si>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0</t>
  </si>
  <si>
    <t>2000</t>
  </si>
  <si>
    <t>Materiālu, energoresursu, ūdens un inventāra vērtībā līdz Ls 50 par vienu vienību iegāde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</si>
  <si>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</si>
  <si>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</si>
  <si>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</si>
  <si>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</si>
  <si>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</si>
  <si>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</si>
  <si>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</si>
  <si>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Budžeta aizdevumi un atmaksas </t>
    </r>
    <r>
      <rPr>
        <sz val="10"/>
        <rFont val="Times New Roman"/>
        <family val="1"/>
      </rPr>
      <t>(-102)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</si>
  <si>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</si>
  <si>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</si>
  <si>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</si>
  <si>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</si>
  <si>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</si>
  <si>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</si>
  <si>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</si>
  <si>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</si>
  <si>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</si>
  <si>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</si>
  <si>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</si>
  <si>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(2004.gada  janvāris-marts)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</si>
  <si>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</si>
  <si>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</si>
  <si>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</si>
  <si>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</si>
  <si>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</si>
  <si>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</si>
  <si>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</si>
  <si>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</si>
  <si>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</si>
  <si>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</si>
  <si>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</si>
  <si>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</si>
  <si>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</si>
  <si>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</si>
  <si>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</si>
  <si>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</si>
  <si>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</si>
  <si>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</si>
  <si>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</si>
  <si>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</si>
  <si>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</si>
  <si>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</si>
  <si>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</si>
  <si>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</si>
  <si>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</si>
  <si>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</si>
  <si>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</si>
  <si>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</si>
  <si>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</si>
  <si>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</si>
  <si>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</si>
  <si>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</si>
  <si>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</si>
  <si>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</si>
  <si>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</si>
  <si>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</si>
  <si>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</si>
  <si>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</si>
  <si>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</si>
  <si>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</si>
  <si>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</si>
  <si>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</si>
  <si>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</si>
  <si>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</si>
  <si>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</si>
  <si>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</si>
  <si>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</si>
  <si>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</si>
  <si>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</si>
  <si>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</si>
  <si>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2004.gada valsts budžetu" pielikumos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</si>
  <si>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</si>
  <si>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</si>
  <si>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</si>
  <si>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(2004.gada  janvāris - marts)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</si>
  <si>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</si>
  <si>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</si>
  <si>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</si>
  <si>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</si>
  <si>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</si>
  <si>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</si>
  <si>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</si>
  <si>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</si>
  <si>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</si>
  <si>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22.tabula</t>
  </si>
  <si>
    <t xml:space="preserve">Ārvalstu finanšu palīdzības un valsts budžeta investīciju projekti </t>
  </si>
  <si>
    <t>(2004.gada janvāris- marts )</t>
  </si>
  <si>
    <t>Izpilde % pret gada plānu (4/2)</t>
  </si>
  <si>
    <t>Phare programma-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</si>
  <si>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</si>
  <si>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</si>
  <si>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</si>
  <si>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</si>
  <si>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</si>
  <si>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</si>
  <si>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</si>
  <si>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</si>
  <si>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</si>
  <si>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</si>
  <si>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</si>
  <si>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</si>
  <si>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</si>
  <si>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</si>
  <si>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</si>
  <si>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 palielinājums vai samazinājums (+) </t>
  </si>
  <si>
    <t>SAPARD programma - kopā</t>
  </si>
  <si>
    <t xml:space="preserve">     Izdevumi - kopā*</t>
  </si>
  <si>
    <t>ISPA programma - kopā</t>
  </si>
  <si>
    <t>Investīcijas (izņemot ārvalstu finanšu palīdzības
 programmu projektus) - kopā</t>
  </si>
  <si>
    <t xml:space="preserve">         Dotācija īpašiem mērķiem</t>
  </si>
  <si>
    <t>Kohēzijas fonds - kopā</t>
  </si>
  <si>
    <t>03 Ministru kabinets</t>
  </si>
  <si>
    <t>Phare programma kopā</t>
  </si>
  <si>
    <t xml:space="preserve">        Ārvalstu finanšu palīdzība</t>
  </si>
  <si>
    <t xml:space="preserve">        Kārtējie izdevumi</t>
  </si>
  <si>
    <t>10 Aizsardzības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</si>
  <si>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</si>
  <si>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</si>
  <si>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</si>
  <si>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</si>
  <si>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</si>
  <si>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</si>
  <si>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</si>
  <si>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</si>
  <si>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</si>
  <si>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</si>
  <si>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</si>
  <si>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23 Valsts zemes dienests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</si>
  <si>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</si>
  <si>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</si>
  <si>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</si>
  <si>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</si>
  <si>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</si>
  <si>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Phare programma - kopā</t>
  </si>
  <si>
    <t>58 Reģionālās attīstības un pašvaldību lietu ministrija</t>
  </si>
  <si>
    <t>62 Mērķdotācijas pašvaldībām</t>
  </si>
  <si>
    <t>Speciālais budžets</t>
  </si>
  <si>
    <t xml:space="preserve">     Ieņēmumi- kopā</t>
  </si>
  <si>
    <t xml:space="preserve">         Īpašiem mērķiem iezīmētie ieņēmumi</t>
  </si>
  <si>
    <t xml:space="preserve">            Dotācijas iestādēm, uzņēmumiem</t>
  </si>
  <si>
    <t xml:space="preserve">*- t.sk. valūtas kursa svārstības- 8226 lati </t>
  </si>
  <si>
    <t xml:space="preserve">Valsts kases pārvaldniece </t>
  </si>
  <si>
    <t>23.tabula</t>
  </si>
  <si>
    <t>Programma “Valsts aizsardzība, drošība un integrācija NATO” 2004.gadam</t>
  </si>
  <si>
    <t>Izpilde % pret gada plānu          (3/2)</t>
  </si>
  <si>
    <t>Aizsardzības ministrija</t>
  </si>
  <si>
    <t>Ministru kabinets</t>
  </si>
  <si>
    <t>Krīzes kontroles centrs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</si>
  <si>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</si>
  <si>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</si>
  <si>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</si>
  <si>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</si>
  <si>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Valsts zemes dienests</t>
  </si>
  <si>
    <t>Karšu izgatavošanas izdevumi</t>
  </si>
  <si>
    <t>Iekšlietu ministrija</t>
  </si>
  <si>
    <t>Mobilizācijas gatavības sistēmas darbības izdevumi</t>
  </si>
  <si>
    <t>Aizsardzības līdzekļu iegāde</t>
  </si>
  <si>
    <t>Informācijas sistēmas drošība</t>
  </si>
  <si>
    <t>Robežsardze</t>
  </si>
  <si>
    <t>Valsts noslēpuma aizsardzības nodrošinājums atbilstoši NATO standartiem (slepeni)</t>
  </si>
  <si>
    <t>Ķīmisko avāriju likvidēšanas gatavības nodrošināšana un uzturēšana</t>
  </si>
  <si>
    <t>Drošības policija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</si>
  <si>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</si>
  <si>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</si>
  <si>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</si>
  <si>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</si>
  <si>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</si>
  <si>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</si>
  <si>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</si>
  <si>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</si>
  <si>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</si>
  <si>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(2004.gada marts)</t>
  </si>
  <si>
    <t>(tūkst.latu)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</si>
  <si>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</si>
  <si>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</si>
  <si>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</si>
  <si>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</si>
  <si>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</si>
  <si>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</si>
  <si>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</si>
  <si>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</si>
  <si>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</si>
  <si>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</si>
  <si>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</si>
  <si>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</si>
  <si>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Vereinsbank</t>
  </si>
  <si>
    <t>Nordea banka</t>
  </si>
  <si>
    <t>1.2. Depozītu konti</t>
  </si>
  <si>
    <t>2. Ārvalstīs (2.1.)</t>
  </si>
  <si>
    <t>2.1. Norēķinu konti</t>
  </si>
  <si>
    <t>Bank of America</t>
  </si>
  <si>
    <t>Valsts kases pārvaldnieks</t>
  </si>
  <si>
    <t>A.Veiss</t>
  </si>
  <si>
    <t>2003. gada 15.aprīlis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</si>
  <si>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</si>
  <si>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</si>
  <si>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</si>
  <si>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</si>
  <si>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</si>
  <si>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</si>
  <si>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Studejošō un studiju kreditēšanai</t>
  </si>
  <si>
    <t>Izglītības un zinātnes ministrija</t>
  </si>
  <si>
    <t xml:space="preserve">        -studējošo kreditēšana </t>
  </si>
  <si>
    <t xml:space="preserve">      - studiju kreditēšanai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</si>
  <si>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</si>
  <si>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</si>
  <si>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</si>
  <si>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</si>
  <si>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      - WE09-20 Sekundārās veselības aprūpes pakalpojumu sniedzēju pārstrukturēšana Ventspilī (KVIP)</t>
  </si>
  <si>
    <t xml:space="preserve">      - WE09-16 Neatliekamās medicīniskās palīdzības centru infrastruktūras un tehnoloģiju sakārtošana Jēkabpils rajonā (KVIP)</t>
  </si>
  <si>
    <t xml:space="preserve">      - ENh03 Siltumapgādes sistēmu rekonstrukcijas programma</t>
  </si>
  <si>
    <t xml:space="preserve">             ENh03-41 Kalkūnes centralizētās siltumapgādes sistēmas rekonstrukcijas 2.kārta</t>
  </si>
  <si>
    <t xml:space="preserve">             ENh03-168 Priekuļu  siltumapgādes sistēmas rekonstrukcija</t>
  </si>
  <si>
    <t xml:space="preserve">             ENh03-131 Liepas  siltumapgādes sistēmas rekonstrukcijas 2.kārta</t>
  </si>
  <si>
    <t xml:space="preserve">             ENh03-135 Salacgrīvas centralizētās  siltumapgādes sistēmas rekonstrukcijas 1.kārta</t>
  </si>
  <si>
    <t xml:space="preserve">             ENh03-39 Preiļu centralizētās  siltumapgādes sistēmas rekonstrukcijas 6.kārta</t>
  </si>
  <si>
    <t xml:space="preserve">             ENh03-80 Līvānu centralizētās  siltumapgādes sistēmas rekonstrukcijas 5.kārta</t>
  </si>
  <si>
    <t xml:space="preserve">             ENh03-174 Smārdes centralizētās  siltumapgādes sistēmas rekonstrukcija</t>
  </si>
  <si>
    <t xml:space="preserve">             ENh03-141 Naujenes centralizētās  siltumapgādes sistēmas rekonstrukcijas 3.kārta</t>
  </si>
  <si>
    <t xml:space="preserve">         -Pārējie aizdevumi pašvaldībām</t>
  </si>
  <si>
    <t>Aglonas pagasts</t>
  </si>
  <si>
    <t>Birzgales pagasta padome</t>
  </si>
  <si>
    <t>Bunkas pagasts</t>
  </si>
  <si>
    <t>Grobiņas pilsētas dome</t>
  </si>
  <si>
    <t>Gudenieku pagasts</t>
  </si>
  <si>
    <t>Īvandes pagasts</t>
  </si>
  <si>
    <t>Jaunpils pagasts</t>
  </si>
  <si>
    <t>Jaunsvirlaukass pagasts</t>
  </si>
  <si>
    <t>Kabiles pagasts</t>
  </si>
  <si>
    <t>Kuldīgas pilsēta</t>
  </si>
  <si>
    <t>Lapmežciema pagasts</t>
  </si>
  <si>
    <t>Limbažu pilsēta</t>
  </si>
  <si>
    <t>Malienas pagasts</t>
  </si>
  <si>
    <t>Matīšu pagasts</t>
  </si>
  <si>
    <t>Medzes pagasts</t>
  </si>
  <si>
    <t>Ogres novada dome</t>
  </si>
  <si>
    <t>Puzes pagasts</t>
  </si>
  <si>
    <t>Rankas pagasts</t>
  </si>
  <si>
    <t>Rikavas pagasts</t>
  </si>
  <si>
    <t>Rīgas pilsētas dome</t>
  </si>
  <si>
    <t>Rīgas rajona padome</t>
  </si>
  <si>
    <t>Rubas pagasts</t>
  </si>
  <si>
    <t>Saldus pagasts</t>
  </si>
  <si>
    <t>Saulkrastu pilsēta</t>
  </si>
  <si>
    <t xml:space="preserve">Valkas pilsēta </t>
  </si>
  <si>
    <t>Sokolku pagasts</t>
  </si>
  <si>
    <t>Vecpiebalgas pagasts</t>
  </si>
  <si>
    <t>Viļānu pilsēta</t>
  </si>
  <si>
    <t>Vircavas pagasts</t>
  </si>
  <si>
    <t>Zirņu pagasts</t>
  </si>
  <si>
    <t>3.2. Pašvaldību uzņēmumiem</t>
  </si>
  <si>
    <t xml:space="preserve"> ISPA projektu realizācija</t>
  </si>
  <si>
    <t xml:space="preserve">    - EV34-04 Sadzīves atkritumu apsaimniekošana Liepājas rajonā (ISPA, PCF) </t>
  </si>
  <si>
    <t xml:space="preserve">    - EV34-09 Cieto sadzīves atkritumu apsaimniekošana Ventspils rajonā (ISPA 2000/LV/15/P/PE/006) </t>
  </si>
  <si>
    <t xml:space="preserve">    - EV34-03 Sadzīves atkritumu apsaimniekošana Ziemeļvidzemes reģionā (ISPA 2001/LV/16/P/PE/006) </t>
  </si>
  <si>
    <t xml:space="preserve">    - EV34-05 Malienas reģionālais sadzīves atkritumu apsaimniekošanas projekts (Balvi) (ISPA ) </t>
  </si>
  <si>
    <t xml:space="preserve">    - EV 60 Ūdensapgādes un kanalizācijas pakalpojumu attīstība Ventspilī (ISPA, 2000/LV/16/P/PE/003) </t>
  </si>
  <si>
    <t xml:space="preserve">    - EV 40-01 Ūdensapgādes un kanalizācijas pakalpojumu attīstība Rīgā (ISPA) </t>
  </si>
  <si>
    <t>Pārējie  projekti</t>
  </si>
  <si>
    <t xml:space="preserve">    - ENh03-181 Ventspils pilsētas siltumapgādes sistēmas attīstība, realizējot integrēto pieeju vides politikai</t>
  </si>
  <si>
    <t xml:space="preserve">   -ENh03-139 Olaines pilsētas siltumapgādes sistēmas rekonstrukcijas 2.kārta</t>
  </si>
  <si>
    <t xml:space="preserve">   -ENh03-59 Aizkraukles pilsētas siltumapgādes  rekonstrukcija </t>
  </si>
  <si>
    <t xml:space="preserve">   -ENh03-69 Ludzas pilsētas maģistrālās siltumtrases  rekonstrukcija </t>
  </si>
  <si>
    <t xml:space="preserve">   -Salaspils siltums BO PU</t>
  </si>
  <si>
    <t xml:space="preserve">   - Jēkabpils siltums SIA</t>
  </si>
  <si>
    <t xml:space="preserve">   - Dobeles pašvaldības siltumtīklu uzņēmums</t>
  </si>
  <si>
    <t xml:space="preserve">   - Pļaviņu komunālie pakalpojumi SIA</t>
  </si>
  <si>
    <t>Pirmsstrukturālo un strukturālo fondu projektu pagaidu līdzfinansējumam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</si>
  <si>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</si>
  <si>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</si>
  <si>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</si>
  <si>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</si>
  <si>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kreditēšanai                                         (atmaksa)</t>
  </si>
  <si>
    <t xml:space="preserve">                                                                                 (dzēšana)</t>
  </si>
  <si>
    <t xml:space="preserve">      - studiju kreditēšanai                                           (atmaksa)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</si>
  <si>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</si>
  <si>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</si>
  <si>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</si>
  <si>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</si>
  <si>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</si>
  <si>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</si>
  <si>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Reģionālās attīstības un pašvaldību lietu ministrija</t>
  </si>
  <si>
    <t xml:space="preserve">      - PB / LR Tehniskā vienība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</si>
  <si>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</si>
  <si>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</si>
  <si>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</si>
  <si>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</si>
  <si>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</si>
  <si>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</si>
  <si>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</si>
  <si>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</si>
  <si>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</si>
  <si>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Kārķu pagasts</t>
  </si>
  <si>
    <t>Maļinovas pagasts</t>
  </si>
  <si>
    <t>Naujenes pagasts</t>
  </si>
  <si>
    <t>Ozolnieku novads</t>
  </si>
  <si>
    <t>Salas pagasts</t>
  </si>
  <si>
    <t>Sedas pilsēta</t>
  </si>
  <si>
    <t>Slampes pagasts</t>
  </si>
  <si>
    <t>Staiceles pilsēta</t>
  </si>
  <si>
    <t>Stradu pagasts</t>
  </si>
  <si>
    <t>Tumes pagasts</t>
  </si>
  <si>
    <t>Ugāles pagasts</t>
  </si>
  <si>
    <t>Valdemārpils pilsēta</t>
  </si>
  <si>
    <t>Verēmu pagasts</t>
  </si>
  <si>
    <t xml:space="preserve">     - EV41 Cieto sadzīves atkritumu projekts (Rīga, Getliņi) (Pasaules Banka)</t>
  </si>
  <si>
    <t xml:space="preserve">     - TRm08 Rīgas pašvaldības pasažieru transporta modernizācija (Pasaules Banka)</t>
  </si>
  <si>
    <t xml:space="preserve">    - Jelgavas siltumtīklu rehabilitācijas projekts ( Pasaules Banka)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</si>
  <si>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</si>
  <si>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</si>
  <si>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</si>
  <si>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(2004.gada janvāris- marts)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</si>
  <si>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</si>
  <si>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</si>
  <si>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</si>
  <si>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</si>
  <si>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</si>
  <si>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</si>
  <si>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</si>
  <si>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</si>
  <si>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</si>
  <si>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</si>
  <si>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</si>
  <si>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</si>
  <si>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</si>
  <si>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</si>
  <si>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</si>
  <si>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</si>
  <si>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</si>
  <si>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</si>
  <si>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</si>
  <si>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</si>
  <si>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</si>
  <si>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</si>
  <si>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</si>
  <si>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</si>
  <si>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</si>
  <si>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</si>
  <si>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</si>
  <si>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</si>
  <si>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</si>
  <si>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</si>
  <si>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</si>
  <si>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</si>
  <si>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</si>
  <si>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apjoms*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</si>
  <si>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</si>
  <si>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</si>
  <si>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</si>
  <si>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</si>
  <si>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</si>
  <si>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</si>
  <si>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</si>
  <si>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</si>
  <si>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</si>
  <si>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</si>
  <si>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*- t.sk.kredītlīnijas izmantošana valsts budžetā</t>
  </si>
  <si>
    <t xml:space="preserve">Valsts kases pārvaldniece                                             </t>
  </si>
  <si>
    <t>I.Krūmane</t>
  </si>
  <si>
    <t>Valsts kases pārvaldniece</t>
  </si>
  <si>
    <t>Valsts kase/Pārskatu departaments</t>
  </si>
  <si>
    <t>2004.gada 15.aprīlis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</si>
  <si>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</si>
  <si>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</si>
  <si>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</si>
  <si>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(2004.gada janvāris - marts)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</si>
  <si>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</si>
  <si>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</si>
  <si>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</si>
  <si>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</si>
  <si>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</si>
  <si>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</si>
  <si>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</si>
  <si>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</si>
  <si>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</si>
  <si>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</si>
  <si>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</si>
  <si>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</si>
  <si>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</si>
  <si>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</si>
  <si>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</si>
  <si>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</si>
  <si>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</si>
  <si>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</si>
  <si>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</si>
  <si>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</si>
  <si>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</si>
  <si>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</si>
  <si>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</si>
  <si>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</si>
  <si>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</si>
  <si>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</si>
  <si>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</si>
  <si>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</si>
  <si>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</si>
  <si>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</si>
  <si>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</si>
  <si>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                       mīnus transferts no valsts pamatbudžeta</t>
  </si>
  <si>
    <t xml:space="preserve"> C.1. 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</si>
</sst>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,###,###"/>
    <numFmt numFmtId="166" formatCode="0.0"/>
    <numFmt numFmtId="167" formatCode="#,##0.0"/>
    <numFmt numFmtId="168" formatCode="00.000"/>
    <numFmt numFmtId="169" formatCode="#,###,"/>
    <numFmt numFmtId="170" formatCode="0.000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RimTimes"/>
      <family val="0"/>
    </font>
    <font>
      <sz val="10"/>
      <name val="Times New Roman Baltic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6" fontId="7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6" fontId="3" fillId="0" borderId="1" xfId="23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66" fontId="3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6" fontId="7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66" fontId="9" fillId="0" borderId="1" xfId="23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6" fontId="9" fillId="0" borderId="1" xfId="23" applyNumberFormat="1" applyFont="1" applyFill="1" applyBorder="1" applyAlignment="1">
      <alignment/>
    </xf>
    <xf numFmtId="0" fontId="14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67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wrapText="1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3" fontId="15" fillId="2" borderId="1" xfId="20" applyNumberFormat="1" applyFont="1" applyFill="1" applyBorder="1" applyAlignment="1">
      <alignment/>
    </xf>
    <xf numFmtId="0" fontId="12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indent="1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 wrapText="1"/>
    </xf>
    <xf numFmtId="166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2" borderId="4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7" fillId="2" borderId="4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4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/>
    </xf>
    <xf numFmtId="167" fontId="7" fillId="0" borderId="1" xfId="23" applyNumberFormat="1" applyFont="1" applyFill="1" applyBorder="1" applyAlignment="1">
      <alignment horizontal="center"/>
    </xf>
    <xf numFmtId="3" fontId="7" fillId="0" borderId="1" xfId="23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/>
    </xf>
    <xf numFmtId="167" fontId="7" fillId="0" borderId="1" xfId="0" applyNumberFormat="1" applyFont="1" applyFill="1" applyBorder="1" applyAlignment="1">
      <alignment horizontal="center"/>
    </xf>
    <xf numFmtId="167" fontId="3" fillId="0" borderId="1" xfId="23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6" fontId="7" fillId="0" borderId="1" xfId="23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6" fontId="3" fillId="0" borderId="1" xfId="23" applyNumberFormat="1" applyFont="1" applyBorder="1" applyAlignment="1">
      <alignment/>
    </xf>
    <xf numFmtId="0" fontId="9" fillId="0" borderId="1" xfId="0" applyFont="1" applyBorder="1" applyAlignment="1">
      <alignment wrapText="1"/>
    </xf>
    <xf numFmtId="166" fontId="9" fillId="0" borderId="1" xfId="23" applyNumberFormat="1" applyFont="1" applyBorder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wrapText="1" indent="1"/>
    </xf>
    <xf numFmtId="0" fontId="1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3"/>
    </xf>
    <xf numFmtId="0" fontId="1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3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wrapText="1" indent="4"/>
    </xf>
    <xf numFmtId="0" fontId="7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66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166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7" fontId="7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3" fontId="3" fillId="0" borderId="0" xfId="23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167" fontId="7" fillId="0" borderId="0" xfId="0" applyNumberFormat="1" applyFont="1" applyFill="1" applyBorder="1" applyAlignment="1">
      <alignment horizontal="right" wrapText="1"/>
    </xf>
    <xf numFmtId="3" fontId="3" fillId="0" borderId="0" xfId="2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7" fontId="7" fillId="0" borderId="1" xfId="23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 horizontal="center"/>
    </xf>
    <xf numFmtId="167" fontId="3" fillId="0" borderId="1" xfId="23" applyNumberFormat="1" applyFont="1" applyFill="1" applyBorder="1" applyAlignment="1">
      <alignment/>
    </xf>
    <xf numFmtId="167" fontId="3" fillId="0" borderId="1" xfId="23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3" fontId="11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 indent="2"/>
    </xf>
    <xf numFmtId="3" fontId="11" fillId="0" borderId="1" xfId="0" applyNumberFormat="1" applyFont="1" applyFill="1" applyBorder="1" applyAlignment="1">
      <alignment/>
    </xf>
    <xf numFmtId="167" fontId="11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3" fontId="10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17" fillId="0" borderId="5" xfId="0" applyFont="1" applyBorder="1" applyAlignment="1">
      <alignment wrapText="1"/>
    </xf>
    <xf numFmtId="0" fontId="22" fillId="0" borderId="0" xfId="0" applyFont="1" applyFill="1" applyAlignment="1">
      <alignment/>
    </xf>
    <xf numFmtId="0" fontId="9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6" xfId="0" applyFont="1" applyBorder="1" applyAlignment="1">
      <alignment/>
    </xf>
    <xf numFmtId="0" fontId="17" fillId="0" borderId="0" xfId="0" applyFont="1" applyBorder="1" applyAlignment="1">
      <alignment wrapText="1"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2" fillId="0" borderId="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22" fillId="0" borderId="7" xfId="0" applyFont="1" applyBorder="1" applyAlignment="1">
      <alignment/>
    </xf>
    <xf numFmtId="0" fontId="22" fillId="0" borderId="8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49" fontId="3" fillId="0" borderId="0" xfId="0" applyNumberFormat="1" applyFont="1" applyFill="1" applyAlignment="1">
      <alignment horizontal="left" vertical="top" indent="15"/>
    </xf>
    <xf numFmtId="0" fontId="3" fillId="0" borderId="0" xfId="0" applyFont="1" applyFill="1" applyAlignment="1">
      <alignment horizontal="centerContinuous"/>
    </xf>
    <xf numFmtId="167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167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 wrapText="1" indent="1"/>
    </xf>
    <xf numFmtId="3" fontId="9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indent="3"/>
    </xf>
    <xf numFmtId="0" fontId="4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top"/>
    </xf>
    <xf numFmtId="166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26" fillId="0" borderId="1" xfId="0" applyNumberFormat="1" applyFont="1" applyFill="1" applyBorder="1" applyAlignment="1">
      <alignment horizontal="right" vertical="center" wrapText="1"/>
    </xf>
    <xf numFmtId="0" fontId="26" fillId="0" borderId="1" xfId="0" applyNumberFormat="1" applyFont="1" applyFill="1" applyBorder="1" applyAlignment="1">
      <alignment horizontal="left" vertical="justify" wrapText="1" indent="2"/>
    </xf>
    <xf numFmtId="0" fontId="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top" indent="15"/>
    </xf>
    <xf numFmtId="0" fontId="7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3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wrapText="1"/>
    </xf>
    <xf numFmtId="167" fontId="7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7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7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 vertical="top"/>
    </xf>
    <xf numFmtId="167" fontId="7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right"/>
    </xf>
    <xf numFmtId="167" fontId="3" fillId="0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170" fontId="3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1" fillId="0" borderId="0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top"/>
    </xf>
    <xf numFmtId="167" fontId="3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/>
    </xf>
    <xf numFmtId="167" fontId="7" fillId="0" borderId="1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3" fontId="27" fillId="0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/>
    </xf>
    <xf numFmtId="167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/>
    </xf>
    <xf numFmtId="167" fontId="7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3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right"/>
    </xf>
    <xf numFmtId="166" fontId="3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/>
    </xf>
    <xf numFmtId="0" fontId="28" fillId="0" borderId="8" xfId="0" applyFont="1" applyFill="1" applyBorder="1" applyAlignment="1">
      <alignment horizontal="center"/>
    </xf>
    <xf numFmtId="0" fontId="28" fillId="0" borderId="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66" fontId="7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3" fontId="1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66" fontId="7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 indent="4"/>
    </xf>
    <xf numFmtId="166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wrapText="1"/>
    </xf>
    <xf numFmtId="166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3" xfId="22" applyNumberFormat="1" applyFont="1" applyFill="1" applyBorder="1" applyAlignment="1">
      <alignment horizontal="left"/>
      <protection/>
    </xf>
    <xf numFmtId="3" fontId="7" fillId="0" borderId="13" xfId="22" applyNumberFormat="1" applyFont="1" applyFill="1" applyBorder="1">
      <alignment/>
      <protection/>
    </xf>
    <xf numFmtId="3" fontId="9" fillId="0" borderId="13" xfId="22" applyNumberFormat="1" applyFont="1" applyFill="1" applyBorder="1">
      <alignment/>
      <protection/>
    </xf>
    <xf numFmtId="3" fontId="27" fillId="0" borderId="1" xfId="22" applyNumberFormat="1" applyFont="1" applyFill="1" applyBorder="1">
      <alignment/>
      <protection/>
    </xf>
    <xf numFmtId="3" fontId="9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 horizontal="justify" wrapText="1"/>
      <protection/>
    </xf>
    <xf numFmtId="3" fontId="3" fillId="0" borderId="1" xfId="22" applyNumberFormat="1" applyFont="1" applyFill="1" applyBorder="1" applyAlignment="1">
      <alignment wrapText="1"/>
      <protection/>
    </xf>
    <xf numFmtId="3" fontId="9" fillId="0" borderId="1" xfId="22" applyNumberFormat="1" applyFont="1" applyFill="1" applyBorder="1" applyAlignment="1">
      <alignment horizontal="center"/>
      <protection/>
    </xf>
    <xf numFmtId="3" fontId="9" fillId="0" borderId="1" xfId="22" applyNumberFormat="1" applyFont="1" applyFill="1" applyBorder="1" applyAlignment="1">
      <alignment horizontal="right"/>
      <protection/>
    </xf>
    <xf numFmtId="3" fontId="9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center"/>
      <protection/>
    </xf>
    <xf numFmtId="3" fontId="7" fillId="0" borderId="1" xfId="21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11" fillId="0" borderId="1" xfId="22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3" fontId="3" fillId="0" borderId="1" xfId="22" applyNumberFormat="1" applyFont="1" applyFill="1" applyBorder="1" applyAlignment="1">
      <alignment horizontal="left"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10" fillId="0" borderId="1" xfId="22" applyNumberFormat="1" applyFont="1" applyFill="1" applyBorder="1">
      <alignment/>
      <protection/>
    </xf>
    <xf numFmtId="0" fontId="32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32" fillId="0" borderId="1" xfId="0" applyFont="1" applyFill="1" applyBorder="1" applyAlignment="1">
      <alignment wrapText="1"/>
    </xf>
    <xf numFmtId="3" fontId="7" fillId="0" borderId="1" xfId="22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3" fontId="11" fillId="0" borderId="0" xfId="22" applyNumberFormat="1" applyFont="1" applyFill="1" applyBorder="1" applyAlignment="1">
      <alignment vertical="center"/>
      <protection/>
    </xf>
    <xf numFmtId="3" fontId="3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">
      <selection activeCell="B8" sqref="B8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1688</v>
      </c>
      <c r="E1" s="2"/>
    </row>
    <row r="2" spans="1:5" ht="15.75">
      <c r="A2" s="3"/>
      <c r="E2" s="2"/>
    </row>
    <row r="3" spans="1:5" s="6" customFormat="1" ht="15.75" customHeight="1">
      <c r="A3" s="4" t="s">
        <v>1689</v>
      </c>
      <c r="B3" s="5"/>
      <c r="C3" s="5"/>
      <c r="D3" s="5"/>
      <c r="E3" s="5"/>
    </row>
    <row r="4" spans="1:5" s="6" customFormat="1" ht="15.75">
      <c r="A4" s="4" t="s">
        <v>1690</v>
      </c>
      <c r="B4" s="5"/>
      <c r="C4" s="5"/>
      <c r="D4" s="5"/>
      <c r="E4" s="5"/>
    </row>
    <row r="5" spans="2:5" ht="15" customHeight="1">
      <c r="B5" s="7" t="s">
        <v>1691</v>
      </c>
      <c r="C5" s="7"/>
      <c r="D5" s="7"/>
      <c r="E5" s="7"/>
    </row>
    <row r="6" spans="1:5" ht="12.75">
      <c r="A6" s="8"/>
      <c r="E6" s="9" t="s">
        <v>1692</v>
      </c>
    </row>
    <row r="7" spans="1:5" ht="38.25">
      <c r="A7" s="10" t="s">
        <v>1693</v>
      </c>
      <c r="B7" s="11" t="s">
        <v>1694</v>
      </c>
      <c r="C7" s="11" t="s">
        <v>1695</v>
      </c>
      <c r="D7" s="11" t="s">
        <v>1696</v>
      </c>
      <c r="E7" s="11" t="s">
        <v>1697</v>
      </c>
    </row>
    <row r="8" spans="1:5" ht="12.75">
      <c r="A8" s="12" t="s">
        <v>1698</v>
      </c>
      <c r="B8" s="13">
        <v>441723</v>
      </c>
      <c r="C8" s="13">
        <v>152748</v>
      </c>
      <c r="D8" s="13">
        <v>594471</v>
      </c>
      <c r="E8" s="13">
        <v>219363</v>
      </c>
    </row>
    <row r="9" spans="1:5" ht="13.5" customHeight="1">
      <c r="A9" s="15" t="s">
        <v>1699</v>
      </c>
      <c r="B9" s="16" t="s">
        <v>1700</v>
      </c>
      <c r="C9" s="16" t="s">
        <v>1700</v>
      </c>
      <c r="D9" s="14">
        <v>46790</v>
      </c>
      <c r="E9" s="14">
        <v>15119</v>
      </c>
    </row>
    <row r="10" spans="1:5" ht="16.5" customHeight="1">
      <c r="A10" s="17" t="s">
        <v>1701</v>
      </c>
      <c r="B10" s="13">
        <v>441723</v>
      </c>
      <c r="C10" s="13">
        <v>152748</v>
      </c>
      <c r="D10" s="13">
        <v>547681</v>
      </c>
      <c r="E10" s="13">
        <v>204244</v>
      </c>
    </row>
    <row r="11" spans="1:5" ht="12.75">
      <c r="A11" s="12" t="s">
        <v>1702</v>
      </c>
      <c r="B11" s="13">
        <v>421763</v>
      </c>
      <c r="C11" s="13">
        <v>138312</v>
      </c>
      <c r="D11" s="13">
        <v>560076</v>
      </c>
      <c r="E11" s="13">
        <v>207960</v>
      </c>
    </row>
    <row r="12" spans="1:5" ht="12.75">
      <c r="A12" s="15" t="s">
        <v>1699</v>
      </c>
      <c r="B12" s="16" t="s">
        <v>1700</v>
      </c>
      <c r="C12" s="16" t="s">
        <v>1700</v>
      </c>
      <c r="D12" s="14">
        <v>46790</v>
      </c>
      <c r="E12" s="14">
        <v>15119</v>
      </c>
    </row>
    <row r="13" spans="1:5" ht="12.75">
      <c r="A13" s="17" t="s">
        <v>1703</v>
      </c>
      <c r="B13" s="13">
        <v>421763</v>
      </c>
      <c r="C13" s="13">
        <v>138312</v>
      </c>
      <c r="D13" s="13">
        <v>513286</v>
      </c>
      <c r="E13" s="13">
        <v>192841</v>
      </c>
    </row>
    <row r="14" spans="1:5" ht="25.5">
      <c r="A14" s="17" t="s">
        <v>1704</v>
      </c>
      <c r="B14" s="18">
        <v>19960</v>
      </c>
      <c r="C14" s="18">
        <v>14436</v>
      </c>
      <c r="D14" s="19">
        <v>34395</v>
      </c>
      <c r="E14" s="19">
        <v>11403</v>
      </c>
    </row>
    <row r="15" spans="1:5" ht="12.75">
      <c r="A15" s="17" t="s">
        <v>1705</v>
      </c>
      <c r="B15" s="20">
        <v>-10030</v>
      </c>
      <c r="C15" s="20">
        <v>358</v>
      </c>
      <c r="D15" s="20">
        <v>-4321</v>
      </c>
      <c r="E15" s="20">
        <v>-1317</v>
      </c>
    </row>
    <row r="16" spans="1:5" ht="12.75">
      <c r="A16" s="21" t="s">
        <v>1706</v>
      </c>
      <c r="B16" s="12">
        <v>2959</v>
      </c>
      <c r="C16" s="12">
        <v>850</v>
      </c>
      <c r="D16" s="12">
        <v>3809</v>
      </c>
      <c r="E16" s="12">
        <v>1502</v>
      </c>
    </row>
    <row r="17" spans="1:5" ht="25.5">
      <c r="A17" s="15" t="s">
        <v>1707</v>
      </c>
      <c r="B17" s="16" t="s">
        <v>1700</v>
      </c>
      <c r="C17" s="16" t="s">
        <v>1700</v>
      </c>
      <c r="D17" s="14">
        <v>1618</v>
      </c>
      <c r="E17" s="14">
        <v>730</v>
      </c>
    </row>
    <row r="18" spans="1:5" ht="12.75">
      <c r="A18" s="17" t="s">
        <v>1708</v>
      </c>
      <c r="B18" s="20">
        <v>2959</v>
      </c>
      <c r="C18" s="20">
        <v>850</v>
      </c>
      <c r="D18" s="20">
        <v>2191</v>
      </c>
      <c r="E18" s="20">
        <v>772</v>
      </c>
    </row>
    <row r="19" spans="1:5" ht="12.75">
      <c r="A19" s="21" t="s">
        <v>1709</v>
      </c>
      <c r="B19" s="12">
        <v>12989</v>
      </c>
      <c r="C19" s="12">
        <v>493</v>
      </c>
      <c r="D19" s="12">
        <v>13482</v>
      </c>
      <c r="E19" s="12">
        <v>8325</v>
      </c>
    </row>
    <row r="20" spans="1:5" ht="25.5">
      <c r="A20" s="15" t="s">
        <v>1710</v>
      </c>
      <c r="B20" s="16" t="s">
        <v>1700</v>
      </c>
      <c r="C20" s="16" t="s">
        <v>1700</v>
      </c>
      <c r="D20" s="14">
        <v>6970</v>
      </c>
      <c r="E20" s="14">
        <v>6236</v>
      </c>
    </row>
    <row r="21" spans="1:5" ht="12.75">
      <c r="A21" s="17" t="s">
        <v>1711</v>
      </c>
      <c r="B21" s="23">
        <v>12989</v>
      </c>
      <c r="C21" s="23">
        <v>493</v>
      </c>
      <c r="D21" s="20">
        <v>6512</v>
      </c>
      <c r="E21" s="20">
        <v>2089</v>
      </c>
    </row>
    <row r="22" spans="1:5" ht="12.75">
      <c r="A22" s="17" t="s">
        <v>1712</v>
      </c>
      <c r="B22" s="23">
        <v>29990</v>
      </c>
      <c r="C22" s="23">
        <v>14078</v>
      </c>
      <c r="D22" s="23">
        <v>38716</v>
      </c>
      <c r="E22" s="23">
        <v>12720</v>
      </c>
    </row>
    <row r="23" spans="1:5" ht="12.75">
      <c r="A23" s="13" t="s">
        <v>1713</v>
      </c>
      <c r="B23" s="20">
        <v>-29990</v>
      </c>
      <c r="C23" s="20">
        <v>-14078</v>
      </c>
      <c r="D23" s="20">
        <v>-38716</v>
      </c>
      <c r="E23" s="20">
        <v>-12720</v>
      </c>
    </row>
    <row r="24" spans="1:5" ht="12.75">
      <c r="A24" s="13" t="s">
        <v>1714</v>
      </c>
      <c r="B24" s="20">
        <v>-22173</v>
      </c>
      <c r="C24" s="20">
        <v>-13857</v>
      </c>
      <c r="D24" s="20">
        <v>-30678</v>
      </c>
      <c r="E24" s="20">
        <v>-7155</v>
      </c>
    </row>
    <row r="25" spans="1:5" ht="12.75">
      <c r="A25" s="24" t="s">
        <v>1715</v>
      </c>
      <c r="B25" s="26">
        <v>0</v>
      </c>
      <c r="C25" s="12">
        <v>-5202</v>
      </c>
      <c r="D25" s="25">
        <v>-5202</v>
      </c>
      <c r="E25" s="25">
        <v>-5361</v>
      </c>
    </row>
    <row r="26" spans="1:5" ht="25.5">
      <c r="A26" s="15" t="s">
        <v>1716</v>
      </c>
      <c r="B26" s="27" t="s">
        <v>1700</v>
      </c>
      <c r="C26" s="27" t="s">
        <v>1700</v>
      </c>
      <c r="D26" s="25">
        <v>-5353</v>
      </c>
      <c r="E26" s="25">
        <v>-5506</v>
      </c>
    </row>
    <row r="27" spans="1:5" ht="12.75">
      <c r="A27" s="28" t="s">
        <v>1717</v>
      </c>
      <c r="B27" s="26">
        <v>0</v>
      </c>
      <c r="C27" s="26">
        <v>-5202</v>
      </c>
      <c r="D27" s="26">
        <v>151</v>
      </c>
      <c r="E27" s="26">
        <v>145</v>
      </c>
    </row>
    <row r="28" spans="1:5" ht="12" customHeight="1">
      <c r="A28" s="29" t="s">
        <v>1718</v>
      </c>
      <c r="B28" s="26">
        <v>-5500</v>
      </c>
      <c r="C28" s="26">
        <v>0</v>
      </c>
      <c r="D28" s="26">
        <v>-5500</v>
      </c>
      <c r="E28" s="26">
        <v>4523</v>
      </c>
    </row>
    <row r="29" spans="1:5" ht="12.75">
      <c r="A29" s="28" t="s">
        <v>1719</v>
      </c>
      <c r="B29" s="25">
        <v>-51320</v>
      </c>
      <c r="C29" s="25">
        <v>0</v>
      </c>
      <c r="D29" s="25">
        <v>-51320</v>
      </c>
      <c r="E29" s="25">
        <v>-14180</v>
      </c>
    </row>
    <row r="30" spans="1:5" ht="25.5">
      <c r="A30" s="28" t="s">
        <v>1720</v>
      </c>
      <c r="B30" s="25">
        <v>-587</v>
      </c>
      <c r="C30" s="25">
        <v>0</v>
      </c>
      <c r="D30" s="25">
        <v>-587</v>
      </c>
      <c r="E30" s="25">
        <v>1340</v>
      </c>
    </row>
    <row r="31" spans="1:5" ht="25.5" customHeight="1">
      <c r="A31" s="28" t="s">
        <v>1721</v>
      </c>
      <c r="B31" s="25">
        <v>3841</v>
      </c>
      <c r="C31" s="25">
        <v>0</v>
      </c>
      <c r="D31" s="25">
        <v>3841</v>
      </c>
      <c r="E31" s="25">
        <v>2311</v>
      </c>
    </row>
    <row r="32" spans="1:5" ht="25.5">
      <c r="A32" s="28" t="s">
        <v>1722</v>
      </c>
      <c r="B32" s="25">
        <v>2346</v>
      </c>
      <c r="C32" s="25">
        <v>0</v>
      </c>
      <c r="D32" s="25">
        <v>2346</v>
      </c>
      <c r="E32" s="25">
        <v>-5607</v>
      </c>
    </row>
    <row r="33" spans="1:5" ht="12.75">
      <c r="A33" s="28" t="s">
        <v>1723</v>
      </c>
      <c r="B33" s="25">
        <v>40220</v>
      </c>
      <c r="C33" s="25">
        <v>0</v>
      </c>
      <c r="D33" s="25">
        <v>40220</v>
      </c>
      <c r="E33" s="25">
        <v>20659</v>
      </c>
    </row>
    <row r="34" spans="1:5" ht="12.75">
      <c r="A34" s="30" t="s">
        <v>1724</v>
      </c>
      <c r="B34" s="26">
        <v>46815</v>
      </c>
      <c r="C34" s="26">
        <v>-15199</v>
      </c>
      <c r="D34" s="26">
        <v>31616</v>
      </c>
      <c r="E34" s="26">
        <v>54622</v>
      </c>
    </row>
    <row r="35" spans="1:5" ht="12.75">
      <c r="A35" s="30" t="s">
        <v>1725</v>
      </c>
      <c r="B35" s="25">
        <v>-1928</v>
      </c>
      <c r="C35" s="25">
        <v>-177</v>
      </c>
      <c r="D35" s="25">
        <v>-2105</v>
      </c>
      <c r="E35" s="25">
        <v>-1846</v>
      </c>
    </row>
    <row r="36" spans="1:5" ht="12.75">
      <c r="A36" s="28" t="s">
        <v>1726</v>
      </c>
      <c r="B36" s="25">
        <v>-5000</v>
      </c>
      <c r="C36" s="25">
        <v>0</v>
      </c>
      <c r="D36" s="25">
        <v>-5000</v>
      </c>
      <c r="E36" s="25">
        <v>0</v>
      </c>
    </row>
    <row r="37" spans="1:5" ht="12.75">
      <c r="A37" s="28" t="s">
        <v>1727</v>
      </c>
      <c r="B37" s="25">
        <v>4469</v>
      </c>
      <c r="C37" s="25">
        <v>-15022</v>
      </c>
      <c r="D37" s="25">
        <v>-10553</v>
      </c>
      <c r="E37" s="25">
        <v>-2752</v>
      </c>
    </row>
    <row r="38" spans="1:5" ht="25.5">
      <c r="A38" s="28" t="s">
        <v>1728</v>
      </c>
      <c r="B38" s="25">
        <v>-335</v>
      </c>
      <c r="C38" s="25">
        <v>0</v>
      </c>
      <c r="D38" s="25">
        <v>-335</v>
      </c>
      <c r="E38" s="25">
        <v>-55</v>
      </c>
    </row>
    <row r="39" spans="1:5" ht="12.75">
      <c r="A39" s="28" t="s">
        <v>1723</v>
      </c>
      <c r="B39" s="25">
        <v>49609</v>
      </c>
      <c r="C39" s="25">
        <v>0</v>
      </c>
      <c r="D39" s="25">
        <v>49609</v>
      </c>
      <c r="E39" s="25">
        <v>59275</v>
      </c>
    </row>
    <row r="40" spans="1:5" ht="12.75">
      <c r="A40" s="30" t="s">
        <v>1729</v>
      </c>
      <c r="B40" s="26">
        <v>-63488</v>
      </c>
      <c r="C40" s="26">
        <v>6544</v>
      </c>
      <c r="D40" s="26">
        <v>-56944</v>
      </c>
      <c r="E40" s="26">
        <v>-66443</v>
      </c>
    </row>
    <row r="41" spans="1:5" ht="25.5">
      <c r="A41" s="28" t="s">
        <v>1730</v>
      </c>
      <c r="B41" s="26">
        <v>0</v>
      </c>
      <c r="C41" s="26">
        <v>1552</v>
      </c>
      <c r="D41" s="26">
        <v>1552</v>
      </c>
      <c r="E41" s="26">
        <v>555</v>
      </c>
    </row>
    <row r="42" spans="1:5" ht="25.5">
      <c r="A42" s="28" t="s">
        <v>1731</v>
      </c>
      <c r="B42" s="26">
        <v>-83331</v>
      </c>
      <c r="C42" s="26">
        <v>0</v>
      </c>
      <c r="D42" s="26">
        <v>-83331</v>
      </c>
      <c r="E42" s="26">
        <v>-79933</v>
      </c>
    </row>
    <row r="43" spans="1:5" ht="12.75">
      <c r="A43" s="28" t="s">
        <v>1732</v>
      </c>
      <c r="B43" s="26">
        <v>19843</v>
      </c>
      <c r="C43" s="26">
        <v>4992</v>
      </c>
      <c r="D43" s="26">
        <v>24835</v>
      </c>
      <c r="E43" s="26">
        <v>12935</v>
      </c>
    </row>
    <row r="44" spans="1:5" ht="12.75">
      <c r="A44" s="13" t="s">
        <v>1733</v>
      </c>
      <c r="B44" s="20">
        <v>-7817</v>
      </c>
      <c r="C44" s="20">
        <v>-221</v>
      </c>
      <c r="D44" s="20">
        <v>-8038</v>
      </c>
      <c r="E44" s="20">
        <v>-5565</v>
      </c>
    </row>
    <row r="45" spans="1:5" ht="12.75">
      <c r="A45" s="30" t="s">
        <v>1734</v>
      </c>
      <c r="B45" s="26">
        <v>-8000</v>
      </c>
      <c r="C45" s="26">
        <v>-221</v>
      </c>
      <c r="D45" s="26">
        <v>-8221</v>
      </c>
      <c r="E45" s="26">
        <v>-5522</v>
      </c>
    </row>
    <row r="46" spans="1:5" ht="12.75">
      <c r="A46" s="30" t="s">
        <v>1735</v>
      </c>
      <c r="B46" s="26">
        <v>183</v>
      </c>
      <c r="C46" s="26">
        <v>0</v>
      </c>
      <c r="D46" s="26">
        <v>183</v>
      </c>
      <c r="E46" s="26">
        <v>-43</v>
      </c>
    </row>
    <row r="47" spans="1:3" ht="12.75">
      <c r="A47" s="31" t="s">
        <v>1736</v>
      </c>
      <c r="C47" s="31"/>
    </row>
    <row r="48" spans="1:6" ht="12.75">
      <c r="A48" s="33"/>
      <c r="B48" s="34"/>
      <c r="C48" s="34"/>
      <c r="D48" s="35"/>
      <c r="E48" s="34"/>
      <c r="F48" s="32"/>
    </row>
    <row r="49" spans="1:6" s="38" customFormat="1" ht="15.75">
      <c r="A49" s="975"/>
      <c r="B49" s="975"/>
      <c r="C49" s="975"/>
      <c r="D49" s="975"/>
      <c r="E49" s="975"/>
      <c r="F49" s="37"/>
    </row>
    <row r="50" spans="1:6" s="38" customFormat="1" ht="15.75">
      <c r="A50" s="39"/>
      <c r="C50" s="7"/>
      <c r="D50" s="7"/>
      <c r="E50" s="7"/>
      <c r="F50" s="37"/>
    </row>
    <row r="51" spans="1:6" s="38" customFormat="1" ht="15.75">
      <c r="A51" s="36" t="s">
        <v>1737</v>
      </c>
      <c r="B51" s="36"/>
      <c r="C51" s="7"/>
      <c r="D51" s="40" t="s">
        <v>1738</v>
      </c>
      <c r="E51" s="7"/>
      <c r="F51" s="37"/>
    </row>
    <row r="52" spans="1:4" ht="12.75">
      <c r="A52" s="41"/>
      <c r="D52" s="9"/>
    </row>
    <row r="54" spans="1:5" s="37" customFormat="1" ht="15.75">
      <c r="A54" s="1" t="s">
        <v>1740</v>
      </c>
      <c r="B54" s="43"/>
      <c r="C54" s="43"/>
      <c r="D54" s="43"/>
      <c r="E54" s="31"/>
    </row>
    <row r="55" spans="1:3" ht="12.75">
      <c r="A55" s="1" t="s">
        <v>1741</v>
      </c>
      <c r="C55" s="31"/>
    </row>
    <row r="56" ht="12.75">
      <c r="C56" s="31"/>
    </row>
  </sheetData>
  <mergeCells count="1">
    <mergeCell ref="A49:E49"/>
  </mergeCells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89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8"/>
  <dimension ref="A1:IT725"/>
  <sheetViews>
    <sheetView zoomScaleSheetLayoutView="100" workbookViewId="0" topLeftCell="A3">
      <selection activeCell="C10" sqref="C10"/>
    </sheetView>
  </sheetViews>
  <sheetFormatPr defaultColWidth="9.140625" defaultRowHeight="17.25" customHeight="1"/>
  <cols>
    <col min="1" max="1" width="6.140625" style="388" customWidth="1"/>
    <col min="2" max="2" width="35.140625" style="148" customWidth="1"/>
    <col min="3" max="3" width="11.140625" style="148" customWidth="1"/>
    <col min="4" max="4" width="9.8515625" style="411" customWidth="1"/>
    <col min="5" max="5" width="11.28125" style="397" customWidth="1"/>
    <col min="6" max="6" width="9.7109375" style="397" customWidth="1"/>
    <col min="7" max="7" width="10.00390625" style="411" customWidth="1"/>
    <col min="8" max="8" width="9.140625" style="149" customWidth="1"/>
    <col min="9" max="9" width="14.28125" style="149" customWidth="1"/>
    <col min="10" max="14" width="9.140625" style="149" customWidth="1"/>
    <col min="15" max="15" width="44.00390625" style="149" customWidth="1"/>
    <col min="16" max="16" width="11.421875" style="149" customWidth="1"/>
    <col min="17" max="17" width="10.28125" style="149" customWidth="1"/>
    <col min="18" max="18" width="10.140625" style="149" customWidth="1"/>
    <col min="19" max="19" width="12.00390625" style="149" customWidth="1"/>
    <col min="20" max="20" width="9.421875" style="149" customWidth="1"/>
    <col min="21" max="22" width="9.140625" style="149" customWidth="1"/>
    <col min="23" max="16384" width="9.140625" style="144" customWidth="1"/>
  </cols>
  <sheetData>
    <row r="1" spans="1:22" s="154" customFormat="1" ht="14.25" customHeight="1">
      <c r="A1" s="388"/>
      <c r="B1" s="389"/>
      <c r="C1" s="390"/>
      <c r="D1" s="391"/>
      <c r="E1" s="156"/>
      <c r="F1" s="156"/>
      <c r="G1" s="301" t="s">
        <v>1308</v>
      </c>
      <c r="H1" s="392"/>
      <c r="I1" s="392"/>
      <c r="J1" s="392"/>
      <c r="K1" s="392"/>
      <c r="L1" s="392"/>
      <c r="M1" s="392"/>
      <c r="N1" s="392"/>
      <c r="O1" s="149"/>
      <c r="P1" s="393"/>
      <c r="Q1" s="393"/>
      <c r="R1" s="394"/>
      <c r="S1" s="345"/>
      <c r="T1" s="395"/>
      <c r="U1" s="392"/>
      <c r="V1" s="392"/>
    </row>
    <row r="2" spans="1:20" ht="15" customHeight="1">
      <c r="A2" s="396"/>
      <c r="B2" s="144"/>
      <c r="C2" s="397" t="s">
        <v>237</v>
      </c>
      <c r="D2" s="398"/>
      <c r="E2" s="398"/>
      <c r="F2" s="398"/>
      <c r="G2" s="144"/>
      <c r="O2" s="399"/>
      <c r="P2" s="399"/>
      <c r="Q2" s="399"/>
      <c r="R2" s="399"/>
      <c r="S2" s="399"/>
      <c r="T2" s="399"/>
    </row>
    <row r="3" spans="1:22" s="154" customFormat="1" ht="13.5" customHeight="1">
      <c r="A3" s="388"/>
      <c r="B3" s="156"/>
      <c r="C3" s="156"/>
      <c r="D3" s="191"/>
      <c r="E3" s="156"/>
      <c r="F3" s="156"/>
      <c r="G3" s="400"/>
      <c r="H3" s="392"/>
      <c r="I3" s="392"/>
      <c r="J3" s="392"/>
      <c r="K3" s="392"/>
      <c r="L3" s="392"/>
      <c r="M3" s="392"/>
      <c r="N3" s="392"/>
      <c r="O3" s="401"/>
      <c r="P3" s="393"/>
      <c r="Q3" s="393"/>
      <c r="R3" s="394"/>
      <c r="S3" s="393"/>
      <c r="T3" s="345"/>
      <c r="U3" s="392"/>
      <c r="V3" s="392"/>
    </row>
    <row r="4" spans="1:22" s="154" customFormat="1" ht="15.75">
      <c r="A4" s="402"/>
      <c r="B4" s="992" t="s">
        <v>1309</v>
      </c>
      <c r="C4" s="993"/>
      <c r="D4" s="993"/>
      <c r="E4" s="993"/>
      <c r="F4" s="993"/>
      <c r="G4" s="405"/>
      <c r="H4" s="392"/>
      <c r="I4" s="392"/>
      <c r="J4" s="392"/>
      <c r="K4" s="392"/>
      <c r="L4" s="392"/>
      <c r="M4" s="392"/>
      <c r="N4" s="392"/>
      <c r="O4" s="406"/>
      <c r="P4" s="407"/>
      <c r="Q4" s="407"/>
      <c r="R4" s="407"/>
      <c r="S4" s="407"/>
      <c r="T4" s="407"/>
      <c r="U4" s="392"/>
      <c r="V4" s="392"/>
    </row>
    <row r="5" spans="1:22" s="154" customFormat="1" ht="15.75">
      <c r="A5" s="408" t="s">
        <v>1310</v>
      </c>
      <c r="C5" s="403" t="s">
        <v>1311</v>
      </c>
      <c r="D5" s="404"/>
      <c r="E5" s="404"/>
      <c r="F5" s="404"/>
      <c r="G5" s="405"/>
      <c r="H5" s="392"/>
      <c r="I5" s="392"/>
      <c r="J5" s="392"/>
      <c r="K5" s="392"/>
      <c r="L5" s="392"/>
      <c r="M5" s="392"/>
      <c r="N5" s="392"/>
      <c r="O5" s="406"/>
      <c r="P5" s="409"/>
      <c r="Q5" s="409"/>
      <c r="R5" s="409"/>
      <c r="S5" s="409"/>
      <c r="T5" s="409"/>
      <c r="U5" s="392"/>
      <c r="V5" s="392"/>
    </row>
    <row r="6" spans="1:254" ht="18" customHeight="1">
      <c r="A6" s="396"/>
      <c r="B6" s="397"/>
      <c r="C6" s="155" t="s">
        <v>1273</v>
      </c>
      <c r="D6" s="155"/>
      <c r="E6" s="155"/>
      <c r="F6" s="155"/>
      <c r="G6" s="144"/>
      <c r="H6" s="144"/>
      <c r="I6" s="144"/>
      <c r="J6" s="155"/>
      <c r="K6" s="155"/>
      <c r="L6" s="155"/>
      <c r="M6" s="155"/>
      <c r="N6" s="155"/>
      <c r="O6" s="144"/>
      <c r="P6" s="144"/>
      <c r="Q6" s="144"/>
      <c r="R6" s="155"/>
      <c r="S6" s="155"/>
      <c r="T6" s="155"/>
      <c r="U6" s="155"/>
      <c r="V6" s="155"/>
      <c r="Z6" s="155"/>
      <c r="AA6" s="155"/>
      <c r="AB6" s="155"/>
      <c r="AC6" s="155"/>
      <c r="AD6" s="155"/>
      <c r="AH6" s="155"/>
      <c r="AI6" s="155"/>
      <c r="AJ6" s="155"/>
      <c r="AK6" s="155"/>
      <c r="AL6" s="155"/>
      <c r="AP6" s="155"/>
      <c r="AQ6" s="155"/>
      <c r="AR6" s="155"/>
      <c r="AS6" s="155"/>
      <c r="AT6" s="155"/>
      <c r="AX6" s="155"/>
      <c r="AY6" s="155"/>
      <c r="AZ6" s="155"/>
      <c r="BA6" s="155"/>
      <c r="BB6" s="155"/>
      <c r="BF6" s="155"/>
      <c r="BG6" s="155"/>
      <c r="BH6" s="155"/>
      <c r="BI6" s="155"/>
      <c r="BJ6" s="155"/>
      <c r="BN6" s="155"/>
      <c r="BO6" s="155"/>
      <c r="BP6" s="155"/>
      <c r="BQ6" s="155"/>
      <c r="BR6" s="155"/>
      <c r="BV6" s="155"/>
      <c r="BW6" s="155"/>
      <c r="BX6" s="155"/>
      <c r="BY6" s="155"/>
      <c r="BZ6" s="155"/>
      <c r="CD6" s="155"/>
      <c r="CE6" s="155"/>
      <c r="CF6" s="155"/>
      <c r="CG6" s="155"/>
      <c r="CH6" s="155"/>
      <c r="CL6" s="155"/>
      <c r="CM6" s="155"/>
      <c r="CN6" s="155"/>
      <c r="CO6" s="155"/>
      <c r="CP6" s="155"/>
      <c r="CT6" s="155"/>
      <c r="CU6" s="155"/>
      <c r="CV6" s="155"/>
      <c r="CW6" s="155"/>
      <c r="CX6" s="155"/>
      <c r="DB6" s="155"/>
      <c r="DC6" s="155"/>
      <c r="DD6" s="155"/>
      <c r="DE6" s="155"/>
      <c r="DF6" s="155"/>
      <c r="DJ6" s="155"/>
      <c r="DK6" s="155"/>
      <c r="DL6" s="155"/>
      <c r="DM6" s="155"/>
      <c r="DN6" s="155"/>
      <c r="DR6" s="155"/>
      <c r="DS6" s="155"/>
      <c r="DT6" s="155"/>
      <c r="DU6" s="155"/>
      <c r="DV6" s="155"/>
      <c r="DZ6" s="155"/>
      <c r="EA6" s="155"/>
      <c r="EB6" s="155"/>
      <c r="EC6" s="155"/>
      <c r="ED6" s="155"/>
      <c r="EH6" s="155"/>
      <c r="EI6" s="155"/>
      <c r="EJ6" s="155"/>
      <c r="EK6" s="155"/>
      <c r="EL6" s="155"/>
      <c r="EP6" s="155"/>
      <c r="EQ6" s="155"/>
      <c r="ER6" s="155"/>
      <c r="ES6" s="155"/>
      <c r="ET6" s="155"/>
      <c r="EX6" s="155"/>
      <c r="EY6" s="155"/>
      <c r="EZ6" s="155"/>
      <c r="FA6" s="155"/>
      <c r="FB6" s="155"/>
      <c r="FF6" s="155"/>
      <c r="FG6" s="155"/>
      <c r="FH6" s="155"/>
      <c r="FI6" s="155"/>
      <c r="FJ6" s="155"/>
      <c r="FN6" s="155"/>
      <c r="FO6" s="155"/>
      <c r="FP6" s="155"/>
      <c r="FQ6" s="155"/>
      <c r="FR6" s="155"/>
      <c r="FV6" s="155"/>
      <c r="FW6" s="155"/>
      <c r="FX6" s="155"/>
      <c r="FY6" s="155"/>
      <c r="FZ6" s="155"/>
      <c r="GD6" s="155"/>
      <c r="GE6" s="155"/>
      <c r="GF6" s="155"/>
      <c r="GG6" s="155"/>
      <c r="GH6" s="155"/>
      <c r="GL6" s="155"/>
      <c r="GM6" s="155"/>
      <c r="GN6" s="155"/>
      <c r="GO6" s="155"/>
      <c r="GP6" s="155"/>
      <c r="GT6" s="155"/>
      <c r="GU6" s="155"/>
      <c r="GV6" s="155"/>
      <c r="GW6" s="155"/>
      <c r="GX6" s="155"/>
      <c r="HB6" s="155"/>
      <c r="HC6" s="155"/>
      <c r="HD6" s="155"/>
      <c r="HE6" s="155"/>
      <c r="HF6" s="155"/>
      <c r="HJ6" s="155"/>
      <c r="HK6" s="155"/>
      <c r="HL6" s="155"/>
      <c r="HM6" s="155"/>
      <c r="HN6" s="155"/>
      <c r="HR6" s="155"/>
      <c r="HS6" s="155"/>
      <c r="HT6" s="155"/>
      <c r="HU6" s="155"/>
      <c r="HV6" s="155"/>
      <c r="HZ6" s="155"/>
      <c r="IA6" s="155"/>
      <c r="IB6" s="155"/>
      <c r="IC6" s="155"/>
      <c r="ID6" s="155"/>
      <c r="IH6" s="155"/>
      <c r="II6" s="155"/>
      <c r="IJ6" s="155"/>
      <c r="IK6" s="155"/>
      <c r="IL6" s="155"/>
      <c r="IP6" s="155"/>
      <c r="IQ6" s="155"/>
      <c r="IR6" s="155"/>
      <c r="IS6" s="155"/>
      <c r="IT6" s="155"/>
    </row>
    <row r="7" spans="1:20" ht="18" customHeight="1">
      <c r="A7" s="396"/>
      <c r="G7" s="157" t="s">
        <v>1746</v>
      </c>
      <c r="O7" s="399"/>
      <c r="P7" s="412"/>
      <c r="Q7" s="412"/>
      <c r="R7" s="413"/>
      <c r="S7" s="345"/>
      <c r="T7" s="414"/>
    </row>
    <row r="8" spans="1:20" ht="63.75" customHeight="1">
      <c r="A8" s="415" t="s">
        <v>1312</v>
      </c>
      <c r="B8" s="309" t="s">
        <v>1693</v>
      </c>
      <c r="C8" s="309" t="s">
        <v>1274</v>
      </c>
      <c r="D8" s="310" t="s">
        <v>1313</v>
      </c>
      <c r="E8" s="309" t="s">
        <v>1314</v>
      </c>
      <c r="F8" s="309" t="s">
        <v>1315</v>
      </c>
      <c r="G8" s="309" t="s">
        <v>243</v>
      </c>
      <c r="O8" s="416"/>
      <c r="P8" s="417"/>
      <c r="Q8" s="417"/>
      <c r="R8" s="418"/>
      <c r="S8" s="417"/>
      <c r="T8" s="416"/>
    </row>
    <row r="9" spans="1:22" s="424" customFormat="1" ht="11.25">
      <c r="A9" s="419">
        <v>1</v>
      </c>
      <c r="B9" s="420">
        <v>2</v>
      </c>
      <c r="C9" s="420">
        <v>3</v>
      </c>
      <c r="D9" s="315">
        <v>4</v>
      </c>
      <c r="E9" s="420">
        <v>5</v>
      </c>
      <c r="F9" s="315">
        <v>6</v>
      </c>
      <c r="G9" s="315">
        <v>7</v>
      </c>
      <c r="H9" s="421"/>
      <c r="I9" s="421"/>
      <c r="J9" s="421"/>
      <c r="K9" s="421"/>
      <c r="L9" s="421"/>
      <c r="M9" s="421"/>
      <c r="N9" s="421"/>
      <c r="O9" s="422"/>
      <c r="P9" s="423"/>
      <c r="Q9" s="423"/>
      <c r="R9" s="423"/>
      <c r="S9" s="423"/>
      <c r="T9" s="423"/>
      <c r="U9" s="421"/>
      <c r="V9" s="421"/>
    </row>
    <row r="10" spans="1:20" ht="15" customHeight="1">
      <c r="A10" s="425"/>
      <c r="B10" s="426" t="s">
        <v>1316</v>
      </c>
      <c r="C10" s="169">
        <v>3753545</v>
      </c>
      <c r="D10" s="169">
        <v>1941374</v>
      </c>
      <c r="E10" s="427">
        <v>51.721079672682755</v>
      </c>
      <c r="F10" s="169">
        <v>1358770</v>
      </c>
      <c r="G10" s="169">
        <v>958669</v>
      </c>
      <c r="I10" s="345"/>
      <c r="J10" s="345"/>
      <c r="K10" s="345"/>
      <c r="L10" s="345"/>
      <c r="M10" s="345"/>
      <c r="O10" s="428"/>
      <c r="P10" s="429"/>
      <c r="Q10" s="429"/>
      <c r="R10" s="430"/>
      <c r="S10" s="429"/>
      <c r="T10" s="429"/>
    </row>
    <row r="11" spans="1:20" ht="25.5">
      <c r="A11" s="425"/>
      <c r="B11" s="318" t="s">
        <v>1317</v>
      </c>
      <c r="C11" s="175">
        <v>3372535</v>
      </c>
      <c r="D11" s="175">
        <v>1713358</v>
      </c>
      <c r="E11" s="431">
        <v>50.803268164748474</v>
      </c>
      <c r="F11" s="169">
        <v>1332760</v>
      </c>
      <c r="G11" s="169">
        <v>950722</v>
      </c>
      <c r="O11" s="432"/>
      <c r="P11" s="433"/>
      <c r="Q11" s="433"/>
      <c r="R11" s="430"/>
      <c r="S11" s="433"/>
      <c r="T11" s="433"/>
    </row>
    <row r="12" spans="1:20" ht="25.5">
      <c r="A12" s="425"/>
      <c r="B12" s="318" t="s">
        <v>1318</v>
      </c>
      <c r="C12" s="175">
        <v>381010</v>
      </c>
      <c r="D12" s="175">
        <v>228016</v>
      </c>
      <c r="E12" s="431">
        <v>59.845148421301275</v>
      </c>
      <c r="F12" s="169">
        <v>26010</v>
      </c>
      <c r="G12" s="169">
        <v>7947</v>
      </c>
      <c r="O12" s="434"/>
      <c r="P12" s="435"/>
      <c r="Q12" s="435"/>
      <c r="R12" s="436"/>
      <c r="S12" s="435"/>
      <c r="T12" s="435"/>
    </row>
    <row r="13" spans="1:20" ht="15" customHeight="1">
      <c r="A13" s="425"/>
      <c r="B13" s="426" t="s">
        <v>1319</v>
      </c>
      <c r="C13" s="184">
        <v>4207298</v>
      </c>
      <c r="D13" s="184">
        <v>1355407</v>
      </c>
      <c r="E13" s="427">
        <v>32.21561676876703</v>
      </c>
      <c r="F13" s="169">
        <v>1403451</v>
      </c>
      <c r="G13" s="169">
        <v>502560</v>
      </c>
      <c r="I13" s="345"/>
      <c r="J13" s="345"/>
      <c r="K13" s="345"/>
      <c r="L13" s="345"/>
      <c r="M13" s="345"/>
      <c r="O13" s="437"/>
      <c r="P13" s="414"/>
      <c r="Q13" s="414"/>
      <c r="R13" s="436"/>
      <c r="S13" s="414"/>
      <c r="T13" s="414"/>
    </row>
    <row r="14" spans="1:20" ht="15" customHeight="1">
      <c r="A14" s="425"/>
      <c r="B14" s="438" t="s">
        <v>1320</v>
      </c>
      <c r="C14" s="184">
        <v>3760809</v>
      </c>
      <c r="D14" s="184">
        <v>1275639</v>
      </c>
      <c r="E14" s="427">
        <v>33.919271093001534</v>
      </c>
      <c r="F14" s="169">
        <v>1262009</v>
      </c>
      <c r="G14" s="169">
        <v>460414</v>
      </c>
      <c r="I14" s="345"/>
      <c r="J14" s="345"/>
      <c r="K14" s="345"/>
      <c r="L14" s="345"/>
      <c r="M14" s="345"/>
      <c r="P14" s="435"/>
      <c r="Q14" s="435"/>
      <c r="R14" s="436"/>
      <c r="S14" s="435"/>
      <c r="T14" s="435"/>
    </row>
    <row r="15" spans="1:20" ht="15" customHeight="1">
      <c r="A15" s="425">
        <v>1000</v>
      </c>
      <c r="B15" s="438" t="s">
        <v>1165</v>
      </c>
      <c r="C15" s="169">
        <v>3257193</v>
      </c>
      <c r="D15" s="169">
        <v>1064577</v>
      </c>
      <c r="E15" s="427">
        <v>32.68387841924012</v>
      </c>
      <c r="F15" s="169">
        <v>1219442</v>
      </c>
      <c r="G15" s="169">
        <v>367429</v>
      </c>
      <c r="I15" s="345"/>
      <c r="J15" s="345"/>
      <c r="K15" s="345"/>
      <c r="L15" s="345"/>
      <c r="M15" s="345"/>
      <c r="P15" s="435"/>
      <c r="Q15" s="435"/>
      <c r="R15" s="436"/>
      <c r="S15" s="435"/>
      <c r="T15" s="435"/>
    </row>
    <row r="16" spans="1:20" ht="15" customHeight="1">
      <c r="A16" s="425">
        <v>1100</v>
      </c>
      <c r="B16" s="439" t="s">
        <v>1321</v>
      </c>
      <c r="C16" s="175">
        <v>478321</v>
      </c>
      <c r="D16" s="175">
        <v>166798</v>
      </c>
      <c r="E16" s="431">
        <v>34.87156114826654</v>
      </c>
      <c r="F16" s="175">
        <v>124958</v>
      </c>
      <c r="G16" s="175">
        <v>66089</v>
      </c>
      <c r="I16" s="147"/>
      <c r="J16" s="440"/>
      <c r="K16" s="440"/>
      <c r="L16" s="441"/>
      <c r="M16" s="442"/>
      <c r="N16" s="442"/>
      <c r="P16" s="345"/>
      <c r="Q16" s="345"/>
      <c r="R16" s="436"/>
      <c r="S16" s="345"/>
      <c r="T16" s="345"/>
    </row>
    <row r="17" spans="1:20" ht="26.25" customHeight="1">
      <c r="A17" s="425">
        <v>1200</v>
      </c>
      <c r="B17" s="318" t="s">
        <v>1322</v>
      </c>
      <c r="C17" s="342" t="s">
        <v>1700</v>
      </c>
      <c r="D17" s="333">
        <v>23362</v>
      </c>
      <c r="E17" s="431" t="s">
        <v>1700</v>
      </c>
      <c r="F17" s="175" t="s">
        <v>1700</v>
      </c>
      <c r="G17" s="175">
        <v>10826</v>
      </c>
      <c r="I17" s="344"/>
      <c r="J17" s="443"/>
      <c r="K17" s="440"/>
      <c r="L17" s="443"/>
      <c r="M17" s="444"/>
      <c r="N17" s="442"/>
      <c r="P17" s="435"/>
      <c r="Q17" s="435"/>
      <c r="R17" s="436"/>
      <c r="S17" s="435"/>
      <c r="T17" s="435"/>
    </row>
    <row r="18" spans="1:20" ht="15" customHeight="1">
      <c r="A18" s="425"/>
      <c r="B18" s="318" t="s">
        <v>1278</v>
      </c>
      <c r="C18" s="186">
        <v>2778872</v>
      </c>
      <c r="D18" s="186">
        <v>874417</v>
      </c>
      <c r="E18" s="431">
        <v>31.466616670361212</v>
      </c>
      <c r="F18" s="175">
        <v>1094484</v>
      </c>
      <c r="G18" s="175">
        <v>290514</v>
      </c>
      <c r="I18" s="344"/>
      <c r="J18" s="414"/>
      <c r="K18" s="414"/>
      <c r="L18" s="441"/>
      <c r="M18" s="445"/>
      <c r="N18" s="445"/>
      <c r="O18" s="344"/>
      <c r="P18" s="435"/>
      <c r="Q18" s="435"/>
      <c r="R18" s="436"/>
      <c r="S18" s="435"/>
      <c r="T18" s="435"/>
    </row>
    <row r="19" spans="1:20" ht="25.5">
      <c r="A19" s="425" t="s">
        <v>1323</v>
      </c>
      <c r="B19" s="446" t="s">
        <v>1324</v>
      </c>
      <c r="C19" s="342" t="s">
        <v>1700</v>
      </c>
      <c r="D19" s="333">
        <v>757510</v>
      </c>
      <c r="E19" s="431" t="s">
        <v>1700</v>
      </c>
      <c r="F19" s="175" t="s">
        <v>1700</v>
      </c>
      <c r="G19" s="175">
        <v>226653</v>
      </c>
      <c r="I19" s="447"/>
      <c r="J19" s="443"/>
      <c r="K19" s="440"/>
      <c r="L19" s="443"/>
      <c r="M19" s="444"/>
      <c r="N19" s="442"/>
      <c r="O19" s="344"/>
      <c r="P19" s="345"/>
      <c r="Q19" s="345"/>
      <c r="R19" s="436"/>
      <c r="S19" s="345"/>
      <c r="T19" s="345"/>
    </row>
    <row r="20" spans="1:20" ht="24">
      <c r="A20" s="425" t="s">
        <v>1325</v>
      </c>
      <c r="B20" s="448" t="s">
        <v>1326</v>
      </c>
      <c r="C20" s="342" t="s">
        <v>1700</v>
      </c>
      <c r="D20" s="333">
        <v>116907</v>
      </c>
      <c r="E20" s="431" t="s">
        <v>1700</v>
      </c>
      <c r="F20" s="175" t="s">
        <v>1700</v>
      </c>
      <c r="G20" s="175">
        <v>63861</v>
      </c>
      <c r="I20" s="449"/>
      <c r="J20" s="443"/>
      <c r="K20" s="440"/>
      <c r="L20" s="443"/>
      <c r="M20" s="444"/>
      <c r="N20" s="442"/>
      <c r="O20" s="434"/>
      <c r="P20" s="414"/>
      <c r="Q20" s="414"/>
      <c r="R20" s="436"/>
      <c r="S20" s="414"/>
      <c r="T20" s="414"/>
    </row>
    <row r="21" spans="1:20" ht="15" customHeight="1">
      <c r="A21" s="425">
        <v>3000</v>
      </c>
      <c r="B21" s="450" t="s">
        <v>1327</v>
      </c>
      <c r="C21" s="169">
        <v>503616</v>
      </c>
      <c r="D21" s="169">
        <v>211062</v>
      </c>
      <c r="E21" s="427">
        <v>41.909311856652685</v>
      </c>
      <c r="F21" s="169">
        <v>42567</v>
      </c>
      <c r="G21" s="169">
        <v>92985</v>
      </c>
      <c r="I21" s="451"/>
      <c r="J21" s="452"/>
      <c r="K21" s="433"/>
      <c r="L21" s="453"/>
      <c r="M21" s="433"/>
      <c r="N21" s="433"/>
      <c r="P21" s="345"/>
      <c r="Q21" s="345"/>
      <c r="R21" s="436"/>
      <c r="S21" s="345"/>
      <c r="T21" s="345"/>
    </row>
    <row r="22" spans="1:20" ht="15" customHeight="1">
      <c r="A22" s="425">
        <v>3100</v>
      </c>
      <c r="B22" s="439" t="s">
        <v>1328</v>
      </c>
      <c r="C22" s="186">
        <v>0</v>
      </c>
      <c r="D22" s="186">
        <v>0</v>
      </c>
      <c r="E22" s="431" t="s">
        <v>1700</v>
      </c>
      <c r="F22" s="175">
        <v>0</v>
      </c>
      <c r="G22" s="175">
        <v>0</v>
      </c>
      <c r="P22" s="345"/>
      <c r="Q22" s="345"/>
      <c r="R22" s="436"/>
      <c r="S22" s="345"/>
      <c r="T22" s="345"/>
    </row>
    <row r="23" spans="1:20" ht="25.5">
      <c r="A23" s="425">
        <v>3400</v>
      </c>
      <c r="B23" s="318" t="s">
        <v>837</v>
      </c>
      <c r="C23" s="186">
        <v>326271</v>
      </c>
      <c r="D23" s="186">
        <v>111771</v>
      </c>
      <c r="E23" s="431">
        <v>34.25710528977445</v>
      </c>
      <c r="F23" s="175">
        <v>19245</v>
      </c>
      <c r="G23" s="175">
        <v>73191</v>
      </c>
      <c r="I23" s="345"/>
      <c r="J23" s="345"/>
      <c r="K23" s="345"/>
      <c r="L23" s="345"/>
      <c r="M23" s="345"/>
      <c r="P23" s="345"/>
      <c r="Q23" s="345"/>
      <c r="R23" s="436"/>
      <c r="S23" s="454"/>
      <c r="T23" s="454"/>
    </row>
    <row r="24" spans="1:20" ht="15" customHeight="1">
      <c r="A24" s="425">
        <v>3500</v>
      </c>
      <c r="B24" s="318" t="s">
        <v>838</v>
      </c>
      <c r="C24" s="186">
        <v>174400</v>
      </c>
      <c r="D24" s="186">
        <v>96346</v>
      </c>
      <c r="E24" s="431">
        <v>55.24426605504588</v>
      </c>
      <c r="F24" s="175">
        <v>23487</v>
      </c>
      <c r="G24" s="175">
        <v>19794</v>
      </c>
      <c r="I24" s="345"/>
      <c r="J24" s="345"/>
      <c r="K24" s="345"/>
      <c r="L24" s="345"/>
      <c r="M24" s="345"/>
      <c r="O24" s="455"/>
      <c r="P24" s="456"/>
      <c r="Q24" s="456"/>
      <c r="R24" s="436"/>
      <c r="S24" s="454"/>
      <c r="T24" s="454"/>
    </row>
    <row r="25" spans="1:20" ht="15" customHeight="1">
      <c r="A25" s="425">
        <v>3600</v>
      </c>
      <c r="B25" s="318" t="s">
        <v>839</v>
      </c>
      <c r="C25" s="186">
        <v>0</v>
      </c>
      <c r="D25" s="186">
        <v>0</v>
      </c>
      <c r="E25" s="431" t="s">
        <v>1700</v>
      </c>
      <c r="F25" s="175">
        <v>-165</v>
      </c>
      <c r="G25" s="175">
        <v>0</v>
      </c>
      <c r="I25" s="345"/>
      <c r="J25" s="345"/>
      <c r="K25" s="345"/>
      <c r="L25" s="345"/>
      <c r="M25" s="345"/>
      <c r="O25" s="455"/>
      <c r="P25" s="456"/>
      <c r="Q25" s="456"/>
      <c r="R25" s="436"/>
      <c r="S25" s="454"/>
      <c r="T25" s="454"/>
    </row>
    <row r="26" spans="1:20" ht="15" customHeight="1">
      <c r="A26" s="425">
        <v>3900</v>
      </c>
      <c r="B26" s="318" t="s">
        <v>840</v>
      </c>
      <c r="C26" s="186">
        <v>2945</v>
      </c>
      <c r="D26" s="186">
        <v>2945</v>
      </c>
      <c r="E26" s="431">
        <v>100</v>
      </c>
      <c r="F26" s="175">
        <v>0</v>
      </c>
      <c r="G26" s="175">
        <v>0</v>
      </c>
      <c r="I26" s="345"/>
      <c r="J26" s="345"/>
      <c r="K26" s="345"/>
      <c r="L26" s="345"/>
      <c r="M26" s="345"/>
      <c r="O26" s="428"/>
      <c r="P26" s="456"/>
      <c r="Q26" s="456"/>
      <c r="R26" s="430"/>
      <c r="S26" s="456"/>
      <c r="T26" s="456"/>
    </row>
    <row r="27" spans="1:20" ht="15" customHeight="1">
      <c r="A27" s="425"/>
      <c r="B27" s="426" t="s">
        <v>841</v>
      </c>
      <c r="C27" s="184">
        <v>446489</v>
      </c>
      <c r="D27" s="184">
        <v>79768</v>
      </c>
      <c r="E27" s="427">
        <v>17.865613710528145</v>
      </c>
      <c r="F27" s="169">
        <v>141442</v>
      </c>
      <c r="G27" s="169">
        <v>42146</v>
      </c>
      <c r="I27" s="345"/>
      <c r="J27" s="345"/>
      <c r="K27" s="345"/>
      <c r="L27" s="345"/>
      <c r="M27" s="345"/>
      <c r="O27" s="432"/>
      <c r="P27" s="456"/>
      <c r="Q27" s="456"/>
      <c r="R27" s="430"/>
      <c r="S27" s="456"/>
      <c r="T27" s="456"/>
    </row>
    <row r="28" spans="1:20" ht="24">
      <c r="A28" s="425" t="s">
        <v>1191</v>
      </c>
      <c r="B28" s="318" t="s">
        <v>842</v>
      </c>
      <c r="C28" s="175">
        <v>446489</v>
      </c>
      <c r="D28" s="175">
        <v>79768</v>
      </c>
      <c r="E28" s="431">
        <v>17.865613710528145</v>
      </c>
      <c r="F28" s="175">
        <v>141442</v>
      </c>
      <c r="G28" s="175">
        <v>42146</v>
      </c>
      <c r="O28" s="434"/>
      <c r="P28" s="345"/>
      <c r="Q28" s="345"/>
      <c r="R28" s="436"/>
      <c r="S28" s="345"/>
      <c r="T28" s="345"/>
    </row>
    <row r="29" spans="1:20" ht="15" customHeight="1">
      <c r="A29" s="425"/>
      <c r="B29" s="426" t="s">
        <v>843</v>
      </c>
      <c r="C29" s="184">
        <v>-453753</v>
      </c>
      <c r="D29" s="184">
        <v>585967</v>
      </c>
      <c r="E29" s="427" t="s">
        <v>1700</v>
      </c>
      <c r="F29" s="169">
        <v>-44681</v>
      </c>
      <c r="G29" s="169">
        <v>456109</v>
      </c>
      <c r="O29" s="437"/>
      <c r="P29" s="345"/>
      <c r="Q29" s="345"/>
      <c r="R29" s="436"/>
      <c r="S29" s="345"/>
      <c r="T29" s="345"/>
    </row>
    <row r="30" spans="1:20" ht="15" customHeight="1">
      <c r="A30" s="425"/>
      <c r="B30" s="426" t="s">
        <v>1114</v>
      </c>
      <c r="C30" s="184">
        <v>453753</v>
      </c>
      <c r="D30" s="184">
        <v>-585967</v>
      </c>
      <c r="E30" s="427" t="s">
        <v>1700</v>
      </c>
      <c r="F30" s="169">
        <v>44681</v>
      </c>
      <c r="G30" s="169">
        <v>-456109</v>
      </c>
      <c r="P30" s="345"/>
      <c r="Q30" s="345"/>
      <c r="R30" s="436"/>
      <c r="S30" s="345"/>
      <c r="T30" s="345"/>
    </row>
    <row r="31" spans="1:20" ht="25.5">
      <c r="A31" s="425"/>
      <c r="B31" s="457" t="s">
        <v>1290</v>
      </c>
      <c r="C31" s="186">
        <v>550829</v>
      </c>
      <c r="D31" s="186">
        <v>0</v>
      </c>
      <c r="E31" s="431">
        <v>0</v>
      </c>
      <c r="F31" s="175">
        <v>38138</v>
      </c>
      <c r="G31" s="175">
        <v>129850</v>
      </c>
      <c r="P31" s="345"/>
      <c r="Q31" s="345"/>
      <c r="R31" s="436"/>
      <c r="S31" s="345"/>
      <c r="T31" s="345"/>
    </row>
    <row r="32" spans="1:20" ht="12.75">
      <c r="A32" s="458"/>
      <c r="B32" s="459"/>
      <c r="C32" s="414"/>
      <c r="D32" s="414"/>
      <c r="E32" s="441"/>
      <c r="F32" s="414"/>
      <c r="G32" s="414"/>
      <c r="P32" s="345"/>
      <c r="Q32" s="345"/>
      <c r="R32" s="436"/>
      <c r="S32" s="345"/>
      <c r="T32" s="345"/>
    </row>
    <row r="33" spans="2:20" ht="12.75">
      <c r="B33" s="460" t="s">
        <v>1306</v>
      </c>
      <c r="C33" s="414"/>
      <c r="D33" s="414"/>
      <c r="E33" s="441"/>
      <c r="F33" s="414"/>
      <c r="G33" s="414"/>
      <c r="P33" s="345"/>
      <c r="Q33" s="345"/>
      <c r="R33" s="436"/>
      <c r="S33" s="345"/>
      <c r="T33" s="345"/>
    </row>
    <row r="34" spans="1:20" ht="12.75">
      <c r="A34" s="458"/>
      <c r="B34" s="459"/>
      <c r="C34" s="414"/>
      <c r="D34" s="414"/>
      <c r="E34" s="441"/>
      <c r="F34" s="414"/>
      <c r="G34" s="414"/>
      <c r="P34" s="345"/>
      <c r="Q34" s="345"/>
      <c r="R34" s="436"/>
      <c r="S34" s="345"/>
      <c r="T34" s="345"/>
    </row>
    <row r="35" spans="1:20" ht="12.75">
      <c r="A35" s="458"/>
      <c r="B35" s="459"/>
      <c r="C35" s="414"/>
      <c r="D35" s="414"/>
      <c r="E35" s="441"/>
      <c r="F35" s="414"/>
      <c r="G35" s="414"/>
      <c r="P35" s="345"/>
      <c r="Q35" s="345"/>
      <c r="R35" s="436"/>
      <c r="S35" s="345"/>
      <c r="T35" s="345"/>
    </row>
    <row r="36" spans="1:22" ht="12.75">
      <c r="A36" s="994"/>
      <c r="B36" s="995"/>
      <c r="C36" s="995"/>
      <c r="D36" s="995"/>
      <c r="E36" s="192"/>
      <c r="F36" s="193"/>
      <c r="G36" s="193"/>
      <c r="H36" s="192"/>
      <c r="I36" s="192"/>
      <c r="J36" s="144"/>
      <c r="K36" s="194"/>
      <c r="L36" s="161"/>
      <c r="M36" s="161"/>
      <c r="N36" s="161"/>
      <c r="O36" s="161"/>
      <c r="P36" s="161"/>
      <c r="Q36" s="161"/>
      <c r="R36" s="161"/>
      <c r="S36" s="144"/>
      <c r="T36" s="144"/>
      <c r="U36" s="144"/>
      <c r="V36" s="144"/>
    </row>
    <row r="37" spans="1:22" ht="17.25" customHeight="1">
      <c r="A37" s="994" t="s">
        <v>1739</v>
      </c>
      <c r="B37" s="997"/>
      <c r="C37" s="461"/>
      <c r="D37" s="461"/>
      <c r="E37" s="144"/>
      <c r="F37" s="195" t="s">
        <v>1738</v>
      </c>
      <c r="G37" s="144"/>
      <c r="H37" s="192"/>
      <c r="I37" s="192"/>
      <c r="J37" s="144"/>
      <c r="K37" s="194"/>
      <c r="L37" s="161"/>
      <c r="M37" s="161"/>
      <c r="N37" s="161"/>
      <c r="O37" s="161"/>
      <c r="P37" s="161"/>
      <c r="Q37" s="161"/>
      <c r="R37" s="161"/>
      <c r="S37" s="144"/>
      <c r="T37" s="144"/>
      <c r="U37" s="144"/>
      <c r="V37" s="144"/>
    </row>
    <row r="38" spans="1:20" ht="15.75">
      <c r="A38" s="458"/>
      <c r="C38" s="462"/>
      <c r="D38" s="412"/>
      <c r="E38" s="463"/>
      <c r="F38" s="156"/>
      <c r="G38" s="464"/>
      <c r="O38" s="344"/>
      <c r="P38" s="345"/>
      <c r="Q38" s="345"/>
      <c r="R38" s="436"/>
      <c r="S38" s="345"/>
      <c r="T38" s="345"/>
    </row>
    <row r="39" spans="2:20" ht="12.75">
      <c r="B39" s="147"/>
      <c r="C39" s="462"/>
      <c r="D39" s="412"/>
      <c r="E39" s="463"/>
      <c r="F39" s="463"/>
      <c r="G39" s="412"/>
      <c r="O39" s="344"/>
      <c r="P39" s="345"/>
      <c r="Q39" s="345"/>
      <c r="R39" s="436"/>
      <c r="S39" s="345"/>
      <c r="T39" s="345"/>
    </row>
    <row r="40" spans="1:5" s="165" customFormat="1" ht="12.75">
      <c r="A40" s="996" t="s">
        <v>235</v>
      </c>
      <c r="B40" s="995"/>
      <c r="C40" s="166"/>
      <c r="D40" s="166"/>
      <c r="E40" s="166"/>
    </row>
    <row r="41" spans="1:2" s="166" customFormat="1" ht="12.75">
      <c r="A41" s="996" t="s">
        <v>408</v>
      </c>
      <c r="B41" s="995"/>
    </row>
    <row r="42" spans="2:20" ht="17.25" customHeight="1">
      <c r="B42" s="147"/>
      <c r="C42" s="462"/>
      <c r="D42" s="412"/>
      <c r="E42" s="463"/>
      <c r="F42" s="463"/>
      <c r="O42" s="455"/>
      <c r="P42" s="456"/>
      <c r="Q42" s="456"/>
      <c r="R42" s="436"/>
      <c r="S42" s="345"/>
      <c r="T42" s="345"/>
    </row>
    <row r="43" spans="3:20" ht="17.25" customHeight="1">
      <c r="C43" s="465"/>
      <c r="D43" s="466"/>
      <c r="E43" s="467"/>
      <c r="F43" s="467"/>
      <c r="G43" s="466"/>
      <c r="O43" s="428"/>
      <c r="P43" s="456"/>
      <c r="Q43" s="456"/>
      <c r="R43" s="430"/>
      <c r="S43" s="456"/>
      <c r="T43" s="456"/>
    </row>
    <row r="44" spans="3:20" ht="17.25" customHeight="1">
      <c r="C44" s="411"/>
      <c r="E44" s="467"/>
      <c r="F44" s="467"/>
      <c r="O44" s="432"/>
      <c r="P44" s="456"/>
      <c r="Q44" s="456"/>
      <c r="R44" s="430"/>
      <c r="S44" s="456"/>
      <c r="T44" s="456"/>
    </row>
    <row r="45" spans="3:20" ht="17.25" customHeight="1">
      <c r="C45" s="411"/>
      <c r="E45" s="467"/>
      <c r="F45" s="467"/>
      <c r="O45" s="434"/>
      <c r="P45" s="345"/>
      <c r="Q45" s="345"/>
      <c r="R45" s="436"/>
      <c r="S45" s="345"/>
      <c r="T45" s="345"/>
    </row>
    <row r="46" spans="3:20" ht="17.25" customHeight="1">
      <c r="C46" s="411"/>
      <c r="E46" s="467"/>
      <c r="F46" s="467"/>
      <c r="O46" s="437"/>
      <c r="P46" s="345"/>
      <c r="Q46" s="345"/>
      <c r="R46" s="436"/>
      <c r="S46" s="345"/>
      <c r="T46" s="345"/>
    </row>
    <row r="47" spans="2:20" ht="17.25" customHeight="1">
      <c r="B47" s="161"/>
      <c r="C47" s="411"/>
      <c r="E47" s="467"/>
      <c r="F47" s="467"/>
      <c r="P47" s="345"/>
      <c r="Q47" s="345"/>
      <c r="R47" s="436"/>
      <c r="S47" s="345"/>
      <c r="T47" s="345"/>
    </row>
    <row r="48" spans="2:20" ht="17.25" customHeight="1">
      <c r="B48" s="161"/>
      <c r="P48" s="345"/>
      <c r="Q48" s="345"/>
      <c r="R48" s="436"/>
      <c r="S48" s="345"/>
      <c r="T48" s="345"/>
    </row>
    <row r="49" spans="2:20" ht="17.25" customHeight="1">
      <c r="B49" s="468"/>
      <c r="P49" s="345"/>
      <c r="Q49" s="345"/>
      <c r="R49" s="436"/>
      <c r="S49" s="345"/>
      <c r="T49" s="345"/>
    </row>
    <row r="50" spans="3:20" ht="17.25" customHeight="1">
      <c r="C50" s="411"/>
      <c r="E50" s="467"/>
      <c r="F50" s="467"/>
      <c r="P50" s="345"/>
      <c r="Q50" s="345"/>
      <c r="R50" s="436"/>
      <c r="S50" s="345"/>
      <c r="T50" s="345"/>
    </row>
    <row r="51" spans="15:20" ht="17.25" customHeight="1">
      <c r="O51" s="344"/>
      <c r="P51" s="345"/>
      <c r="Q51" s="345"/>
      <c r="R51" s="436"/>
      <c r="S51" s="345"/>
      <c r="T51" s="345"/>
    </row>
    <row r="52" spans="15:20" ht="17.25" customHeight="1">
      <c r="O52" s="434"/>
      <c r="P52" s="345"/>
      <c r="Q52" s="345"/>
      <c r="R52" s="436"/>
      <c r="S52" s="345"/>
      <c r="T52" s="345"/>
    </row>
    <row r="53" spans="16:20" ht="17.25" customHeight="1">
      <c r="P53" s="345"/>
      <c r="Q53" s="345"/>
      <c r="R53" s="436"/>
      <c r="S53" s="345"/>
      <c r="T53" s="345"/>
    </row>
    <row r="54" spans="15:20" ht="17.25" customHeight="1">
      <c r="O54" s="455"/>
      <c r="P54" s="456"/>
      <c r="Q54" s="456"/>
      <c r="R54" s="436"/>
      <c r="S54" s="345"/>
      <c r="T54" s="345"/>
    </row>
    <row r="55" spans="15:20" ht="17.25" customHeight="1">
      <c r="O55" s="428"/>
      <c r="P55" s="456"/>
      <c r="Q55" s="456"/>
      <c r="R55" s="430"/>
      <c r="S55" s="456"/>
      <c r="T55" s="456"/>
    </row>
    <row r="56" spans="15:20" ht="17.25" customHeight="1">
      <c r="O56" s="432"/>
      <c r="P56" s="456"/>
      <c r="Q56" s="456"/>
      <c r="R56" s="430"/>
      <c r="S56" s="456"/>
      <c r="T56" s="456"/>
    </row>
    <row r="57" spans="15:20" ht="17.25" customHeight="1">
      <c r="O57" s="434"/>
      <c r="P57" s="345"/>
      <c r="Q57" s="345"/>
      <c r="R57" s="436"/>
      <c r="S57" s="345"/>
      <c r="T57" s="345"/>
    </row>
    <row r="58" spans="15:20" ht="17.25" customHeight="1">
      <c r="O58" s="437"/>
      <c r="P58" s="345"/>
      <c r="Q58" s="345"/>
      <c r="R58" s="436"/>
      <c r="S58" s="345"/>
      <c r="T58" s="345"/>
    </row>
    <row r="59" spans="16:20" ht="17.25" customHeight="1">
      <c r="P59" s="348"/>
      <c r="Q59" s="348"/>
      <c r="R59" s="436"/>
      <c r="S59" s="345"/>
      <c r="T59" s="345"/>
    </row>
    <row r="60" spans="16:20" ht="17.25" customHeight="1">
      <c r="P60" s="345"/>
      <c r="Q60" s="345"/>
      <c r="R60" s="436"/>
      <c r="S60" s="345"/>
      <c r="T60" s="345"/>
    </row>
    <row r="61" spans="16:20" ht="17.25" customHeight="1">
      <c r="P61" s="345"/>
      <c r="Q61" s="345"/>
      <c r="R61" s="436"/>
      <c r="S61" s="345"/>
      <c r="T61" s="345"/>
    </row>
    <row r="62" spans="16:20" ht="17.25" customHeight="1">
      <c r="P62" s="345"/>
      <c r="Q62" s="345"/>
      <c r="R62" s="436"/>
      <c r="S62" s="345"/>
      <c r="T62" s="345"/>
    </row>
    <row r="63" spans="15:20" ht="17.25" customHeight="1">
      <c r="O63" s="344"/>
      <c r="P63" s="345"/>
      <c r="Q63" s="345"/>
      <c r="R63" s="436"/>
      <c r="S63" s="345"/>
      <c r="T63" s="345"/>
    </row>
    <row r="64" spans="15:20" ht="17.25" customHeight="1">
      <c r="O64" s="434"/>
      <c r="P64" s="345"/>
      <c r="Q64" s="345"/>
      <c r="R64" s="436"/>
      <c r="S64" s="345"/>
      <c r="T64" s="345"/>
    </row>
    <row r="65" spans="16:20" ht="17.25" customHeight="1">
      <c r="P65" s="345"/>
      <c r="Q65" s="345"/>
      <c r="R65" s="436"/>
      <c r="S65" s="345"/>
      <c r="T65" s="345"/>
    </row>
    <row r="66" spans="15:20" ht="17.25" customHeight="1">
      <c r="O66" s="455"/>
      <c r="P66" s="456"/>
      <c r="Q66" s="456"/>
      <c r="R66" s="436"/>
      <c r="S66" s="345"/>
      <c r="T66" s="345"/>
    </row>
    <row r="67" spans="15:20" ht="17.25" customHeight="1">
      <c r="O67" s="428"/>
      <c r="P67" s="456"/>
      <c r="Q67" s="456"/>
      <c r="R67" s="430"/>
      <c r="S67" s="456"/>
      <c r="T67" s="456"/>
    </row>
    <row r="68" spans="15:20" ht="17.25" customHeight="1">
      <c r="O68" s="432"/>
      <c r="P68" s="456"/>
      <c r="Q68" s="456"/>
      <c r="R68" s="430"/>
      <c r="S68" s="456"/>
      <c r="T68" s="456"/>
    </row>
    <row r="69" spans="15:20" ht="17.25" customHeight="1">
      <c r="O69" s="434"/>
      <c r="P69" s="345"/>
      <c r="Q69" s="345"/>
      <c r="R69" s="436"/>
      <c r="S69" s="345"/>
      <c r="T69" s="345"/>
    </row>
    <row r="70" spans="15:20" ht="17.25" customHeight="1">
      <c r="O70" s="437"/>
      <c r="P70" s="345"/>
      <c r="Q70" s="345"/>
      <c r="R70" s="436"/>
      <c r="S70" s="345"/>
      <c r="T70" s="345"/>
    </row>
    <row r="71" spans="16:20" ht="17.25" customHeight="1">
      <c r="P71" s="345"/>
      <c r="Q71" s="345"/>
      <c r="R71" s="436"/>
      <c r="S71" s="345"/>
      <c r="T71" s="345"/>
    </row>
    <row r="72" spans="16:20" ht="17.25" customHeight="1">
      <c r="P72" s="345"/>
      <c r="Q72" s="345"/>
      <c r="R72" s="436"/>
      <c r="S72" s="345"/>
      <c r="T72" s="345"/>
    </row>
    <row r="73" spans="16:20" ht="17.25" customHeight="1">
      <c r="P73" s="345"/>
      <c r="Q73" s="345"/>
      <c r="R73" s="436"/>
      <c r="S73" s="345"/>
      <c r="T73" s="345"/>
    </row>
    <row r="74" spans="16:20" ht="17.25" customHeight="1">
      <c r="P74" s="345"/>
      <c r="Q74" s="345"/>
      <c r="R74" s="436"/>
      <c r="S74" s="345"/>
      <c r="T74" s="345"/>
    </row>
    <row r="75" spans="15:20" ht="17.25" customHeight="1">
      <c r="O75" s="344"/>
      <c r="P75" s="345"/>
      <c r="Q75" s="345"/>
      <c r="R75" s="436"/>
      <c r="S75" s="345"/>
      <c r="T75" s="345"/>
    </row>
    <row r="76" spans="15:20" ht="17.25" customHeight="1">
      <c r="O76" s="434"/>
      <c r="P76" s="345"/>
      <c r="Q76" s="345"/>
      <c r="R76" s="436"/>
      <c r="S76" s="345"/>
      <c r="T76" s="345"/>
    </row>
    <row r="77" spans="16:20" ht="17.25" customHeight="1">
      <c r="P77" s="345"/>
      <c r="Q77" s="345"/>
      <c r="R77" s="436"/>
      <c r="S77" s="345"/>
      <c r="T77" s="345"/>
    </row>
    <row r="78" spans="15:20" ht="17.25" customHeight="1">
      <c r="O78" s="455"/>
      <c r="P78" s="456"/>
      <c r="Q78" s="456"/>
      <c r="R78" s="436"/>
      <c r="S78" s="345"/>
      <c r="T78" s="345"/>
    </row>
    <row r="79" spans="15:20" ht="17.25" customHeight="1">
      <c r="O79" s="428"/>
      <c r="P79" s="456"/>
      <c r="Q79" s="456"/>
      <c r="R79" s="430"/>
      <c r="S79" s="456"/>
      <c r="T79" s="456"/>
    </row>
    <row r="80" spans="15:20" ht="17.25" customHeight="1">
      <c r="O80" s="432"/>
      <c r="P80" s="456"/>
      <c r="Q80" s="456"/>
      <c r="R80" s="430"/>
      <c r="S80" s="456"/>
      <c r="T80" s="456"/>
    </row>
    <row r="81" spans="15:20" ht="17.25" customHeight="1">
      <c r="O81" s="434"/>
      <c r="P81" s="345"/>
      <c r="Q81" s="345"/>
      <c r="R81" s="436"/>
      <c r="S81" s="345"/>
      <c r="T81" s="345"/>
    </row>
    <row r="82" spans="15:20" ht="17.25" customHeight="1">
      <c r="O82" s="437"/>
      <c r="P82" s="345"/>
      <c r="Q82" s="345"/>
      <c r="R82" s="436"/>
      <c r="S82" s="345"/>
      <c r="T82" s="345"/>
    </row>
    <row r="83" spans="16:20" ht="17.25" customHeight="1">
      <c r="P83" s="345"/>
      <c r="Q83" s="345"/>
      <c r="R83" s="436"/>
      <c r="S83" s="345"/>
      <c r="T83" s="345"/>
    </row>
    <row r="84" spans="16:20" ht="17.25" customHeight="1">
      <c r="P84" s="345"/>
      <c r="Q84" s="345"/>
      <c r="R84" s="436"/>
      <c r="S84" s="345"/>
      <c r="T84" s="345"/>
    </row>
    <row r="85" spans="16:20" ht="17.25" customHeight="1">
      <c r="P85" s="345"/>
      <c r="Q85" s="345"/>
      <c r="R85" s="436"/>
      <c r="S85" s="345"/>
      <c r="T85" s="345"/>
    </row>
    <row r="86" spans="16:20" ht="17.25" customHeight="1">
      <c r="P86" s="345"/>
      <c r="Q86" s="345"/>
      <c r="R86" s="436"/>
      <c r="S86" s="345"/>
      <c r="T86" s="345"/>
    </row>
    <row r="87" spans="15:20" ht="17.25" customHeight="1">
      <c r="O87" s="344"/>
      <c r="P87" s="345"/>
      <c r="Q87" s="345"/>
      <c r="R87" s="436"/>
      <c r="S87" s="345"/>
      <c r="T87" s="345"/>
    </row>
    <row r="88" spans="15:20" ht="17.25" customHeight="1">
      <c r="O88" s="434"/>
      <c r="P88" s="345"/>
      <c r="Q88" s="345"/>
      <c r="R88" s="436"/>
      <c r="S88" s="345"/>
      <c r="T88" s="345"/>
    </row>
    <row r="89" spans="16:20" ht="17.25" customHeight="1">
      <c r="P89" s="345"/>
      <c r="Q89" s="345"/>
      <c r="R89" s="436"/>
      <c r="S89" s="345"/>
      <c r="T89" s="345"/>
    </row>
    <row r="90" spans="15:20" ht="17.25" customHeight="1">
      <c r="O90" s="455"/>
      <c r="P90" s="345"/>
      <c r="Q90" s="345"/>
      <c r="R90" s="436"/>
      <c r="S90" s="345"/>
      <c r="T90" s="345"/>
    </row>
    <row r="91" spans="15:20" ht="17.25" customHeight="1">
      <c r="O91" s="428"/>
      <c r="P91" s="456"/>
      <c r="Q91" s="456"/>
      <c r="R91" s="430"/>
      <c r="S91" s="456"/>
      <c r="T91" s="456"/>
    </row>
    <row r="92" spans="15:20" ht="17.25" customHeight="1">
      <c r="O92" s="432"/>
      <c r="P92" s="456"/>
      <c r="Q92" s="456"/>
      <c r="R92" s="430"/>
      <c r="S92" s="456"/>
      <c r="T92" s="456"/>
    </row>
    <row r="93" spans="15:20" ht="17.25" customHeight="1">
      <c r="O93" s="434"/>
      <c r="P93" s="345"/>
      <c r="Q93" s="345"/>
      <c r="R93" s="436"/>
      <c r="S93" s="345"/>
      <c r="T93" s="345"/>
    </row>
    <row r="94" spans="15:20" ht="17.25" customHeight="1">
      <c r="O94" s="437"/>
      <c r="P94" s="345"/>
      <c r="Q94" s="345"/>
      <c r="R94" s="436"/>
      <c r="S94" s="345"/>
      <c r="T94" s="345"/>
    </row>
    <row r="95" spans="16:20" ht="17.25" customHeight="1">
      <c r="P95" s="345"/>
      <c r="Q95" s="345"/>
      <c r="R95" s="436"/>
      <c r="S95" s="345"/>
      <c r="T95" s="345"/>
    </row>
    <row r="96" spans="16:20" ht="17.25" customHeight="1">
      <c r="P96" s="345"/>
      <c r="Q96" s="345"/>
      <c r="R96" s="436"/>
      <c r="S96" s="345"/>
      <c r="T96" s="345"/>
    </row>
    <row r="97" spans="16:20" ht="17.25" customHeight="1">
      <c r="P97" s="345"/>
      <c r="Q97" s="345"/>
      <c r="R97" s="436"/>
      <c r="S97" s="345"/>
      <c r="T97" s="345"/>
    </row>
    <row r="98" spans="16:20" ht="17.25" customHeight="1">
      <c r="P98" s="345"/>
      <c r="Q98" s="345"/>
      <c r="R98" s="436"/>
      <c r="S98" s="345"/>
      <c r="T98" s="345"/>
    </row>
    <row r="99" spans="15:20" ht="17.25" customHeight="1">
      <c r="O99" s="344"/>
      <c r="P99" s="345"/>
      <c r="Q99" s="345"/>
      <c r="R99" s="436"/>
      <c r="S99" s="345"/>
      <c r="T99" s="345"/>
    </row>
    <row r="100" spans="16:20" ht="17.25" customHeight="1">
      <c r="P100" s="345"/>
      <c r="Q100" s="345"/>
      <c r="R100" s="436"/>
      <c r="S100" s="345"/>
      <c r="T100" s="345"/>
    </row>
    <row r="101" spans="15:20" ht="17.25" customHeight="1">
      <c r="O101" s="434"/>
      <c r="P101" s="345"/>
      <c r="Q101" s="345"/>
      <c r="R101" s="436"/>
      <c r="S101" s="345"/>
      <c r="T101" s="345"/>
    </row>
    <row r="102" spans="16:20" ht="17.25" customHeight="1">
      <c r="P102" s="345"/>
      <c r="Q102" s="345"/>
      <c r="R102" s="436"/>
      <c r="S102" s="345"/>
      <c r="T102" s="345"/>
    </row>
    <row r="103" spans="15:20" ht="17.25" customHeight="1">
      <c r="O103" s="455"/>
      <c r="P103" s="345"/>
      <c r="Q103" s="345"/>
      <c r="R103" s="436"/>
      <c r="S103" s="345"/>
      <c r="T103" s="345"/>
    </row>
    <row r="104" spans="15:20" ht="17.25" customHeight="1">
      <c r="O104" s="428"/>
      <c r="P104" s="456"/>
      <c r="Q104" s="456"/>
      <c r="R104" s="430"/>
      <c r="S104" s="456"/>
      <c r="T104" s="456"/>
    </row>
    <row r="105" spans="15:20" ht="17.25" customHeight="1">
      <c r="O105" s="432"/>
      <c r="P105" s="456"/>
      <c r="Q105" s="456"/>
      <c r="R105" s="430"/>
      <c r="S105" s="456"/>
      <c r="T105" s="456"/>
    </row>
    <row r="106" spans="15:20" ht="17.25" customHeight="1">
      <c r="O106" s="434"/>
      <c r="P106" s="345"/>
      <c r="Q106" s="345"/>
      <c r="R106" s="436"/>
      <c r="S106" s="345"/>
      <c r="T106" s="345"/>
    </row>
    <row r="107" spans="15:20" ht="17.25" customHeight="1">
      <c r="O107" s="437"/>
      <c r="P107" s="345"/>
      <c r="Q107" s="345"/>
      <c r="R107" s="436"/>
      <c r="S107" s="345"/>
      <c r="T107" s="345"/>
    </row>
    <row r="108" spans="16:20" ht="17.25" customHeight="1">
      <c r="P108" s="345"/>
      <c r="Q108" s="345"/>
      <c r="R108" s="436"/>
      <c r="S108" s="345"/>
      <c r="T108" s="345"/>
    </row>
    <row r="109" spans="16:20" ht="17.25" customHeight="1">
      <c r="P109" s="345"/>
      <c r="Q109" s="345"/>
      <c r="R109" s="436"/>
      <c r="S109" s="345"/>
      <c r="T109" s="345"/>
    </row>
    <row r="110" spans="16:20" ht="17.25" customHeight="1">
      <c r="P110" s="345"/>
      <c r="Q110" s="345"/>
      <c r="R110" s="436"/>
      <c r="S110" s="345"/>
      <c r="T110" s="345"/>
    </row>
    <row r="111" spans="16:20" ht="17.25" customHeight="1">
      <c r="P111" s="345"/>
      <c r="Q111" s="345"/>
      <c r="R111" s="436"/>
      <c r="S111" s="345"/>
      <c r="T111" s="345"/>
    </row>
    <row r="112" spans="15:20" ht="17.25" customHeight="1">
      <c r="O112" s="344"/>
      <c r="P112" s="345"/>
      <c r="Q112" s="345"/>
      <c r="R112" s="436"/>
      <c r="S112" s="345"/>
      <c r="T112" s="345"/>
    </row>
    <row r="113" spans="15:20" ht="17.25" customHeight="1">
      <c r="O113" s="434"/>
      <c r="P113" s="345"/>
      <c r="Q113" s="345"/>
      <c r="R113" s="436"/>
      <c r="S113" s="345"/>
      <c r="T113" s="345"/>
    </row>
    <row r="114" spans="16:20" ht="17.25" customHeight="1">
      <c r="P114" s="345"/>
      <c r="Q114" s="345"/>
      <c r="R114" s="436"/>
      <c r="S114" s="345"/>
      <c r="T114" s="345"/>
    </row>
    <row r="115" spans="15:20" ht="17.25" customHeight="1">
      <c r="O115" s="455"/>
      <c r="P115" s="345"/>
      <c r="Q115" s="345"/>
      <c r="R115" s="436"/>
      <c r="S115" s="345"/>
      <c r="T115" s="345"/>
    </row>
    <row r="116" spans="15:20" ht="17.25" customHeight="1">
      <c r="O116" s="428"/>
      <c r="P116" s="456"/>
      <c r="Q116" s="456"/>
      <c r="R116" s="430"/>
      <c r="S116" s="456"/>
      <c r="T116" s="456"/>
    </row>
    <row r="117" spans="15:20" ht="17.25" customHeight="1">
      <c r="O117" s="432"/>
      <c r="P117" s="456"/>
      <c r="Q117" s="456"/>
      <c r="R117" s="430"/>
      <c r="S117" s="456"/>
      <c r="T117" s="456"/>
    </row>
    <row r="118" spans="15:20" ht="17.25" customHeight="1">
      <c r="O118" s="434"/>
      <c r="P118" s="345"/>
      <c r="Q118" s="345"/>
      <c r="R118" s="436"/>
      <c r="S118" s="345"/>
      <c r="T118" s="345"/>
    </row>
    <row r="119" spans="15:20" ht="17.25" customHeight="1">
      <c r="O119" s="437"/>
      <c r="P119" s="345"/>
      <c r="Q119" s="345"/>
      <c r="R119" s="436"/>
      <c r="S119" s="345"/>
      <c r="T119" s="345"/>
    </row>
    <row r="120" spans="16:20" ht="17.25" customHeight="1">
      <c r="P120" s="345"/>
      <c r="Q120" s="345"/>
      <c r="R120" s="436"/>
      <c r="S120" s="345"/>
      <c r="T120" s="345"/>
    </row>
    <row r="121" spans="16:20" ht="17.25" customHeight="1">
      <c r="P121" s="345"/>
      <c r="Q121" s="345"/>
      <c r="R121" s="436"/>
      <c r="S121" s="345"/>
      <c r="T121" s="345"/>
    </row>
    <row r="122" spans="16:20" ht="17.25" customHeight="1">
      <c r="P122" s="345"/>
      <c r="Q122" s="345"/>
      <c r="R122" s="436"/>
      <c r="S122" s="345"/>
      <c r="T122" s="345"/>
    </row>
    <row r="123" spans="16:20" ht="17.25" customHeight="1">
      <c r="P123" s="345"/>
      <c r="Q123" s="345"/>
      <c r="R123" s="436"/>
      <c r="S123" s="345"/>
      <c r="T123" s="345"/>
    </row>
    <row r="124" spans="15:20" ht="17.25" customHeight="1">
      <c r="O124" s="344"/>
      <c r="P124" s="345"/>
      <c r="Q124" s="345"/>
      <c r="R124" s="436"/>
      <c r="S124" s="345"/>
      <c r="T124" s="345"/>
    </row>
    <row r="125" spans="15:20" ht="17.25" customHeight="1">
      <c r="O125" s="434"/>
      <c r="P125" s="345"/>
      <c r="Q125" s="345"/>
      <c r="R125" s="436"/>
      <c r="S125" s="345"/>
      <c r="T125" s="345"/>
    </row>
    <row r="126" spans="16:20" ht="17.25" customHeight="1">
      <c r="P126" s="345"/>
      <c r="Q126" s="345"/>
      <c r="R126" s="436"/>
      <c r="S126" s="345"/>
      <c r="T126" s="345"/>
    </row>
    <row r="127" spans="15:20" ht="17.25" customHeight="1">
      <c r="O127" s="455"/>
      <c r="P127" s="345"/>
      <c r="Q127" s="345"/>
      <c r="R127" s="436"/>
      <c r="S127" s="345"/>
      <c r="T127" s="345"/>
    </row>
    <row r="128" spans="15:20" ht="17.25" customHeight="1">
      <c r="O128" s="428"/>
      <c r="P128" s="456"/>
      <c r="Q128" s="456"/>
      <c r="R128" s="430"/>
      <c r="S128" s="456"/>
      <c r="T128" s="456"/>
    </row>
    <row r="129" spans="15:20" ht="17.25" customHeight="1">
      <c r="O129" s="432"/>
      <c r="P129" s="456"/>
      <c r="Q129" s="456"/>
      <c r="R129" s="430"/>
      <c r="S129" s="456"/>
      <c r="T129" s="456"/>
    </row>
    <row r="130" spans="15:20" ht="17.25" customHeight="1">
      <c r="O130" s="434"/>
      <c r="P130" s="345"/>
      <c r="Q130" s="345"/>
      <c r="R130" s="436"/>
      <c r="S130" s="345"/>
      <c r="T130" s="345"/>
    </row>
    <row r="131" spans="15:20" ht="17.25" customHeight="1">
      <c r="O131" s="437"/>
      <c r="P131" s="345"/>
      <c r="Q131" s="345"/>
      <c r="R131" s="436"/>
      <c r="S131" s="345"/>
      <c r="T131" s="345"/>
    </row>
    <row r="132" spans="16:20" ht="17.25" customHeight="1">
      <c r="P132" s="345"/>
      <c r="Q132" s="345"/>
      <c r="R132" s="436"/>
      <c r="S132" s="345"/>
      <c r="T132" s="345"/>
    </row>
    <row r="133" spans="16:20" ht="17.25" customHeight="1">
      <c r="P133" s="345"/>
      <c r="Q133" s="345"/>
      <c r="R133" s="436"/>
      <c r="S133" s="345"/>
      <c r="T133" s="345"/>
    </row>
    <row r="134" spans="16:20" ht="17.25" customHeight="1">
      <c r="P134" s="345"/>
      <c r="Q134" s="345"/>
      <c r="R134" s="436"/>
      <c r="S134" s="345"/>
      <c r="T134" s="345"/>
    </row>
    <row r="135" spans="16:20" ht="17.25" customHeight="1">
      <c r="P135" s="345"/>
      <c r="Q135" s="345"/>
      <c r="R135" s="436"/>
      <c r="S135" s="345"/>
      <c r="T135" s="345"/>
    </row>
    <row r="136" spans="15:20" ht="17.25" customHeight="1">
      <c r="O136" s="344"/>
      <c r="P136" s="345"/>
      <c r="Q136" s="345"/>
      <c r="R136" s="436"/>
      <c r="S136" s="345"/>
      <c r="T136" s="345"/>
    </row>
    <row r="137" spans="15:20" ht="17.25" customHeight="1">
      <c r="O137" s="434"/>
      <c r="P137" s="345"/>
      <c r="Q137" s="345"/>
      <c r="R137" s="436"/>
      <c r="S137" s="345"/>
      <c r="T137" s="345"/>
    </row>
    <row r="138" spans="16:20" ht="17.25" customHeight="1">
      <c r="P138" s="345"/>
      <c r="Q138" s="345"/>
      <c r="R138" s="436"/>
      <c r="S138" s="345"/>
      <c r="T138" s="345"/>
    </row>
    <row r="139" spans="15:20" ht="17.25" customHeight="1">
      <c r="O139" s="455"/>
      <c r="P139" s="345"/>
      <c r="Q139" s="345"/>
      <c r="R139" s="436"/>
      <c r="S139" s="345"/>
      <c r="T139" s="345"/>
    </row>
    <row r="140" spans="15:20" ht="17.25" customHeight="1">
      <c r="O140" s="428"/>
      <c r="P140" s="456"/>
      <c r="Q140" s="456"/>
      <c r="R140" s="430"/>
      <c r="S140" s="456"/>
      <c r="T140" s="456"/>
    </row>
    <row r="141" spans="15:20" ht="17.25" customHeight="1">
      <c r="O141" s="432"/>
      <c r="P141" s="456"/>
      <c r="Q141" s="456"/>
      <c r="R141" s="430"/>
      <c r="S141" s="456"/>
      <c r="T141" s="456"/>
    </row>
    <row r="142" spans="15:20" ht="17.25" customHeight="1">
      <c r="O142" s="434"/>
      <c r="P142" s="345"/>
      <c r="Q142" s="345"/>
      <c r="R142" s="436"/>
      <c r="S142" s="345"/>
      <c r="T142" s="345"/>
    </row>
    <row r="143" spans="15:20" ht="17.25" customHeight="1">
      <c r="O143" s="437"/>
      <c r="P143" s="345"/>
      <c r="Q143" s="345"/>
      <c r="R143" s="436"/>
      <c r="S143" s="345"/>
      <c r="T143" s="345"/>
    </row>
    <row r="144" spans="16:20" ht="17.25" customHeight="1">
      <c r="P144" s="345"/>
      <c r="Q144" s="345"/>
      <c r="R144" s="436"/>
      <c r="S144" s="345"/>
      <c r="T144" s="345"/>
    </row>
    <row r="145" spans="16:20" ht="17.25" customHeight="1">
      <c r="P145" s="345"/>
      <c r="Q145" s="345"/>
      <c r="R145" s="436"/>
      <c r="S145" s="345"/>
      <c r="T145" s="345"/>
    </row>
    <row r="146" spans="16:20" ht="17.25" customHeight="1">
      <c r="P146" s="345"/>
      <c r="Q146" s="345"/>
      <c r="R146" s="436"/>
      <c r="S146" s="345"/>
      <c r="T146" s="345"/>
    </row>
    <row r="147" spans="16:20" ht="17.25" customHeight="1">
      <c r="P147" s="345"/>
      <c r="Q147" s="345"/>
      <c r="R147" s="436"/>
      <c r="S147" s="345"/>
      <c r="T147" s="345"/>
    </row>
    <row r="148" spans="15:20" ht="17.25" customHeight="1">
      <c r="O148" s="344"/>
      <c r="P148" s="345"/>
      <c r="Q148" s="345"/>
      <c r="R148" s="436"/>
      <c r="S148" s="345"/>
      <c r="T148" s="345"/>
    </row>
    <row r="149" spans="15:20" ht="17.25" customHeight="1">
      <c r="O149" s="434"/>
      <c r="P149" s="345"/>
      <c r="Q149" s="345"/>
      <c r="R149" s="436"/>
      <c r="S149" s="345"/>
      <c r="T149" s="345"/>
    </row>
    <row r="150" spans="16:20" ht="17.25" customHeight="1">
      <c r="P150" s="345"/>
      <c r="Q150" s="345"/>
      <c r="R150" s="436"/>
      <c r="S150" s="345"/>
      <c r="T150" s="345"/>
    </row>
    <row r="151" spans="15:20" ht="17.25" customHeight="1">
      <c r="O151" s="455"/>
      <c r="P151" s="345"/>
      <c r="Q151" s="345"/>
      <c r="R151" s="436"/>
      <c r="S151" s="345"/>
      <c r="T151" s="345"/>
    </row>
    <row r="152" spans="15:20" ht="17.25" customHeight="1">
      <c r="O152" s="428"/>
      <c r="P152" s="456"/>
      <c r="Q152" s="456"/>
      <c r="R152" s="430"/>
      <c r="S152" s="456"/>
      <c r="T152" s="456"/>
    </row>
    <row r="153" spans="15:20" ht="17.25" customHeight="1">
      <c r="O153" s="432"/>
      <c r="P153" s="456"/>
      <c r="Q153" s="456"/>
      <c r="R153" s="430"/>
      <c r="S153" s="456"/>
      <c r="T153" s="456"/>
    </row>
    <row r="154" spans="15:20" ht="17.25" customHeight="1">
      <c r="O154" s="434"/>
      <c r="P154" s="345"/>
      <c r="Q154" s="345"/>
      <c r="R154" s="436"/>
      <c r="S154" s="345"/>
      <c r="T154" s="345"/>
    </row>
    <row r="155" spans="15:20" ht="17.25" customHeight="1">
      <c r="O155" s="437"/>
      <c r="P155" s="345"/>
      <c r="Q155" s="345"/>
      <c r="R155" s="436"/>
      <c r="S155" s="345"/>
      <c r="T155" s="345"/>
    </row>
    <row r="156" spans="16:20" ht="17.25" customHeight="1">
      <c r="P156" s="345"/>
      <c r="Q156" s="345"/>
      <c r="R156" s="436"/>
      <c r="S156" s="345"/>
      <c r="T156" s="345"/>
    </row>
    <row r="157" spans="16:20" ht="17.25" customHeight="1">
      <c r="P157" s="345"/>
      <c r="Q157" s="345"/>
      <c r="R157" s="436"/>
      <c r="S157" s="345"/>
      <c r="T157" s="345"/>
    </row>
    <row r="158" spans="16:20" ht="17.25" customHeight="1">
      <c r="P158" s="345"/>
      <c r="Q158" s="345"/>
      <c r="R158" s="436"/>
      <c r="S158" s="345"/>
      <c r="T158" s="345"/>
    </row>
    <row r="159" spans="16:20" ht="17.25" customHeight="1">
      <c r="P159" s="345"/>
      <c r="Q159" s="345"/>
      <c r="R159" s="436"/>
      <c r="S159" s="345"/>
      <c r="T159" s="345"/>
    </row>
    <row r="160" spans="15:20" ht="17.25" customHeight="1">
      <c r="O160" s="344"/>
      <c r="P160" s="345"/>
      <c r="Q160" s="345"/>
      <c r="R160" s="436"/>
      <c r="S160" s="345"/>
      <c r="T160" s="345"/>
    </row>
    <row r="161" spans="15:20" ht="17.25" customHeight="1">
      <c r="O161" s="434"/>
      <c r="P161" s="345"/>
      <c r="Q161" s="345"/>
      <c r="R161" s="436"/>
      <c r="S161" s="345"/>
      <c r="T161" s="345"/>
    </row>
    <row r="162" spans="16:20" ht="17.25" customHeight="1">
      <c r="P162" s="345"/>
      <c r="Q162" s="345"/>
      <c r="R162" s="436"/>
      <c r="S162" s="345"/>
      <c r="T162" s="345"/>
    </row>
    <row r="163" spans="15:20" ht="17.25" customHeight="1">
      <c r="O163" s="455"/>
      <c r="P163" s="345"/>
      <c r="Q163" s="345"/>
      <c r="R163" s="436"/>
      <c r="S163" s="345"/>
      <c r="T163" s="345"/>
    </row>
    <row r="164" spans="15:20" ht="17.25" customHeight="1">
      <c r="O164" s="428"/>
      <c r="P164" s="456"/>
      <c r="Q164" s="456"/>
      <c r="R164" s="430"/>
      <c r="S164" s="456"/>
      <c r="T164" s="456"/>
    </row>
    <row r="165" spans="15:20" ht="17.25" customHeight="1">
      <c r="O165" s="432"/>
      <c r="P165" s="456"/>
      <c r="Q165" s="456"/>
      <c r="R165" s="430"/>
      <c r="S165" s="456"/>
      <c r="T165" s="456"/>
    </row>
    <row r="166" spans="15:20" ht="17.25" customHeight="1">
      <c r="O166" s="434"/>
      <c r="P166" s="345"/>
      <c r="Q166" s="345"/>
      <c r="R166" s="436"/>
      <c r="S166" s="345"/>
      <c r="T166" s="345"/>
    </row>
    <row r="167" spans="15:20" ht="17.25" customHeight="1">
      <c r="O167" s="437"/>
      <c r="P167" s="345"/>
      <c r="Q167" s="345"/>
      <c r="R167" s="436"/>
      <c r="S167" s="345"/>
      <c r="T167" s="345"/>
    </row>
    <row r="168" spans="16:20" ht="17.25" customHeight="1">
      <c r="P168" s="345"/>
      <c r="Q168" s="345"/>
      <c r="R168" s="436"/>
      <c r="S168" s="345"/>
      <c r="T168" s="345"/>
    </row>
    <row r="169" spans="16:20" ht="17.25" customHeight="1">
      <c r="P169" s="345"/>
      <c r="Q169" s="345"/>
      <c r="R169" s="436"/>
      <c r="S169" s="345"/>
      <c r="T169" s="345"/>
    </row>
    <row r="170" spans="16:20" ht="17.25" customHeight="1">
      <c r="P170" s="345"/>
      <c r="Q170" s="345"/>
      <c r="R170" s="436"/>
      <c r="S170" s="345"/>
      <c r="T170" s="345"/>
    </row>
    <row r="171" spans="16:20" ht="17.25" customHeight="1">
      <c r="P171" s="345"/>
      <c r="Q171" s="345"/>
      <c r="R171" s="436"/>
      <c r="S171" s="345"/>
      <c r="T171" s="345"/>
    </row>
    <row r="172" spans="15:20" ht="17.25" customHeight="1">
      <c r="O172" s="344"/>
      <c r="P172" s="345"/>
      <c r="Q172" s="345"/>
      <c r="R172" s="436"/>
      <c r="S172" s="345"/>
      <c r="T172" s="345"/>
    </row>
    <row r="173" spans="15:20" ht="17.25" customHeight="1">
      <c r="O173" s="434"/>
      <c r="P173" s="345"/>
      <c r="Q173" s="345"/>
      <c r="R173" s="436"/>
      <c r="S173" s="345"/>
      <c r="T173" s="345"/>
    </row>
    <row r="174" spans="16:20" ht="17.25" customHeight="1">
      <c r="P174" s="345"/>
      <c r="Q174" s="345"/>
      <c r="R174" s="436"/>
      <c r="S174" s="345"/>
      <c r="T174" s="345"/>
    </row>
    <row r="175" spans="15:20" ht="17.25" customHeight="1">
      <c r="O175" s="469"/>
      <c r="P175" s="345"/>
      <c r="Q175" s="345"/>
      <c r="R175" s="436"/>
      <c r="S175" s="345"/>
      <c r="T175" s="345"/>
    </row>
    <row r="176" spans="15:20" ht="17.25" customHeight="1">
      <c r="O176" s="428"/>
      <c r="P176" s="456"/>
      <c r="Q176" s="456"/>
      <c r="R176" s="430"/>
      <c r="S176" s="456"/>
      <c r="T176" s="456"/>
    </row>
    <row r="177" spans="15:20" ht="17.25" customHeight="1">
      <c r="O177" s="432"/>
      <c r="P177" s="456"/>
      <c r="Q177" s="456"/>
      <c r="R177" s="430"/>
      <c r="S177" s="456"/>
      <c r="T177" s="456"/>
    </row>
    <row r="178" spans="15:20" ht="17.25" customHeight="1">
      <c r="O178" s="434"/>
      <c r="P178" s="345"/>
      <c r="Q178" s="345"/>
      <c r="R178" s="436"/>
      <c r="S178" s="345"/>
      <c r="T178" s="345"/>
    </row>
    <row r="179" spans="15:20" ht="17.25" customHeight="1">
      <c r="O179" s="437"/>
      <c r="P179" s="345"/>
      <c r="Q179" s="345"/>
      <c r="R179" s="436"/>
      <c r="S179" s="345"/>
      <c r="T179" s="345"/>
    </row>
    <row r="180" spans="16:20" ht="17.25" customHeight="1">
      <c r="P180" s="345"/>
      <c r="Q180" s="345"/>
      <c r="R180" s="436"/>
      <c r="S180" s="345"/>
      <c r="T180" s="345"/>
    </row>
    <row r="181" spans="16:20" ht="17.25" customHeight="1">
      <c r="P181" s="345"/>
      <c r="Q181" s="345"/>
      <c r="R181" s="436"/>
      <c r="S181" s="345"/>
      <c r="T181" s="345"/>
    </row>
    <row r="182" spans="16:20" ht="17.25" customHeight="1">
      <c r="P182" s="345"/>
      <c r="Q182" s="345"/>
      <c r="R182" s="436"/>
      <c r="S182" s="345"/>
      <c r="T182" s="345"/>
    </row>
    <row r="183" spans="16:20" ht="17.25" customHeight="1">
      <c r="P183" s="345"/>
      <c r="Q183" s="345"/>
      <c r="R183" s="436"/>
      <c r="S183" s="345"/>
      <c r="T183" s="345"/>
    </row>
    <row r="184" spans="15:20" ht="17.25" customHeight="1">
      <c r="O184" s="344"/>
      <c r="P184" s="345"/>
      <c r="Q184" s="345"/>
      <c r="R184" s="436"/>
      <c r="S184" s="345"/>
      <c r="T184" s="345"/>
    </row>
    <row r="185" spans="15:20" ht="17.25" customHeight="1">
      <c r="O185" s="344"/>
      <c r="P185" s="345"/>
      <c r="Q185" s="345"/>
      <c r="R185" s="436"/>
      <c r="S185" s="345"/>
      <c r="T185" s="345"/>
    </row>
    <row r="186" spans="15:20" ht="17.25" customHeight="1">
      <c r="O186" s="434"/>
      <c r="P186" s="345"/>
      <c r="Q186" s="345"/>
      <c r="R186" s="436"/>
      <c r="S186" s="345"/>
      <c r="T186" s="345"/>
    </row>
    <row r="187" spans="16:20" ht="17.25" customHeight="1">
      <c r="P187" s="345"/>
      <c r="Q187" s="345"/>
      <c r="R187" s="436"/>
      <c r="S187" s="345"/>
      <c r="T187" s="345"/>
    </row>
    <row r="188" spans="15:20" ht="17.25" customHeight="1">
      <c r="O188" s="455"/>
      <c r="P188" s="345"/>
      <c r="Q188" s="345"/>
      <c r="R188" s="436"/>
      <c r="S188" s="345"/>
      <c r="T188" s="345"/>
    </row>
    <row r="189" spans="15:20" ht="17.25" customHeight="1">
      <c r="O189" s="428"/>
      <c r="P189" s="456"/>
      <c r="Q189" s="456"/>
      <c r="R189" s="430"/>
      <c r="S189" s="456"/>
      <c r="T189" s="456"/>
    </row>
    <row r="190" spans="15:20" ht="17.25" customHeight="1">
      <c r="O190" s="432"/>
      <c r="P190" s="456"/>
      <c r="Q190" s="456"/>
      <c r="R190" s="430"/>
      <c r="S190" s="456"/>
      <c r="T190" s="456"/>
    </row>
    <row r="191" spans="15:20" ht="17.25" customHeight="1">
      <c r="O191" s="434"/>
      <c r="P191" s="345"/>
      <c r="Q191" s="345"/>
      <c r="R191" s="436"/>
      <c r="S191" s="345"/>
      <c r="T191" s="345"/>
    </row>
    <row r="192" spans="15:20" ht="17.25" customHeight="1">
      <c r="O192" s="437"/>
      <c r="P192" s="345"/>
      <c r="Q192" s="345"/>
      <c r="R192" s="436"/>
      <c r="S192" s="345"/>
      <c r="T192" s="345"/>
    </row>
    <row r="193" spans="16:20" ht="17.25" customHeight="1">
      <c r="P193" s="345"/>
      <c r="Q193" s="345"/>
      <c r="R193" s="436"/>
      <c r="S193" s="345"/>
      <c r="T193" s="345"/>
    </row>
    <row r="194" spans="16:20" ht="17.25" customHeight="1">
      <c r="P194" s="345"/>
      <c r="Q194" s="345"/>
      <c r="R194" s="436"/>
      <c r="S194" s="345"/>
      <c r="T194" s="345"/>
    </row>
    <row r="195" spans="16:20" ht="17.25" customHeight="1">
      <c r="P195" s="345"/>
      <c r="Q195" s="345"/>
      <c r="R195" s="436"/>
      <c r="S195" s="345"/>
      <c r="T195" s="345"/>
    </row>
    <row r="196" spans="16:20" ht="17.25" customHeight="1">
      <c r="P196" s="345"/>
      <c r="Q196" s="345"/>
      <c r="R196" s="436"/>
      <c r="S196" s="345"/>
      <c r="T196" s="345"/>
    </row>
    <row r="197" spans="15:20" ht="17.25" customHeight="1">
      <c r="O197" s="344"/>
      <c r="P197" s="345"/>
      <c r="Q197" s="345"/>
      <c r="R197" s="436"/>
      <c r="S197" s="345"/>
      <c r="T197" s="345"/>
    </row>
    <row r="198" spans="15:20" ht="17.25" customHeight="1">
      <c r="O198" s="434"/>
      <c r="P198" s="345"/>
      <c r="Q198" s="345"/>
      <c r="R198" s="436"/>
      <c r="S198" s="345"/>
      <c r="T198" s="345"/>
    </row>
    <row r="199" spans="16:20" ht="17.25" customHeight="1">
      <c r="P199" s="345"/>
      <c r="Q199" s="345"/>
      <c r="R199" s="436"/>
      <c r="S199" s="345"/>
      <c r="T199" s="345"/>
    </row>
    <row r="200" spans="15:20" ht="17.25" customHeight="1">
      <c r="O200" s="455"/>
      <c r="P200" s="345"/>
      <c r="Q200" s="345"/>
      <c r="R200" s="436"/>
      <c r="S200" s="345"/>
      <c r="T200" s="345"/>
    </row>
    <row r="201" spans="15:20" ht="17.25" customHeight="1">
      <c r="O201" s="428"/>
      <c r="P201" s="456"/>
      <c r="Q201" s="456"/>
      <c r="R201" s="430"/>
      <c r="S201" s="456"/>
      <c r="T201" s="456"/>
    </row>
    <row r="202" spans="15:20" ht="17.25" customHeight="1">
      <c r="O202" s="432"/>
      <c r="P202" s="456"/>
      <c r="Q202" s="456"/>
      <c r="R202" s="430"/>
      <c r="S202" s="456"/>
      <c r="T202" s="456"/>
    </row>
    <row r="203" spans="15:20" ht="17.25" customHeight="1">
      <c r="O203" s="434"/>
      <c r="P203" s="345"/>
      <c r="Q203" s="345"/>
      <c r="R203" s="436"/>
      <c r="S203" s="345"/>
      <c r="T203" s="345"/>
    </row>
    <row r="204" spans="15:20" ht="17.25" customHeight="1">
      <c r="O204" s="437"/>
      <c r="P204" s="345"/>
      <c r="Q204" s="345"/>
      <c r="R204" s="436"/>
      <c r="S204" s="345"/>
      <c r="T204" s="345"/>
    </row>
    <row r="205" spans="16:20" ht="17.25" customHeight="1">
      <c r="P205" s="345"/>
      <c r="Q205" s="345"/>
      <c r="R205" s="436"/>
      <c r="S205" s="345"/>
      <c r="T205" s="345"/>
    </row>
    <row r="206" spans="16:20" ht="17.25" customHeight="1">
      <c r="P206" s="345"/>
      <c r="Q206" s="345"/>
      <c r="R206" s="436"/>
      <c r="S206" s="345"/>
      <c r="T206" s="345"/>
    </row>
    <row r="207" spans="16:20" ht="17.25" customHeight="1">
      <c r="P207" s="345"/>
      <c r="Q207" s="345"/>
      <c r="R207" s="436"/>
      <c r="S207" s="345"/>
      <c r="T207" s="345"/>
    </row>
    <row r="208" spans="16:20" ht="17.25" customHeight="1">
      <c r="P208" s="345"/>
      <c r="Q208" s="345"/>
      <c r="R208" s="436"/>
      <c r="S208" s="345"/>
      <c r="T208" s="345"/>
    </row>
    <row r="209" spans="15:20" ht="17.25" customHeight="1">
      <c r="O209" s="344"/>
      <c r="P209" s="345"/>
      <c r="Q209" s="345"/>
      <c r="R209" s="436"/>
      <c r="S209" s="345"/>
      <c r="T209" s="345"/>
    </row>
    <row r="210" spans="15:20" ht="17.25" customHeight="1">
      <c r="O210" s="434"/>
      <c r="P210" s="345"/>
      <c r="Q210" s="345"/>
      <c r="R210" s="436"/>
      <c r="S210" s="345"/>
      <c r="T210" s="345"/>
    </row>
    <row r="211" spans="16:20" ht="17.25" customHeight="1">
      <c r="P211" s="345"/>
      <c r="Q211" s="345"/>
      <c r="R211" s="436"/>
      <c r="S211" s="345"/>
      <c r="T211" s="345"/>
    </row>
    <row r="212" spans="15:20" ht="17.25" customHeight="1">
      <c r="O212" s="469"/>
      <c r="P212" s="345"/>
      <c r="Q212" s="345"/>
      <c r="R212" s="436"/>
      <c r="S212" s="345"/>
      <c r="T212" s="345"/>
    </row>
    <row r="213" spans="15:20" ht="17.25" customHeight="1">
      <c r="O213" s="428"/>
      <c r="P213" s="456"/>
      <c r="Q213" s="456"/>
      <c r="R213" s="430"/>
      <c r="S213" s="456"/>
      <c r="T213" s="456"/>
    </row>
    <row r="214" spans="15:20" ht="17.25" customHeight="1">
      <c r="O214" s="432"/>
      <c r="P214" s="456"/>
      <c r="Q214" s="456"/>
      <c r="R214" s="430"/>
      <c r="S214" s="456"/>
      <c r="T214" s="456"/>
    </row>
    <row r="215" spans="15:20" ht="17.25" customHeight="1">
      <c r="O215" s="434"/>
      <c r="P215" s="345"/>
      <c r="Q215" s="345"/>
      <c r="R215" s="436"/>
      <c r="S215" s="345"/>
      <c r="T215" s="345"/>
    </row>
    <row r="216" spans="15:20" ht="17.25" customHeight="1">
      <c r="O216" s="437"/>
      <c r="P216" s="345"/>
      <c r="Q216" s="345"/>
      <c r="R216" s="436"/>
      <c r="S216" s="345"/>
      <c r="T216" s="345"/>
    </row>
    <row r="217" spans="16:20" ht="17.25" customHeight="1">
      <c r="P217" s="345"/>
      <c r="Q217" s="345"/>
      <c r="R217" s="436"/>
      <c r="S217" s="345"/>
      <c r="T217" s="345"/>
    </row>
    <row r="218" spans="16:20" ht="17.25" customHeight="1">
      <c r="P218" s="345"/>
      <c r="Q218" s="345"/>
      <c r="R218" s="436"/>
      <c r="S218" s="345"/>
      <c r="T218" s="345"/>
    </row>
    <row r="219" spans="16:20" ht="17.25" customHeight="1">
      <c r="P219" s="345"/>
      <c r="Q219" s="345"/>
      <c r="R219" s="436"/>
      <c r="S219" s="345"/>
      <c r="T219" s="345"/>
    </row>
    <row r="220" spans="16:20" ht="17.25" customHeight="1">
      <c r="P220" s="345"/>
      <c r="Q220" s="345"/>
      <c r="R220" s="436"/>
      <c r="S220" s="345"/>
      <c r="T220" s="345"/>
    </row>
    <row r="221" spans="15:20" ht="17.25" customHeight="1">
      <c r="O221" s="344"/>
      <c r="P221" s="345"/>
      <c r="Q221" s="345"/>
      <c r="R221" s="436"/>
      <c r="S221" s="345"/>
      <c r="T221" s="345"/>
    </row>
    <row r="222" spans="15:20" ht="17.25" customHeight="1">
      <c r="O222" s="434"/>
      <c r="P222" s="345"/>
      <c r="Q222" s="345"/>
      <c r="R222" s="436"/>
      <c r="S222" s="345"/>
      <c r="T222" s="345"/>
    </row>
    <row r="223" spans="16:20" ht="17.25" customHeight="1">
      <c r="P223" s="345"/>
      <c r="Q223" s="345"/>
      <c r="R223" s="436"/>
      <c r="S223" s="345"/>
      <c r="T223" s="345"/>
    </row>
    <row r="224" spans="15:20" ht="17.25" customHeight="1">
      <c r="O224" s="469"/>
      <c r="P224" s="345"/>
      <c r="Q224" s="345"/>
      <c r="R224" s="436"/>
      <c r="S224" s="345"/>
      <c r="T224" s="345"/>
    </row>
    <row r="225" spans="15:20" ht="17.25" customHeight="1">
      <c r="O225" s="428"/>
      <c r="P225" s="456"/>
      <c r="Q225" s="456"/>
      <c r="R225" s="430"/>
      <c r="S225" s="456"/>
      <c r="T225" s="456"/>
    </row>
    <row r="226" spans="15:20" ht="17.25" customHeight="1">
      <c r="O226" s="432"/>
      <c r="P226" s="456"/>
      <c r="Q226" s="456"/>
      <c r="R226" s="430"/>
      <c r="S226" s="456"/>
      <c r="T226" s="456"/>
    </row>
    <row r="227" spans="15:20" ht="17.25" customHeight="1">
      <c r="O227" s="434"/>
      <c r="P227" s="345"/>
      <c r="Q227" s="345"/>
      <c r="R227" s="436"/>
      <c r="S227" s="345"/>
      <c r="T227" s="345"/>
    </row>
    <row r="228" spans="15:20" ht="17.25" customHeight="1">
      <c r="O228" s="437"/>
      <c r="P228" s="345"/>
      <c r="Q228" s="345"/>
      <c r="R228" s="436"/>
      <c r="S228" s="345"/>
      <c r="T228" s="345"/>
    </row>
    <row r="229" spans="16:20" ht="17.25" customHeight="1">
      <c r="P229" s="345"/>
      <c r="Q229" s="345"/>
      <c r="R229" s="436"/>
      <c r="S229" s="345"/>
      <c r="T229" s="345"/>
    </row>
    <row r="230" spans="16:20" ht="17.25" customHeight="1">
      <c r="P230" s="345"/>
      <c r="Q230" s="345"/>
      <c r="R230" s="436"/>
      <c r="S230" s="345"/>
      <c r="T230" s="345"/>
    </row>
    <row r="231" spans="16:20" ht="17.25" customHeight="1">
      <c r="P231" s="345"/>
      <c r="Q231" s="345"/>
      <c r="R231" s="436"/>
      <c r="S231" s="345"/>
      <c r="T231" s="345"/>
    </row>
    <row r="232" spans="16:20" ht="17.25" customHeight="1">
      <c r="P232" s="345"/>
      <c r="Q232" s="345"/>
      <c r="R232" s="436"/>
      <c r="S232" s="345"/>
      <c r="T232" s="345"/>
    </row>
    <row r="233" spans="15:20" ht="17.25" customHeight="1">
      <c r="O233" s="344"/>
      <c r="P233" s="345"/>
      <c r="Q233" s="345"/>
      <c r="R233" s="436"/>
      <c r="S233" s="345"/>
      <c r="T233" s="345"/>
    </row>
    <row r="234" spans="15:20" ht="17.25" customHeight="1">
      <c r="O234" s="434"/>
      <c r="P234" s="345"/>
      <c r="Q234" s="345"/>
      <c r="R234" s="436"/>
      <c r="S234" s="345"/>
      <c r="T234" s="345"/>
    </row>
    <row r="235" spans="16:20" ht="17.25" customHeight="1">
      <c r="P235" s="345"/>
      <c r="Q235" s="345"/>
      <c r="R235" s="436"/>
      <c r="S235" s="345"/>
      <c r="T235" s="345"/>
    </row>
    <row r="236" spans="15:20" ht="17.25" customHeight="1">
      <c r="O236" s="469"/>
      <c r="P236" s="345"/>
      <c r="Q236" s="345"/>
      <c r="R236" s="436"/>
      <c r="S236" s="345"/>
      <c r="T236" s="345"/>
    </row>
    <row r="237" spans="15:20" ht="17.25" customHeight="1">
      <c r="O237" s="428"/>
      <c r="P237" s="456"/>
      <c r="Q237" s="456"/>
      <c r="R237" s="430"/>
      <c r="S237" s="456"/>
      <c r="T237" s="456"/>
    </row>
    <row r="238" spans="15:20" ht="17.25" customHeight="1">
      <c r="O238" s="432"/>
      <c r="P238" s="456"/>
      <c r="Q238" s="456"/>
      <c r="R238" s="430"/>
      <c r="S238" s="456"/>
      <c r="T238" s="456"/>
    </row>
    <row r="239" spans="15:20" ht="17.25" customHeight="1">
      <c r="O239" s="434"/>
      <c r="P239" s="345"/>
      <c r="Q239" s="345"/>
      <c r="R239" s="436"/>
      <c r="S239" s="345"/>
      <c r="T239" s="345"/>
    </row>
    <row r="240" spans="15:20" ht="17.25" customHeight="1">
      <c r="O240" s="437"/>
      <c r="P240" s="345"/>
      <c r="Q240" s="345"/>
      <c r="R240" s="436"/>
      <c r="S240" s="345"/>
      <c r="T240" s="345"/>
    </row>
    <row r="241" spans="16:20" ht="17.25" customHeight="1">
      <c r="P241" s="345"/>
      <c r="Q241" s="345"/>
      <c r="R241" s="436"/>
      <c r="S241" s="345"/>
      <c r="T241" s="345"/>
    </row>
    <row r="242" spans="16:20" ht="17.25" customHeight="1">
      <c r="P242" s="345"/>
      <c r="Q242" s="345"/>
      <c r="R242" s="436"/>
      <c r="S242" s="345"/>
      <c r="T242" s="345"/>
    </row>
    <row r="243" spans="16:20" ht="17.25" customHeight="1">
      <c r="P243" s="345"/>
      <c r="Q243" s="345"/>
      <c r="R243" s="436"/>
      <c r="S243" s="345"/>
      <c r="T243" s="345"/>
    </row>
    <row r="244" spans="16:20" ht="17.25" customHeight="1">
      <c r="P244" s="345"/>
      <c r="Q244" s="345"/>
      <c r="R244" s="436"/>
      <c r="S244" s="345"/>
      <c r="T244" s="345"/>
    </row>
    <row r="245" spans="15:20" ht="17.25" customHeight="1">
      <c r="O245" s="344"/>
      <c r="P245" s="345"/>
      <c r="Q245" s="345"/>
      <c r="R245" s="436"/>
      <c r="S245" s="345"/>
      <c r="T245" s="345"/>
    </row>
    <row r="246" spans="15:20" ht="17.25" customHeight="1">
      <c r="O246" s="434"/>
      <c r="P246" s="345"/>
      <c r="Q246" s="345"/>
      <c r="R246" s="436"/>
      <c r="S246" s="345"/>
      <c r="T246" s="345"/>
    </row>
    <row r="247" spans="16:20" ht="17.25" customHeight="1">
      <c r="P247" s="345"/>
      <c r="Q247" s="345"/>
      <c r="R247" s="436"/>
      <c r="S247" s="345"/>
      <c r="T247" s="345"/>
    </row>
    <row r="248" spans="15:20" ht="17.25" customHeight="1">
      <c r="O248" s="469"/>
      <c r="P248" s="345"/>
      <c r="Q248" s="345"/>
      <c r="R248" s="436"/>
      <c r="S248" s="345"/>
      <c r="T248" s="345"/>
    </row>
    <row r="249" spans="15:20" ht="17.25" customHeight="1">
      <c r="O249" s="428"/>
      <c r="P249" s="456"/>
      <c r="Q249" s="456"/>
      <c r="R249" s="430"/>
      <c r="S249" s="456"/>
      <c r="T249" s="456"/>
    </row>
    <row r="250" spans="15:20" ht="17.25" customHeight="1">
      <c r="O250" s="432"/>
      <c r="P250" s="456"/>
      <c r="Q250" s="456"/>
      <c r="R250" s="430"/>
      <c r="S250" s="456"/>
      <c r="T250" s="456"/>
    </row>
    <row r="251" spans="15:20" ht="17.25" customHeight="1">
      <c r="O251" s="434"/>
      <c r="P251" s="345"/>
      <c r="Q251" s="345"/>
      <c r="R251" s="436"/>
      <c r="S251" s="345"/>
      <c r="T251" s="345"/>
    </row>
    <row r="252" spans="15:20" ht="17.25" customHeight="1">
      <c r="O252" s="437"/>
      <c r="P252" s="345"/>
      <c r="Q252" s="345"/>
      <c r="R252" s="436"/>
      <c r="S252" s="345"/>
      <c r="T252" s="345"/>
    </row>
    <row r="253" spans="16:20" ht="17.25" customHeight="1">
      <c r="P253" s="345"/>
      <c r="Q253" s="345"/>
      <c r="R253" s="436"/>
      <c r="S253" s="345"/>
      <c r="T253" s="345"/>
    </row>
    <row r="254" spans="16:20" ht="17.25" customHeight="1">
      <c r="P254" s="345"/>
      <c r="Q254" s="345"/>
      <c r="R254" s="436"/>
      <c r="S254" s="345"/>
      <c r="T254" s="345"/>
    </row>
    <row r="255" spans="16:20" ht="17.25" customHeight="1">
      <c r="P255" s="345"/>
      <c r="Q255" s="345"/>
      <c r="R255" s="436"/>
      <c r="S255" s="345"/>
      <c r="T255" s="345"/>
    </row>
    <row r="256" spans="16:20" ht="17.25" customHeight="1">
      <c r="P256" s="345"/>
      <c r="Q256" s="345"/>
      <c r="R256" s="436"/>
      <c r="S256" s="345"/>
      <c r="T256" s="345"/>
    </row>
    <row r="257" spans="15:20" ht="17.25" customHeight="1">
      <c r="O257" s="344"/>
      <c r="P257" s="345"/>
      <c r="Q257" s="345"/>
      <c r="R257" s="436"/>
      <c r="S257" s="345"/>
      <c r="T257" s="345"/>
    </row>
    <row r="258" spans="15:20" ht="17.25" customHeight="1">
      <c r="O258" s="434"/>
      <c r="P258" s="345"/>
      <c r="Q258" s="345"/>
      <c r="R258" s="436"/>
      <c r="S258" s="345"/>
      <c r="T258" s="345"/>
    </row>
    <row r="259" spans="16:20" ht="17.25" customHeight="1">
      <c r="P259" s="345"/>
      <c r="Q259" s="345"/>
      <c r="R259" s="436"/>
      <c r="S259" s="345"/>
      <c r="T259" s="345"/>
    </row>
    <row r="260" spans="16:20" ht="17.25" customHeight="1">
      <c r="P260" s="345"/>
      <c r="Q260" s="345"/>
      <c r="R260" s="470"/>
      <c r="S260" s="345"/>
      <c r="T260" s="345"/>
    </row>
    <row r="261" spans="16:20" ht="17.25" customHeight="1">
      <c r="P261" s="345"/>
      <c r="Q261" s="345"/>
      <c r="R261" s="470"/>
      <c r="S261" s="345"/>
      <c r="T261" s="345"/>
    </row>
    <row r="262" spans="15:20" ht="17.25" customHeight="1">
      <c r="O262" s="471"/>
      <c r="P262" s="472"/>
      <c r="Q262" s="472"/>
      <c r="R262" s="473"/>
      <c r="S262" s="991"/>
      <c r="T262" s="991"/>
    </row>
    <row r="263" spans="15:20" ht="17.25" customHeight="1">
      <c r="O263" s="474"/>
      <c r="P263" s="472"/>
      <c r="Q263" s="472"/>
      <c r="R263" s="473"/>
      <c r="S263" s="475"/>
      <c r="T263" s="472"/>
    </row>
    <row r="264" spans="16:20" ht="17.25" customHeight="1">
      <c r="P264" s="345"/>
      <c r="Q264" s="345"/>
      <c r="R264" s="470"/>
      <c r="S264" s="345"/>
      <c r="T264" s="345"/>
    </row>
    <row r="265" spans="16:20" ht="17.25" customHeight="1">
      <c r="P265" s="345"/>
      <c r="Q265" s="345"/>
      <c r="R265" s="470"/>
      <c r="S265" s="345"/>
      <c r="T265" s="345"/>
    </row>
    <row r="266" spans="16:20" ht="17.25" customHeight="1">
      <c r="P266" s="345"/>
      <c r="Q266" s="345"/>
      <c r="R266" s="470"/>
      <c r="S266" s="345"/>
      <c r="T266" s="345"/>
    </row>
    <row r="267" spans="16:20" ht="17.25" customHeight="1">
      <c r="P267" s="345"/>
      <c r="Q267" s="345"/>
      <c r="R267" s="470"/>
      <c r="S267" s="345"/>
      <c r="T267" s="345"/>
    </row>
    <row r="268" spans="16:20" ht="17.25" customHeight="1">
      <c r="P268" s="345"/>
      <c r="Q268" s="345"/>
      <c r="R268" s="470"/>
      <c r="S268" s="345"/>
      <c r="T268" s="345"/>
    </row>
    <row r="269" spans="16:20" ht="17.25" customHeight="1">
      <c r="P269" s="345"/>
      <c r="Q269" s="345"/>
      <c r="R269" s="470"/>
      <c r="S269" s="345"/>
      <c r="T269" s="345"/>
    </row>
    <row r="270" spans="16:20" ht="17.25" customHeight="1">
      <c r="P270" s="345"/>
      <c r="Q270" s="345"/>
      <c r="R270" s="470"/>
      <c r="S270" s="345"/>
      <c r="T270" s="345"/>
    </row>
    <row r="271" spans="16:20" ht="17.25" customHeight="1">
      <c r="P271" s="345"/>
      <c r="Q271" s="345"/>
      <c r="R271" s="470"/>
      <c r="S271" s="345"/>
      <c r="T271" s="345"/>
    </row>
    <row r="272" spans="16:20" ht="17.25" customHeight="1">
      <c r="P272" s="345"/>
      <c r="Q272" s="345"/>
      <c r="R272" s="470"/>
      <c r="S272" s="345"/>
      <c r="T272" s="345"/>
    </row>
    <row r="273" spans="16:20" ht="17.25" customHeight="1">
      <c r="P273" s="345"/>
      <c r="Q273" s="345"/>
      <c r="R273" s="470"/>
      <c r="S273" s="345"/>
      <c r="T273" s="345"/>
    </row>
    <row r="274" spans="16:20" ht="17.25" customHeight="1">
      <c r="P274" s="345"/>
      <c r="Q274" s="345"/>
      <c r="R274" s="470"/>
      <c r="S274" s="345"/>
      <c r="T274" s="345"/>
    </row>
    <row r="275" spans="16:20" ht="17.25" customHeight="1">
      <c r="P275" s="345"/>
      <c r="Q275" s="345"/>
      <c r="R275" s="470"/>
      <c r="S275" s="345"/>
      <c r="T275" s="345"/>
    </row>
    <row r="276" spans="16:20" ht="17.25" customHeight="1">
      <c r="P276" s="345"/>
      <c r="Q276" s="345"/>
      <c r="R276" s="470"/>
      <c r="S276" s="345"/>
      <c r="T276" s="345"/>
    </row>
    <row r="277" spans="16:20" ht="17.25" customHeight="1">
      <c r="P277" s="345"/>
      <c r="Q277" s="345"/>
      <c r="R277" s="470"/>
      <c r="S277" s="345"/>
      <c r="T277" s="345"/>
    </row>
    <row r="278" spans="16:20" ht="17.25" customHeight="1">
      <c r="P278" s="345"/>
      <c r="Q278" s="345"/>
      <c r="R278" s="470"/>
      <c r="S278" s="345"/>
      <c r="T278" s="345"/>
    </row>
    <row r="279" spans="16:20" ht="17.25" customHeight="1">
      <c r="P279" s="345"/>
      <c r="Q279" s="345"/>
      <c r="R279" s="470"/>
      <c r="S279" s="345"/>
      <c r="T279" s="345"/>
    </row>
    <row r="280" spans="16:20" ht="17.25" customHeight="1">
      <c r="P280" s="345"/>
      <c r="Q280" s="345"/>
      <c r="R280" s="470"/>
      <c r="S280" s="345"/>
      <c r="T280" s="345"/>
    </row>
    <row r="281" spans="16:20" ht="17.25" customHeight="1">
      <c r="P281" s="345"/>
      <c r="Q281" s="345"/>
      <c r="R281" s="470"/>
      <c r="S281" s="345"/>
      <c r="T281" s="345"/>
    </row>
    <row r="282" spans="16:20" ht="17.25" customHeight="1">
      <c r="P282" s="345"/>
      <c r="Q282" s="345"/>
      <c r="R282" s="470"/>
      <c r="S282" s="345"/>
      <c r="T282" s="345"/>
    </row>
    <row r="283" spans="16:20" ht="17.25" customHeight="1">
      <c r="P283" s="345"/>
      <c r="Q283" s="345"/>
      <c r="R283" s="470"/>
      <c r="S283" s="345"/>
      <c r="T283" s="345"/>
    </row>
    <row r="284" spans="16:20" ht="17.25" customHeight="1">
      <c r="P284" s="345"/>
      <c r="Q284" s="345"/>
      <c r="R284" s="470"/>
      <c r="S284" s="345"/>
      <c r="T284" s="345"/>
    </row>
    <row r="285" spans="16:20" ht="17.25" customHeight="1">
      <c r="P285" s="345"/>
      <c r="Q285" s="345"/>
      <c r="R285" s="470"/>
      <c r="S285" s="345"/>
      <c r="T285" s="345"/>
    </row>
    <row r="286" spans="16:20" ht="17.25" customHeight="1">
      <c r="P286" s="345"/>
      <c r="Q286" s="345"/>
      <c r="R286" s="470"/>
      <c r="S286" s="345"/>
      <c r="T286" s="345"/>
    </row>
    <row r="287" spans="16:20" ht="17.25" customHeight="1">
      <c r="P287" s="345"/>
      <c r="Q287" s="345"/>
      <c r="R287" s="470"/>
      <c r="S287" s="345"/>
      <c r="T287" s="345"/>
    </row>
    <row r="288" spans="16:20" ht="17.25" customHeight="1">
      <c r="P288" s="345"/>
      <c r="Q288" s="345"/>
      <c r="R288" s="470"/>
      <c r="S288" s="345"/>
      <c r="T288" s="345"/>
    </row>
    <row r="289" spans="16:20" ht="17.25" customHeight="1">
      <c r="P289" s="345"/>
      <c r="Q289" s="345"/>
      <c r="R289" s="470"/>
      <c r="S289" s="345"/>
      <c r="T289" s="345"/>
    </row>
    <row r="290" spans="16:20" ht="17.25" customHeight="1">
      <c r="P290" s="345"/>
      <c r="Q290" s="345"/>
      <c r="R290" s="470"/>
      <c r="S290" s="345"/>
      <c r="T290" s="345"/>
    </row>
    <row r="291" spans="16:20" ht="17.25" customHeight="1">
      <c r="P291" s="345"/>
      <c r="Q291" s="345"/>
      <c r="R291" s="470"/>
      <c r="S291" s="345"/>
      <c r="T291" s="345"/>
    </row>
    <row r="292" spans="16:20" ht="17.25" customHeight="1">
      <c r="P292" s="345"/>
      <c r="Q292" s="345"/>
      <c r="R292" s="470"/>
      <c r="S292" s="345"/>
      <c r="T292" s="345"/>
    </row>
    <row r="293" spans="16:20" ht="17.25" customHeight="1">
      <c r="P293" s="345"/>
      <c r="Q293" s="345"/>
      <c r="R293" s="470"/>
      <c r="S293" s="345"/>
      <c r="T293" s="345"/>
    </row>
    <row r="294" spans="16:20" ht="17.25" customHeight="1">
      <c r="P294" s="345"/>
      <c r="Q294" s="345"/>
      <c r="R294" s="470"/>
      <c r="S294" s="345"/>
      <c r="T294" s="345"/>
    </row>
    <row r="295" spans="16:20" ht="17.25" customHeight="1">
      <c r="P295" s="345"/>
      <c r="Q295" s="345"/>
      <c r="R295" s="470"/>
      <c r="S295" s="345"/>
      <c r="T295" s="345"/>
    </row>
    <row r="296" spans="16:20" ht="17.25" customHeight="1">
      <c r="P296" s="345"/>
      <c r="Q296" s="345"/>
      <c r="R296" s="470"/>
      <c r="S296" s="345"/>
      <c r="T296" s="345"/>
    </row>
    <row r="297" spans="16:20" ht="17.25" customHeight="1">
      <c r="P297" s="345"/>
      <c r="Q297" s="345"/>
      <c r="R297" s="470"/>
      <c r="S297" s="345"/>
      <c r="T297" s="345"/>
    </row>
    <row r="298" spans="16:20" ht="17.25" customHeight="1">
      <c r="P298" s="345"/>
      <c r="Q298" s="345"/>
      <c r="R298" s="470"/>
      <c r="S298" s="345"/>
      <c r="T298" s="345"/>
    </row>
    <row r="299" spans="16:20" ht="17.25" customHeight="1">
      <c r="P299" s="345"/>
      <c r="Q299" s="345"/>
      <c r="R299" s="470"/>
      <c r="S299" s="345"/>
      <c r="T299" s="345"/>
    </row>
    <row r="300" spans="16:20" ht="17.25" customHeight="1">
      <c r="P300" s="345"/>
      <c r="Q300" s="345"/>
      <c r="R300" s="470"/>
      <c r="S300" s="345"/>
      <c r="T300" s="345"/>
    </row>
    <row r="301" spans="16:20" ht="17.25" customHeight="1">
      <c r="P301" s="345"/>
      <c r="Q301" s="345"/>
      <c r="R301" s="470"/>
      <c r="S301" s="345"/>
      <c r="T301" s="345"/>
    </row>
    <row r="302" spans="16:20" ht="17.25" customHeight="1">
      <c r="P302" s="345"/>
      <c r="Q302" s="345"/>
      <c r="R302" s="470"/>
      <c r="S302" s="345"/>
      <c r="T302" s="345"/>
    </row>
    <row r="303" spans="16:20" ht="17.25" customHeight="1">
      <c r="P303" s="345"/>
      <c r="Q303" s="345"/>
      <c r="R303" s="470"/>
      <c r="S303" s="345"/>
      <c r="T303" s="345"/>
    </row>
    <row r="304" spans="16:20" ht="17.25" customHeight="1">
      <c r="P304" s="345"/>
      <c r="Q304" s="345"/>
      <c r="R304" s="470"/>
      <c r="S304" s="345"/>
      <c r="T304" s="345"/>
    </row>
    <row r="305" spans="16:20" ht="17.25" customHeight="1">
      <c r="P305" s="345"/>
      <c r="Q305" s="345"/>
      <c r="R305" s="470"/>
      <c r="S305" s="345"/>
      <c r="T305" s="345"/>
    </row>
    <row r="306" spans="16:20" ht="17.25" customHeight="1">
      <c r="P306" s="345"/>
      <c r="Q306" s="345"/>
      <c r="R306" s="470"/>
      <c r="S306" s="345"/>
      <c r="T306" s="345"/>
    </row>
    <row r="307" spans="16:20" ht="17.25" customHeight="1">
      <c r="P307" s="345"/>
      <c r="Q307" s="345"/>
      <c r="R307" s="470"/>
      <c r="S307" s="345"/>
      <c r="T307" s="345"/>
    </row>
    <row r="308" spans="16:20" ht="17.25" customHeight="1">
      <c r="P308" s="345"/>
      <c r="Q308" s="345"/>
      <c r="R308" s="470"/>
      <c r="S308" s="345"/>
      <c r="T308" s="345"/>
    </row>
    <row r="309" spans="16:20" ht="17.25" customHeight="1">
      <c r="P309" s="345"/>
      <c r="Q309" s="345"/>
      <c r="R309" s="470"/>
      <c r="S309" s="345"/>
      <c r="T309" s="345"/>
    </row>
    <row r="310" spans="16:20" ht="17.25" customHeight="1">
      <c r="P310" s="345"/>
      <c r="Q310" s="345"/>
      <c r="R310" s="470"/>
      <c r="S310" s="345"/>
      <c r="T310" s="345"/>
    </row>
    <row r="311" spans="16:20" ht="17.25" customHeight="1">
      <c r="P311" s="345"/>
      <c r="Q311" s="345"/>
      <c r="R311" s="470"/>
      <c r="S311" s="345"/>
      <c r="T311" s="345"/>
    </row>
    <row r="312" spans="16:20" ht="17.25" customHeight="1">
      <c r="P312" s="345"/>
      <c r="Q312" s="345"/>
      <c r="R312" s="470"/>
      <c r="S312" s="345"/>
      <c r="T312" s="345"/>
    </row>
    <row r="313" spans="16:20" ht="17.25" customHeight="1">
      <c r="P313" s="345"/>
      <c r="Q313" s="345"/>
      <c r="R313" s="470"/>
      <c r="S313" s="345"/>
      <c r="T313" s="345"/>
    </row>
    <row r="314" spans="16:20" ht="17.25" customHeight="1">
      <c r="P314" s="345"/>
      <c r="Q314" s="345"/>
      <c r="R314" s="470"/>
      <c r="S314" s="345"/>
      <c r="T314" s="345"/>
    </row>
    <row r="315" spans="16:20" ht="17.25" customHeight="1">
      <c r="P315" s="345"/>
      <c r="Q315" s="345"/>
      <c r="R315" s="470"/>
      <c r="S315" s="345"/>
      <c r="T315" s="345"/>
    </row>
    <row r="316" spans="16:20" ht="17.25" customHeight="1">
      <c r="P316" s="345"/>
      <c r="Q316" s="345"/>
      <c r="R316" s="470"/>
      <c r="S316" s="345"/>
      <c r="T316" s="345"/>
    </row>
    <row r="317" spans="16:20" ht="17.25" customHeight="1">
      <c r="P317" s="345"/>
      <c r="Q317" s="345"/>
      <c r="R317" s="470"/>
      <c r="S317" s="345"/>
      <c r="T317" s="345"/>
    </row>
    <row r="318" spans="16:20" ht="17.25" customHeight="1">
      <c r="P318" s="345"/>
      <c r="Q318" s="345"/>
      <c r="R318" s="470"/>
      <c r="S318" s="345"/>
      <c r="T318" s="345"/>
    </row>
    <row r="319" spans="16:20" ht="17.25" customHeight="1">
      <c r="P319" s="345"/>
      <c r="Q319" s="345"/>
      <c r="R319" s="470"/>
      <c r="S319" s="345"/>
      <c r="T319" s="345"/>
    </row>
    <row r="320" spans="16:20" ht="17.25" customHeight="1">
      <c r="P320" s="345"/>
      <c r="Q320" s="345"/>
      <c r="R320" s="470"/>
      <c r="S320" s="345"/>
      <c r="T320" s="345"/>
    </row>
    <row r="321" spans="16:20" ht="17.25" customHeight="1">
      <c r="P321" s="345"/>
      <c r="Q321" s="345"/>
      <c r="R321" s="470"/>
      <c r="S321" s="345"/>
      <c r="T321" s="345"/>
    </row>
    <row r="322" spans="16:20" ht="17.25" customHeight="1">
      <c r="P322" s="345"/>
      <c r="Q322" s="345"/>
      <c r="R322" s="470"/>
      <c r="S322" s="345"/>
      <c r="T322" s="345"/>
    </row>
    <row r="323" spans="16:20" ht="17.25" customHeight="1">
      <c r="P323" s="345"/>
      <c r="Q323" s="345"/>
      <c r="R323" s="470"/>
      <c r="S323" s="345"/>
      <c r="T323" s="345"/>
    </row>
    <row r="324" spans="16:20" ht="17.25" customHeight="1">
      <c r="P324" s="345"/>
      <c r="Q324" s="345"/>
      <c r="R324" s="470"/>
      <c r="S324" s="345"/>
      <c r="T324" s="345"/>
    </row>
    <row r="325" spans="16:20" ht="17.25" customHeight="1">
      <c r="P325" s="345"/>
      <c r="Q325" s="345"/>
      <c r="R325" s="470"/>
      <c r="S325" s="345"/>
      <c r="T325" s="345"/>
    </row>
    <row r="326" spans="16:20" ht="17.25" customHeight="1">
      <c r="P326" s="345"/>
      <c r="Q326" s="345"/>
      <c r="R326" s="470"/>
      <c r="S326" s="345"/>
      <c r="T326" s="345"/>
    </row>
    <row r="327" spans="16:20" ht="17.25" customHeight="1">
      <c r="P327" s="345"/>
      <c r="Q327" s="345"/>
      <c r="R327" s="470"/>
      <c r="S327" s="345"/>
      <c r="T327" s="345"/>
    </row>
    <row r="328" spans="16:20" ht="17.25" customHeight="1">
      <c r="P328" s="345"/>
      <c r="Q328" s="345"/>
      <c r="R328" s="470"/>
      <c r="S328" s="345"/>
      <c r="T328" s="345"/>
    </row>
    <row r="329" spans="16:20" ht="17.25" customHeight="1">
      <c r="P329" s="345"/>
      <c r="Q329" s="345"/>
      <c r="R329" s="470"/>
      <c r="S329" s="345"/>
      <c r="T329" s="345"/>
    </row>
    <row r="330" spans="16:20" ht="17.25" customHeight="1">
      <c r="P330" s="345"/>
      <c r="Q330" s="345"/>
      <c r="R330" s="470"/>
      <c r="S330" s="345"/>
      <c r="T330" s="345"/>
    </row>
    <row r="331" spans="16:20" ht="17.25" customHeight="1">
      <c r="P331" s="345"/>
      <c r="Q331" s="345"/>
      <c r="R331" s="470"/>
      <c r="S331" s="345"/>
      <c r="T331" s="345"/>
    </row>
    <row r="332" spans="16:20" ht="17.25" customHeight="1">
      <c r="P332" s="345"/>
      <c r="Q332" s="345"/>
      <c r="R332" s="470"/>
      <c r="S332" s="345"/>
      <c r="T332" s="345"/>
    </row>
    <row r="333" spans="16:20" ht="17.25" customHeight="1">
      <c r="P333" s="345"/>
      <c r="Q333" s="345"/>
      <c r="R333" s="470"/>
      <c r="S333" s="345"/>
      <c r="T333" s="345"/>
    </row>
    <row r="334" spans="16:20" ht="17.25" customHeight="1">
      <c r="P334" s="345"/>
      <c r="Q334" s="345"/>
      <c r="R334" s="470"/>
      <c r="S334" s="345"/>
      <c r="T334" s="345"/>
    </row>
    <row r="335" spans="16:20" ht="17.25" customHeight="1">
      <c r="P335" s="345"/>
      <c r="Q335" s="345"/>
      <c r="R335" s="470"/>
      <c r="S335" s="345"/>
      <c r="T335" s="345"/>
    </row>
    <row r="336" spans="16:20" ht="17.25" customHeight="1">
      <c r="P336" s="345"/>
      <c r="Q336" s="345"/>
      <c r="R336" s="470"/>
      <c r="S336" s="345"/>
      <c r="T336" s="345"/>
    </row>
    <row r="337" spans="16:20" ht="17.25" customHeight="1">
      <c r="P337" s="345"/>
      <c r="Q337" s="345"/>
      <c r="R337" s="470"/>
      <c r="S337" s="345"/>
      <c r="T337" s="345"/>
    </row>
    <row r="338" spans="16:20" ht="17.25" customHeight="1">
      <c r="P338" s="345"/>
      <c r="Q338" s="345"/>
      <c r="R338" s="470"/>
      <c r="S338" s="345"/>
      <c r="T338" s="345"/>
    </row>
    <row r="339" spans="16:20" ht="17.25" customHeight="1">
      <c r="P339" s="345"/>
      <c r="Q339" s="345"/>
      <c r="R339" s="470"/>
      <c r="S339" s="345"/>
      <c r="T339" s="345"/>
    </row>
    <row r="340" spans="16:20" ht="17.25" customHeight="1">
      <c r="P340" s="345"/>
      <c r="Q340" s="345"/>
      <c r="R340" s="470"/>
      <c r="S340" s="345"/>
      <c r="T340" s="345"/>
    </row>
    <row r="341" spans="16:20" ht="17.25" customHeight="1">
      <c r="P341" s="345"/>
      <c r="Q341" s="345"/>
      <c r="R341" s="470"/>
      <c r="S341" s="345"/>
      <c r="T341" s="345"/>
    </row>
    <row r="342" spans="16:20" ht="17.25" customHeight="1">
      <c r="P342" s="345"/>
      <c r="Q342" s="345"/>
      <c r="R342" s="470"/>
      <c r="S342" s="345"/>
      <c r="T342" s="345"/>
    </row>
    <row r="343" spans="16:20" ht="17.25" customHeight="1">
      <c r="P343" s="345"/>
      <c r="Q343" s="345"/>
      <c r="R343" s="470"/>
      <c r="S343" s="345"/>
      <c r="T343" s="345"/>
    </row>
    <row r="344" spans="16:20" ht="17.25" customHeight="1">
      <c r="P344" s="345"/>
      <c r="Q344" s="345"/>
      <c r="R344" s="470"/>
      <c r="S344" s="345"/>
      <c r="T344" s="345"/>
    </row>
    <row r="345" spans="16:20" ht="17.25" customHeight="1">
      <c r="P345" s="345"/>
      <c r="Q345" s="345"/>
      <c r="R345" s="470"/>
      <c r="S345" s="345"/>
      <c r="T345" s="345"/>
    </row>
    <row r="346" spans="16:20" ht="17.25" customHeight="1">
      <c r="P346" s="345"/>
      <c r="Q346" s="345"/>
      <c r="R346" s="470"/>
      <c r="S346" s="345"/>
      <c r="T346" s="345"/>
    </row>
    <row r="347" spans="16:20" ht="17.25" customHeight="1">
      <c r="P347" s="345"/>
      <c r="Q347" s="345"/>
      <c r="R347" s="470"/>
      <c r="S347" s="345"/>
      <c r="T347" s="345"/>
    </row>
    <row r="348" spans="16:20" ht="17.25" customHeight="1">
      <c r="P348" s="345"/>
      <c r="Q348" s="345"/>
      <c r="R348" s="470"/>
      <c r="S348" s="345"/>
      <c r="T348" s="345"/>
    </row>
    <row r="349" spans="16:20" ht="17.25" customHeight="1">
      <c r="P349" s="345"/>
      <c r="Q349" s="345"/>
      <c r="R349" s="470"/>
      <c r="S349" s="345"/>
      <c r="T349" s="345"/>
    </row>
    <row r="350" spans="16:20" ht="17.25" customHeight="1">
      <c r="P350" s="345"/>
      <c r="Q350" s="345"/>
      <c r="R350" s="470"/>
      <c r="S350" s="345"/>
      <c r="T350" s="345"/>
    </row>
    <row r="351" spans="16:20" ht="17.25" customHeight="1">
      <c r="P351" s="345"/>
      <c r="Q351" s="345"/>
      <c r="R351" s="470"/>
      <c r="S351" s="345"/>
      <c r="T351" s="345"/>
    </row>
    <row r="352" spans="16:20" ht="17.25" customHeight="1">
      <c r="P352" s="345"/>
      <c r="Q352" s="345"/>
      <c r="R352" s="470"/>
      <c r="S352" s="345"/>
      <c r="T352" s="345"/>
    </row>
    <row r="353" spans="16:20" ht="17.25" customHeight="1">
      <c r="P353" s="345"/>
      <c r="Q353" s="345"/>
      <c r="R353" s="470"/>
      <c r="S353" s="345"/>
      <c r="T353" s="345"/>
    </row>
    <row r="354" spans="16:20" ht="17.25" customHeight="1">
      <c r="P354" s="345"/>
      <c r="Q354" s="345"/>
      <c r="R354" s="470"/>
      <c r="S354" s="345"/>
      <c r="T354" s="345"/>
    </row>
    <row r="355" spans="16:20" ht="17.25" customHeight="1">
      <c r="P355" s="345"/>
      <c r="Q355" s="345"/>
      <c r="R355" s="470"/>
      <c r="S355" s="345"/>
      <c r="T355" s="345"/>
    </row>
    <row r="356" spans="16:20" ht="17.25" customHeight="1">
      <c r="P356" s="345"/>
      <c r="Q356" s="345"/>
      <c r="R356" s="470"/>
      <c r="S356" s="345"/>
      <c r="T356" s="345"/>
    </row>
    <row r="357" spans="16:20" ht="17.25" customHeight="1">
      <c r="P357" s="345"/>
      <c r="Q357" s="345"/>
      <c r="R357" s="470"/>
      <c r="S357" s="345"/>
      <c r="T357" s="345"/>
    </row>
    <row r="358" spans="16:20" ht="17.25" customHeight="1">
      <c r="P358" s="345"/>
      <c r="Q358" s="345"/>
      <c r="R358" s="470"/>
      <c r="S358" s="345"/>
      <c r="T358" s="345"/>
    </row>
    <row r="359" spans="16:20" ht="17.25" customHeight="1">
      <c r="P359" s="345"/>
      <c r="Q359" s="345"/>
      <c r="R359" s="470"/>
      <c r="S359" s="345"/>
      <c r="T359" s="345"/>
    </row>
    <row r="360" spans="16:20" ht="17.25" customHeight="1">
      <c r="P360" s="345"/>
      <c r="Q360" s="345"/>
      <c r="R360" s="470"/>
      <c r="S360" s="345"/>
      <c r="T360" s="345"/>
    </row>
    <row r="361" spans="16:20" ht="17.25" customHeight="1">
      <c r="P361" s="345"/>
      <c r="Q361" s="345"/>
      <c r="R361" s="470"/>
      <c r="S361" s="345"/>
      <c r="T361" s="345"/>
    </row>
    <row r="362" spans="16:20" ht="17.25" customHeight="1">
      <c r="P362" s="345"/>
      <c r="Q362" s="345"/>
      <c r="R362" s="470"/>
      <c r="S362" s="345"/>
      <c r="T362" s="345"/>
    </row>
    <row r="363" spans="16:20" ht="17.25" customHeight="1">
      <c r="P363" s="345"/>
      <c r="Q363" s="345"/>
      <c r="R363" s="470"/>
      <c r="S363" s="345"/>
      <c r="T363" s="345"/>
    </row>
    <row r="364" spans="16:20" ht="17.25" customHeight="1">
      <c r="P364" s="345"/>
      <c r="Q364" s="345"/>
      <c r="R364" s="470"/>
      <c r="S364" s="345"/>
      <c r="T364" s="345"/>
    </row>
    <row r="365" spans="16:20" ht="17.25" customHeight="1">
      <c r="P365" s="345"/>
      <c r="Q365" s="345"/>
      <c r="R365" s="470"/>
      <c r="S365" s="345"/>
      <c r="T365" s="345"/>
    </row>
    <row r="366" spans="16:20" ht="17.25" customHeight="1">
      <c r="P366" s="345"/>
      <c r="Q366" s="345"/>
      <c r="R366" s="470"/>
      <c r="S366" s="345"/>
      <c r="T366" s="345"/>
    </row>
    <row r="367" spans="16:20" ht="17.25" customHeight="1">
      <c r="P367" s="345"/>
      <c r="Q367" s="345"/>
      <c r="R367" s="470"/>
      <c r="S367" s="345"/>
      <c r="T367" s="345"/>
    </row>
    <row r="368" spans="16:20" ht="17.25" customHeight="1">
      <c r="P368" s="345"/>
      <c r="Q368" s="345"/>
      <c r="R368" s="470"/>
      <c r="S368" s="345"/>
      <c r="T368" s="345"/>
    </row>
    <row r="369" spans="16:20" ht="17.25" customHeight="1">
      <c r="P369" s="345"/>
      <c r="Q369" s="345"/>
      <c r="R369" s="470"/>
      <c r="S369" s="345"/>
      <c r="T369" s="345"/>
    </row>
    <row r="370" spans="16:20" ht="17.25" customHeight="1">
      <c r="P370" s="345"/>
      <c r="Q370" s="345"/>
      <c r="R370" s="470"/>
      <c r="S370" s="345"/>
      <c r="T370" s="345"/>
    </row>
    <row r="371" spans="16:20" ht="17.25" customHeight="1">
      <c r="P371" s="345"/>
      <c r="Q371" s="345"/>
      <c r="R371" s="470"/>
      <c r="S371" s="345"/>
      <c r="T371" s="345"/>
    </row>
    <row r="372" spans="16:20" ht="17.25" customHeight="1">
      <c r="P372" s="345"/>
      <c r="Q372" s="345"/>
      <c r="R372" s="470"/>
      <c r="S372" s="345"/>
      <c r="T372" s="345"/>
    </row>
    <row r="373" spans="16:20" ht="17.25" customHeight="1">
      <c r="P373" s="345"/>
      <c r="Q373" s="345"/>
      <c r="R373" s="470"/>
      <c r="S373" s="345"/>
      <c r="T373" s="345"/>
    </row>
    <row r="374" spans="16:20" ht="17.25" customHeight="1">
      <c r="P374" s="345"/>
      <c r="Q374" s="345"/>
      <c r="R374" s="470"/>
      <c r="S374" s="345"/>
      <c r="T374" s="345"/>
    </row>
    <row r="375" spans="16:20" ht="17.25" customHeight="1">
      <c r="P375" s="345"/>
      <c r="Q375" s="345"/>
      <c r="R375" s="470"/>
      <c r="S375" s="345"/>
      <c r="T375" s="345"/>
    </row>
    <row r="376" spans="16:20" ht="17.25" customHeight="1">
      <c r="P376" s="345"/>
      <c r="Q376" s="345"/>
      <c r="R376" s="470"/>
      <c r="S376" s="345"/>
      <c r="T376" s="345"/>
    </row>
    <row r="377" spans="16:20" ht="17.25" customHeight="1">
      <c r="P377" s="345"/>
      <c r="Q377" s="345"/>
      <c r="R377" s="470"/>
      <c r="S377" s="345"/>
      <c r="T377" s="345"/>
    </row>
    <row r="378" spans="16:20" ht="17.25" customHeight="1">
      <c r="P378" s="345"/>
      <c r="Q378" s="345"/>
      <c r="R378" s="470"/>
      <c r="S378" s="345"/>
      <c r="T378" s="345"/>
    </row>
    <row r="379" spans="16:20" ht="17.25" customHeight="1">
      <c r="P379" s="345"/>
      <c r="Q379" s="345"/>
      <c r="R379" s="470"/>
      <c r="S379" s="345"/>
      <c r="T379" s="345"/>
    </row>
    <row r="380" spans="16:20" ht="17.25" customHeight="1">
      <c r="P380" s="345"/>
      <c r="Q380" s="345"/>
      <c r="R380" s="470"/>
      <c r="S380" s="345"/>
      <c r="T380" s="345"/>
    </row>
    <row r="381" spans="16:20" ht="17.25" customHeight="1">
      <c r="P381" s="345"/>
      <c r="Q381" s="345"/>
      <c r="R381" s="470"/>
      <c r="S381" s="345"/>
      <c r="T381" s="345"/>
    </row>
    <row r="382" spans="16:20" ht="17.25" customHeight="1">
      <c r="P382" s="345"/>
      <c r="Q382" s="345"/>
      <c r="R382" s="470"/>
      <c r="S382" s="345"/>
      <c r="T382" s="345"/>
    </row>
    <row r="383" spans="16:20" ht="17.25" customHeight="1">
      <c r="P383" s="345"/>
      <c r="Q383" s="345"/>
      <c r="R383" s="470"/>
      <c r="S383" s="345"/>
      <c r="T383" s="345"/>
    </row>
    <row r="384" spans="16:20" ht="17.25" customHeight="1">
      <c r="P384" s="345"/>
      <c r="Q384" s="345"/>
      <c r="R384" s="470"/>
      <c r="S384" s="345"/>
      <c r="T384" s="345"/>
    </row>
    <row r="385" spans="16:20" ht="17.25" customHeight="1">
      <c r="P385" s="345"/>
      <c r="Q385" s="345"/>
      <c r="R385" s="470"/>
      <c r="S385" s="345"/>
      <c r="T385" s="345"/>
    </row>
    <row r="386" spans="16:20" ht="17.25" customHeight="1">
      <c r="P386" s="345"/>
      <c r="Q386" s="345"/>
      <c r="R386" s="470"/>
      <c r="S386" s="345"/>
      <c r="T386" s="345"/>
    </row>
    <row r="387" spans="16:20" ht="17.25" customHeight="1">
      <c r="P387" s="345"/>
      <c r="Q387" s="345"/>
      <c r="R387" s="470"/>
      <c r="S387" s="345"/>
      <c r="T387" s="345"/>
    </row>
    <row r="388" spans="16:20" ht="17.25" customHeight="1">
      <c r="P388" s="345"/>
      <c r="Q388" s="345"/>
      <c r="R388" s="470"/>
      <c r="S388" s="345"/>
      <c r="T388" s="345"/>
    </row>
    <row r="389" spans="16:20" ht="17.25" customHeight="1">
      <c r="P389" s="345"/>
      <c r="Q389" s="345"/>
      <c r="R389" s="470"/>
      <c r="S389" s="345"/>
      <c r="T389" s="345"/>
    </row>
    <row r="390" spans="16:20" ht="17.25" customHeight="1">
      <c r="P390" s="345"/>
      <c r="Q390" s="345"/>
      <c r="R390" s="470"/>
      <c r="S390" s="345"/>
      <c r="T390" s="345"/>
    </row>
    <row r="391" spans="16:20" ht="17.25" customHeight="1">
      <c r="P391" s="345"/>
      <c r="Q391" s="345"/>
      <c r="R391" s="470"/>
      <c r="S391" s="345"/>
      <c r="T391" s="345"/>
    </row>
    <row r="392" spans="16:20" ht="17.25" customHeight="1">
      <c r="P392" s="345"/>
      <c r="Q392" s="345"/>
      <c r="R392" s="470"/>
      <c r="S392" s="345"/>
      <c r="T392" s="345"/>
    </row>
    <row r="393" spans="16:20" ht="17.25" customHeight="1">
      <c r="P393" s="345"/>
      <c r="Q393" s="345"/>
      <c r="R393" s="470"/>
      <c r="S393" s="345"/>
      <c r="T393" s="345"/>
    </row>
    <row r="394" spans="16:20" ht="17.25" customHeight="1">
      <c r="P394" s="345"/>
      <c r="Q394" s="345"/>
      <c r="R394" s="470"/>
      <c r="S394" s="345"/>
      <c r="T394" s="345"/>
    </row>
    <row r="395" spans="16:20" ht="17.25" customHeight="1">
      <c r="P395" s="345"/>
      <c r="Q395" s="345"/>
      <c r="R395" s="470"/>
      <c r="S395" s="345"/>
      <c r="T395" s="345"/>
    </row>
    <row r="396" spans="16:20" ht="17.25" customHeight="1">
      <c r="P396" s="345"/>
      <c r="Q396" s="345"/>
      <c r="R396" s="470"/>
      <c r="S396" s="345"/>
      <c r="T396" s="345"/>
    </row>
    <row r="397" spans="16:20" ht="17.25" customHeight="1">
      <c r="P397" s="345"/>
      <c r="Q397" s="345"/>
      <c r="R397" s="470"/>
      <c r="S397" s="345"/>
      <c r="T397" s="345"/>
    </row>
    <row r="398" spans="16:20" ht="17.25" customHeight="1">
      <c r="P398" s="345"/>
      <c r="Q398" s="345"/>
      <c r="R398" s="470"/>
      <c r="S398" s="345"/>
      <c r="T398" s="345"/>
    </row>
    <row r="399" spans="16:20" ht="17.25" customHeight="1">
      <c r="P399" s="345"/>
      <c r="Q399" s="345"/>
      <c r="R399" s="470"/>
      <c r="S399" s="345"/>
      <c r="T399" s="345"/>
    </row>
    <row r="400" spans="16:20" ht="17.25" customHeight="1">
      <c r="P400" s="345"/>
      <c r="Q400" s="345"/>
      <c r="R400" s="470"/>
      <c r="S400" s="345"/>
      <c r="T400" s="345"/>
    </row>
    <row r="401" spans="16:20" ht="17.25" customHeight="1">
      <c r="P401" s="345"/>
      <c r="Q401" s="345"/>
      <c r="R401" s="470"/>
      <c r="S401" s="345"/>
      <c r="T401" s="345"/>
    </row>
    <row r="402" spans="16:20" ht="17.25" customHeight="1">
      <c r="P402" s="345"/>
      <c r="Q402" s="345"/>
      <c r="R402" s="470"/>
      <c r="S402" s="345"/>
      <c r="T402" s="345"/>
    </row>
    <row r="403" spans="16:20" ht="17.25" customHeight="1">
      <c r="P403" s="345"/>
      <c r="Q403" s="345"/>
      <c r="R403" s="470"/>
      <c r="S403" s="345"/>
      <c r="T403" s="345"/>
    </row>
    <row r="404" spans="16:20" ht="17.25" customHeight="1">
      <c r="P404" s="345"/>
      <c r="Q404" s="345"/>
      <c r="R404" s="470"/>
      <c r="S404" s="345"/>
      <c r="T404" s="345"/>
    </row>
    <row r="405" spans="16:20" ht="17.25" customHeight="1">
      <c r="P405" s="345"/>
      <c r="Q405" s="345"/>
      <c r="R405" s="470"/>
      <c r="S405" s="345"/>
      <c r="T405" s="345"/>
    </row>
    <row r="406" spans="16:20" ht="17.25" customHeight="1">
      <c r="P406" s="345"/>
      <c r="Q406" s="345"/>
      <c r="R406" s="470"/>
      <c r="S406" s="345"/>
      <c r="T406" s="345"/>
    </row>
    <row r="407" spans="16:20" ht="17.25" customHeight="1">
      <c r="P407" s="345"/>
      <c r="Q407" s="345"/>
      <c r="R407" s="470"/>
      <c r="S407" s="345"/>
      <c r="T407" s="345"/>
    </row>
    <row r="408" spans="16:20" ht="17.25" customHeight="1">
      <c r="P408" s="345"/>
      <c r="Q408" s="345"/>
      <c r="R408" s="470"/>
      <c r="S408" s="345"/>
      <c r="T408" s="345"/>
    </row>
    <row r="409" spans="16:20" ht="17.25" customHeight="1">
      <c r="P409" s="345"/>
      <c r="Q409" s="345"/>
      <c r="R409" s="470"/>
      <c r="S409" s="345"/>
      <c r="T409" s="345"/>
    </row>
    <row r="410" spans="16:20" ht="17.25" customHeight="1">
      <c r="P410" s="345"/>
      <c r="Q410" s="345"/>
      <c r="R410" s="470"/>
      <c r="S410" s="345"/>
      <c r="T410" s="345"/>
    </row>
    <row r="411" spans="16:20" ht="17.25" customHeight="1">
      <c r="P411" s="345"/>
      <c r="Q411" s="345"/>
      <c r="R411" s="470"/>
      <c r="S411" s="345"/>
      <c r="T411" s="345"/>
    </row>
    <row r="412" spans="16:20" ht="17.25" customHeight="1">
      <c r="P412" s="345"/>
      <c r="Q412" s="345"/>
      <c r="R412" s="470"/>
      <c r="S412" s="345"/>
      <c r="T412" s="345"/>
    </row>
    <row r="413" spans="16:20" ht="17.25" customHeight="1">
      <c r="P413" s="345"/>
      <c r="Q413" s="345"/>
      <c r="R413" s="470"/>
      <c r="S413" s="345"/>
      <c r="T413" s="345"/>
    </row>
    <row r="414" spans="16:20" ht="17.25" customHeight="1">
      <c r="P414" s="345"/>
      <c r="Q414" s="345"/>
      <c r="R414" s="470"/>
      <c r="S414" s="345"/>
      <c r="T414" s="345"/>
    </row>
    <row r="415" spans="16:20" ht="17.25" customHeight="1">
      <c r="P415" s="345"/>
      <c r="Q415" s="345"/>
      <c r="R415" s="470"/>
      <c r="S415" s="345"/>
      <c r="T415" s="345"/>
    </row>
    <row r="416" spans="16:20" ht="17.25" customHeight="1">
      <c r="P416" s="345"/>
      <c r="Q416" s="345"/>
      <c r="R416" s="470"/>
      <c r="S416" s="345"/>
      <c r="T416" s="345"/>
    </row>
    <row r="417" spans="16:20" ht="17.25" customHeight="1">
      <c r="P417" s="345"/>
      <c r="Q417" s="345"/>
      <c r="R417" s="470"/>
      <c r="S417" s="345"/>
      <c r="T417" s="345"/>
    </row>
    <row r="418" spans="16:20" ht="17.25" customHeight="1">
      <c r="P418" s="345"/>
      <c r="Q418" s="345"/>
      <c r="R418" s="470"/>
      <c r="S418" s="345"/>
      <c r="T418" s="345"/>
    </row>
    <row r="419" spans="16:20" ht="17.25" customHeight="1">
      <c r="P419" s="345"/>
      <c r="Q419" s="345"/>
      <c r="R419" s="470"/>
      <c r="S419" s="345"/>
      <c r="T419" s="345"/>
    </row>
    <row r="420" spans="16:20" ht="17.25" customHeight="1">
      <c r="P420" s="345"/>
      <c r="Q420" s="345"/>
      <c r="R420" s="470"/>
      <c r="S420" s="345"/>
      <c r="T420" s="345"/>
    </row>
    <row r="421" spans="16:20" ht="17.25" customHeight="1">
      <c r="P421" s="345"/>
      <c r="Q421" s="345"/>
      <c r="R421" s="470"/>
      <c r="S421" s="345"/>
      <c r="T421" s="345"/>
    </row>
    <row r="422" spans="16:20" ht="17.25" customHeight="1">
      <c r="P422" s="345"/>
      <c r="Q422" s="345"/>
      <c r="R422" s="470"/>
      <c r="S422" s="345"/>
      <c r="T422" s="345"/>
    </row>
    <row r="423" spans="16:20" ht="17.25" customHeight="1">
      <c r="P423" s="345"/>
      <c r="Q423" s="345"/>
      <c r="R423" s="470"/>
      <c r="S423" s="345"/>
      <c r="T423" s="345"/>
    </row>
    <row r="424" spans="16:20" ht="17.25" customHeight="1">
      <c r="P424" s="345"/>
      <c r="Q424" s="345"/>
      <c r="R424" s="470"/>
      <c r="S424" s="345"/>
      <c r="T424" s="345"/>
    </row>
    <row r="425" spans="16:20" ht="17.25" customHeight="1">
      <c r="P425" s="345"/>
      <c r="Q425" s="345"/>
      <c r="R425" s="470"/>
      <c r="S425" s="345"/>
      <c r="T425" s="345"/>
    </row>
    <row r="426" spans="16:20" ht="17.25" customHeight="1">
      <c r="P426" s="345"/>
      <c r="Q426" s="345"/>
      <c r="R426" s="470"/>
      <c r="S426" s="345"/>
      <c r="T426" s="345"/>
    </row>
    <row r="427" spans="16:20" ht="17.25" customHeight="1">
      <c r="P427" s="345"/>
      <c r="Q427" s="345"/>
      <c r="R427" s="470"/>
      <c r="S427" s="345"/>
      <c r="T427" s="345"/>
    </row>
    <row r="428" spans="16:20" ht="17.25" customHeight="1">
      <c r="P428" s="345"/>
      <c r="Q428" s="345"/>
      <c r="R428" s="470"/>
      <c r="S428" s="345"/>
      <c r="T428" s="345"/>
    </row>
    <row r="429" spans="16:20" ht="17.25" customHeight="1">
      <c r="P429" s="345"/>
      <c r="Q429" s="345"/>
      <c r="R429" s="470"/>
      <c r="S429" s="345"/>
      <c r="T429" s="345"/>
    </row>
    <row r="430" spans="16:20" ht="17.25" customHeight="1">
      <c r="P430" s="345"/>
      <c r="Q430" s="345"/>
      <c r="R430" s="470"/>
      <c r="S430" s="345"/>
      <c r="T430" s="345"/>
    </row>
    <row r="431" spans="16:20" ht="17.25" customHeight="1">
      <c r="P431" s="345"/>
      <c r="Q431" s="345"/>
      <c r="R431" s="470"/>
      <c r="S431" s="345"/>
      <c r="T431" s="345"/>
    </row>
    <row r="432" spans="16:20" ht="17.25" customHeight="1">
      <c r="P432" s="345"/>
      <c r="Q432" s="345"/>
      <c r="R432" s="470"/>
      <c r="S432" s="345"/>
      <c r="T432" s="345"/>
    </row>
    <row r="433" spans="16:20" ht="17.25" customHeight="1">
      <c r="P433" s="345"/>
      <c r="Q433" s="345"/>
      <c r="R433" s="470"/>
      <c r="S433" s="345"/>
      <c r="T433" s="345"/>
    </row>
    <row r="434" spans="16:20" ht="17.25" customHeight="1">
      <c r="P434" s="345"/>
      <c r="Q434" s="345"/>
      <c r="R434" s="470"/>
      <c r="S434" s="345"/>
      <c r="T434" s="345"/>
    </row>
    <row r="435" spans="16:20" ht="17.25" customHeight="1">
      <c r="P435" s="345"/>
      <c r="Q435" s="345"/>
      <c r="R435" s="470"/>
      <c r="S435" s="345"/>
      <c r="T435" s="345"/>
    </row>
    <row r="436" spans="16:20" ht="17.25" customHeight="1">
      <c r="P436" s="345"/>
      <c r="Q436" s="345"/>
      <c r="R436" s="470"/>
      <c r="S436" s="345"/>
      <c r="T436" s="345"/>
    </row>
    <row r="437" spans="16:20" ht="17.25" customHeight="1">
      <c r="P437" s="345"/>
      <c r="Q437" s="345"/>
      <c r="R437" s="470"/>
      <c r="S437" s="345"/>
      <c r="T437" s="345"/>
    </row>
    <row r="438" spans="16:20" ht="17.25" customHeight="1">
      <c r="P438" s="345"/>
      <c r="Q438" s="345"/>
      <c r="R438" s="470"/>
      <c r="S438" s="345"/>
      <c r="T438" s="345"/>
    </row>
    <row r="439" spans="16:20" ht="17.25" customHeight="1">
      <c r="P439" s="345"/>
      <c r="Q439" s="345"/>
      <c r="R439" s="470"/>
      <c r="S439" s="345"/>
      <c r="T439" s="345"/>
    </row>
    <row r="440" spans="16:20" ht="17.25" customHeight="1">
      <c r="P440" s="345"/>
      <c r="Q440" s="345"/>
      <c r="R440" s="470"/>
      <c r="S440" s="345"/>
      <c r="T440" s="345"/>
    </row>
    <row r="441" spans="16:20" ht="17.25" customHeight="1">
      <c r="P441" s="345"/>
      <c r="Q441" s="345"/>
      <c r="R441" s="470"/>
      <c r="S441" s="345"/>
      <c r="T441" s="345"/>
    </row>
    <row r="442" spans="16:20" ht="17.25" customHeight="1">
      <c r="P442" s="345"/>
      <c r="Q442" s="345"/>
      <c r="R442" s="470"/>
      <c r="S442" s="345"/>
      <c r="T442" s="345"/>
    </row>
    <row r="443" spans="16:20" ht="17.25" customHeight="1">
      <c r="P443" s="345"/>
      <c r="Q443" s="345"/>
      <c r="R443" s="470"/>
      <c r="S443" s="345"/>
      <c r="T443" s="345"/>
    </row>
    <row r="444" spans="16:20" ht="17.25" customHeight="1">
      <c r="P444" s="345"/>
      <c r="Q444" s="345"/>
      <c r="R444" s="470"/>
      <c r="S444" s="345"/>
      <c r="T444" s="345"/>
    </row>
    <row r="445" spans="16:20" ht="17.25" customHeight="1">
      <c r="P445" s="345"/>
      <c r="Q445" s="345"/>
      <c r="R445" s="470"/>
      <c r="S445" s="345"/>
      <c r="T445" s="345"/>
    </row>
    <row r="446" spans="16:20" ht="17.25" customHeight="1">
      <c r="P446" s="345"/>
      <c r="Q446" s="345"/>
      <c r="R446" s="470"/>
      <c r="S446" s="345"/>
      <c r="T446" s="345"/>
    </row>
    <row r="447" spans="16:20" ht="17.25" customHeight="1">
      <c r="P447" s="345"/>
      <c r="Q447" s="345"/>
      <c r="R447" s="470"/>
      <c r="S447" s="345"/>
      <c r="T447" s="345"/>
    </row>
    <row r="448" spans="16:20" ht="17.25" customHeight="1">
      <c r="P448" s="345"/>
      <c r="Q448" s="345"/>
      <c r="R448" s="470"/>
      <c r="S448" s="345"/>
      <c r="T448" s="345"/>
    </row>
    <row r="449" spans="16:20" ht="17.25" customHeight="1">
      <c r="P449" s="345"/>
      <c r="Q449" s="345"/>
      <c r="R449" s="470"/>
      <c r="S449" s="345"/>
      <c r="T449" s="345"/>
    </row>
    <row r="450" spans="16:20" ht="17.25" customHeight="1">
      <c r="P450" s="345"/>
      <c r="Q450" s="345"/>
      <c r="R450" s="470"/>
      <c r="S450" s="345"/>
      <c r="T450" s="345"/>
    </row>
    <row r="451" spans="16:20" ht="17.25" customHeight="1">
      <c r="P451" s="345"/>
      <c r="Q451" s="345"/>
      <c r="R451" s="470"/>
      <c r="S451" s="345"/>
      <c r="T451" s="345"/>
    </row>
    <row r="452" spans="16:20" ht="17.25" customHeight="1">
      <c r="P452" s="345"/>
      <c r="Q452" s="345"/>
      <c r="R452" s="470"/>
      <c r="S452" s="345"/>
      <c r="T452" s="345"/>
    </row>
    <row r="453" spans="16:20" ht="17.25" customHeight="1">
      <c r="P453" s="345"/>
      <c r="Q453" s="345"/>
      <c r="R453" s="470"/>
      <c r="S453" s="345"/>
      <c r="T453" s="345"/>
    </row>
    <row r="454" spans="16:20" ht="17.25" customHeight="1">
      <c r="P454" s="345"/>
      <c r="Q454" s="345"/>
      <c r="R454" s="470"/>
      <c r="S454" s="345"/>
      <c r="T454" s="345"/>
    </row>
    <row r="455" spans="16:20" ht="17.25" customHeight="1">
      <c r="P455" s="345"/>
      <c r="Q455" s="345"/>
      <c r="R455" s="470"/>
      <c r="S455" s="345"/>
      <c r="T455" s="345"/>
    </row>
    <row r="456" spans="16:20" ht="17.25" customHeight="1">
      <c r="P456" s="345"/>
      <c r="Q456" s="345"/>
      <c r="R456" s="470"/>
      <c r="S456" s="345"/>
      <c r="T456" s="345"/>
    </row>
    <row r="457" spans="16:20" ht="17.25" customHeight="1">
      <c r="P457" s="345"/>
      <c r="Q457" s="345"/>
      <c r="R457" s="470"/>
      <c r="S457" s="345"/>
      <c r="T457" s="345"/>
    </row>
    <row r="458" spans="16:20" ht="17.25" customHeight="1">
      <c r="P458" s="345"/>
      <c r="Q458" s="345"/>
      <c r="R458" s="470"/>
      <c r="S458" s="345"/>
      <c r="T458" s="345"/>
    </row>
    <row r="459" spans="16:20" ht="17.25" customHeight="1">
      <c r="P459" s="345"/>
      <c r="Q459" s="345"/>
      <c r="R459" s="470"/>
      <c r="S459" s="345"/>
      <c r="T459" s="345"/>
    </row>
    <row r="460" spans="16:20" ht="17.25" customHeight="1">
      <c r="P460" s="345"/>
      <c r="Q460" s="345"/>
      <c r="R460" s="470"/>
      <c r="S460" s="345"/>
      <c r="T460" s="345"/>
    </row>
    <row r="461" spans="16:20" ht="17.25" customHeight="1">
      <c r="P461" s="345"/>
      <c r="Q461" s="345"/>
      <c r="R461" s="470"/>
      <c r="S461" s="345"/>
      <c r="T461" s="345"/>
    </row>
    <row r="462" spans="16:20" ht="17.25" customHeight="1">
      <c r="P462" s="345"/>
      <c r="Q462" s="345"/>
      <c r="R462" s="470"/>
      <c r="S462" s="345"/>
      <c r="T462" s="345"/>
    </row>
    <row r="463" spans="16:20" ht="17.25" customHeight="1">
      <c r="P463" s="345"/>
      <c r="Q463" s="345"/>
      <c r="R463" s="470"/>
      <c r="S463" s="345"/>
      <c r="T463" s="345"/>
    </row>
    <row r="464" spans="16:20" ht="17.25" customHeight="1">
      <c r="P464" s="345"/>
      <c r="Q464" s="345"/>
      <c r="R464" s="470"/>
      <c r="S464" s="345"/>
      <c r="T464" s="345"/>
    </row>
    <row r="465" spans="16:20" ht="17.25" customHeight="1">
      <c r="P465" s="345"/>
      <c r="Q465" s="345"/>
      <c r="R465" s="470"/>
      <c r="S465" s="345"/>
      <c r="T465" s="345"/>
    </row>
    <row r="466" spans="16:20" ht="17.25" customHeight="1">
      <c r="P466" s="345"/>
      <c r="Q466" s="345"/>
      <c r="R466" s="470"/>
      <c r="S466" s="345"/>
      <c r="T466" s="345"/>
    </row>
    <row r="467" spans="16:20" ht="17.25" customHeight="1">
      <c r="P467" s="345"/>
      <c r="Q467" s="345"/>
      <c r="R467" s="470"/>
      <c r="S467" s="345"/>
      <c r="T467" s="345"/>
    </row>
    <row r="468" spans="16:20" ht="17.25" customHeight="1">
      <c r="P468" s="345"/>
      <c r="Q468" s="345"/>
      <c r="R468" s="470"/>
      <c r="S468" s="345"/>
      <c r="T468" s="345"/>
    </row>
    <row r="469" spans="16:20" ht="17.25" customHeight="1">
      <c r="P469" s="345"/>
      <c r="Q469" s="345"/>
      <c r="R469" s="470"/>
      <c r="S469" s="345"/>
      <c r="T469" s="345"/>
    </row>
    <row r="470" spans="16:20" ht="17.25" customHeight="1">
      <c r="P470" s="345"/>
      <c r="Q470" s="345"/>
      <c r="R470" s="470"/>
      <c r="S470" s="345"/>
      <c r="T470" s="345"/>
    </row>
    <row r="471" spans="16:20" ht="17.25" customHeight="1">
      <c r="P471" s="345"/>
      <c r="Q471" s="345"/>
      <c r="R471" s="470"/>
      <c r="S471" s="345"/>
      <c r="T471" s="345"/>
    </row>
    <row r="472" spans="16:20" ht="17.25" customHeight="1">
      <c r="P472" s="345"/>
      <c r="Q472" s="345"/>
      <c r="R472" s="470"/>
      <c r="S472" s="345"/>
      <c r="T472" s="345"/>
    </row>
    <row r="473" spans="16:20" ht="17.25" customHeight="1">
      <c r="P473" s="345"/>
      <c r="Q473" s="345"/>
      <c r="R473" s="470"/>
      <c r="S473" s="345"/>
      <c r="T473" s="345"/>
    </row>
    <row r="474" spans="16:20" ht="17.25" customHeight="1">
      <c r="P474" s="345"/>
      <c r="Q474" s="345"/>
      <c r="R474" s="470"/>
      <c r="S474" s="345"/>
      <c r="T474" s="345"/>
    </row>
    <row r="475" spans="16:20" ht="17.25" customHeight="1">
      <c r="P475" s="345"/>
      <c r="Q475" s="345"/>
      <c r="R475" s="470"/>
      <c r="S475" s="345"/>
      <c r="T475" s="345"/>
    </row>
    <row r="476" spans="16:20" ht="17.25" customHeight="1">
      <c r="P476" s="345"/>
      <c r="Q476" s="345"/>
      <c r="R476" s="470"/>
      <c r="S476" s="345"/>
      <c r="T476" s="345"/>
    </row>
    <row r="477" spans="16:20" ht="17.25" customHeight="1">
      <c r="P477" s="345"/>
      <c r="Q477" s="345"/>
      <c r="R477" s="470"/>
      <c r="S477" s="345"/>
      <c r="T477" s="345"/>
    </row>
    <row r="478" spans="16:20" ht="17.25" customHeight="1">
      <c r="P478" s="345"/>
      <c r="Q478" s="345"/>
      <c r="R478" s="470"/>
      <c r="S478" s="345"/>
      <c r="T478" s="345"/>
    </row>
    <row r="479" spans="16:20" ht="17.25" customHeight="1">
      <c r="P479" s="345"/>
      <c r="Q479" s="345"/>
      <c r="R479" s="470"/>
      <c r="S479" s="345"/>
      <c r="T479" s="345"/>
    </row>
    <row r="480" spans="16:20" ht="17.25" customHeight="1">
      <c r="P480" s="345"/>
      <c r="Q480" s="345"/>
      <c r="R480" s="470"/>
      <c r="S480" s="345"/>
      <c r="T480" s="345"/>
    </row>
    <row r="481" spans="16:20" ht="17.25" customHeight="1">
      <c r="P481" s="345"/>
      <c r="Q481" s="345"/>
      <c r="R481" s="470"/>
      <c r="S481" s="345"/>
      <c r="T481" s="345"/>
    </row>
    <row r="482" spans="16:20" ht="17.25" customHeight="1">
      <c r="P482" s="345"/>
      <c r="Q482" s="345"/>
      <c r="R482" s="470"/>
      <c r="S482" s="345"/>
      <c r="T482" s="345"/>
    </row>
    <row r="483" spans="16:20" ht="17.25" customHeight="1">
      <c r="P483" s="345"/>
      <c r="Q483" s="345"/>
      <c r="R483" s="470"/>
      <c r="S483" s="345"/>
      <c r="T483" s="345"/>
    </row>
    <row r="484" spans="16:20" ht="17.25" customHeight="1">
      <c r="P484" s="345"/>
      <c r="Q484" s="345"/>
      <c r="R484" s="470"/>
      <c r="S484" s="345"/>
      <c r="T484" s="345"/>
    </row>
    <row r="485" spans="16:20" ht="17.25" customHeight="1">
      <c r="P485" s="345"/>
      <c r="Q485" s="345"/>
      <c r="R485" s="470"/>
      <c r="S485" s="345"/>
      <c r="T485" s="345"/>
    </row>
    <row r="486" spans="16:20" ht="17.25" customHeight="1">
      <c r="P486" s="345"/>
      <c r="Q486" s="345"/>
      <c r="R486" s="470"/>
      <c r="S486" s="345"/>
      <c r="T486" s="345"/>
    </row>
    <row r="487" spans="16:20" ht="17.25" customHeight="1">
      <c r="P487" s="345"/>
      <c r="Q487" s="345"/>
      <c r="R487" s="470"/>
      <c r="S487" s="345"/>
      <c r="T487" s="345"/>
    </row>
    <row r="488" spans="16:20" ht="17.25" customHeight="1">
      <c r="P488" s="345"/>
      <c r="Q488" s="345"/>
      <c r="R488" s="470"/>
      <c r="S488" s="345"/>
      <c r="T488" s="345"/>
    </row>
    <row r="489" spans="16:20" ht="17.25" customHeight="1">
      <c r="P489" s="345"/>
      <c r="Q489" s="345"/>
      <c r="R489" s="470"/>
      <c r="S489" s="345"/>
      <c r="T489" s="345"/>
    </row>
    <row r="490" spans="16:20" ht="17.25" customHeight="1">
      <c r="P490" s="345"/>
      <c r="Q490" s="345"/>
      <c r="R490" s="470"/>
      <c r="S490" s="345"/>
      <c r="T490" s="345"/>
    </row>
    <row r="491" spans="16:20" ht="17.25" customHeight="1">
      <c r="P491" s="345"/>
      <c r="Q491" s="345"/>
      <c r="R491" s="470"/>
      <c r="S491" s="345"/>
      <c r="T491" s="345"/>
    </row>
    <row r="492" spans="16:20" ht="17.25" customHeight="1">
      <c r="P492" s="345"/>
      <c r="Q492" s="345"/>
      <c r="R492" s="470"/>
      <c r="S492" s="345"/>
      <c r="T492" s="345"/>
    </row>
    <row r="493" spans="16:20" ht="17.25" customHeight="1">
      <c r="P493" s="345"/>
      <c r="Q493" s="345"/>
      <c r="R493" s="470"/>
      <c r="S493" s="345"/>
      <c r="T493" s="345"/>
    </row>
    <row r="494" spans="16:20" ht="17.25" customHeight="1">
      <c r="P494" s="345"/>
      <c r="Q494" s="345"/>
      <c r="R494" s="470"/>
      <c r="S494" s="345"/>
      <c r="T494" s="345"/>
    </row>
    <row r="495" spans="16:20" ht="17.25" customHeight="1">
      <c r="P495" s="345"/>
      <c r="Q495" s="345"/>
      <c r="R495" s="470"/>
      <c r="S495" s="345"/>
      <c r="T495" s="345"/>
    </row>
    <row r="496" spans="16:20" ht="17.25" customHeight="1">
      <c r="P496" s="345"/>
      <c r="Q496" s="345"/>
      <c r="R496" s="470"/>
      <c r="S496" s="345"/>
      <c r="T496" s="345"/>
    </row>
    <row r="497" spans="16:20" ht="17.25" customHeight="1">
      <c r="P497" s="345"/>
      <c r="Q497" s="345"/>
      <c r="R497" s="470"/>
      <c r="S497" s="345"/>
      <c r="T497" s="345"/>
    </row>
    <row r="498" spans="16:20" ht="17.25" customHeight="1">
      <c r="P498" s="345"/>
      <c r="Q498" s="345"/>
      <c r="R498" s="470"/>
      <c r="S498" s="345"/>
      <c r="T498" s="345"/>
    </row>
    <row r="499" spans="16:20" ht="17.25" customHeight="1">
      <c r="P499" s="345"/>
      <c r="Q499" s="345"/>
      <c r="R499" s="470"/>
      <c r="S499" s="345"/>
      <c r="T499" s="345"/>
    </row>
    <row r="500" spans="16:20" ht="17.25" customHeight="1">
      <c r="P500" s="345"/>
      <c r="Q500" s="345"/>
      <c r="R500" s="470"/>
      <c r="S500" s="345"/>
      <c r="T500" s="345"/>
    </row>
    <row r="501" spans="16:20" ht="17.25" customHeight="1">
      <c r="P501" s="345"/>
      <c r="Q501" s="345"/>
      <c r="R501" s="470"/>
      <c r="S501" s="345"/>
      <c r="T501" s="345"/>
    </row>
    <row r="502" spans="16:20" ht="17.25" customHeight="1">
      <c r="P502" s="345"/>
      <c r="Q502" s="345"/>
      <c r="R502" s="470"/>
      <c r="S502" s="345"/>
      <c r="T502" s="345"/>
    </row>
    <row r="503" spans="16:20" ht="17.25" customHeight="1">
      <c r="P503" s="345"/>
      <c r="Q503" s="345"/>
      <c r="R503" s="470"/>
      <c r="S503" s="345"/>
      <c r="T503" s="345"/>
    </row>
    <row r="504" spans="16:20" ht="17.25" customHeight="1">
      <c r="P504" s="345"/>
      <c r="Q504" s="345"/>
      <c r="R504" s="470"/>
      <c r="S504" s="345"/>
      <c r="T504" s="345"/>
    </row>
    <row r="505" spans="16:20" ht="17.25" customHeight="1">
      <c r="P505" s="345"/>
      <c r="Q505" s="345"/>
      <c r="R505" s="470"/>
      <c r="S505" s="345"/>
      <c r="T505" s="345"/>
    </row>
    <row r="506" spans="16:20" ht="17.25" customHeight="1">
      <c r="P506" s="345"/>
      <c r="Q506" s="345"/>
      <c r="R506" s="470"/>
      <c r="S506" s="345"/>
      <c r="T506" s="345"/>
    </row>
    <row r="507" spans="16:20" ht="17.25" customHeight="1">
      <c r="P507" s="345"/>
      <c r="Q507" s="345"/>
      <c r="R507" s="470"/>
      <c r="S507" s="345"/>
      <c r="T507" s="345"/>
    </row>
    <row r="508" spans="16:20" ht="17.25" customHeight="1">
      <c r="P508" s="345"/>
      <c r="Q508" s="345"/>
      <c r="R508" s="470"/>
      <c r="S508" s="345"/>
      <c r="T508" s="345"/>
    </row>
    <row r="509" spans="16:20" ht="17.25" customHeight="1">
      <c r="P509" s="345"/>
      <c r="Q509" s="345"/>
      <c r="R509" s="470"/>
      <c r="S509" s="345"/>
      <c r="T509" s="345"/>
    </row>
    <row r="510" spans="16:20" ht="17.25" customHeight="1">
      <c r="P510" s="345"/>
      <c r="Q510" s="345"/>
      <c r="R510" s="470"/>
      <c r="S510" s="345"/>
      <c r="T510" s="345"/>
    </row>
    <row r="511" spans="16:20" ht="17.25" customHeight="1">
      <c r="P511" s="345"/>
      <c r="Q511" s="345"/>
      <c r="R511" s="470"/>
      <c r="S511" s="345"/>
      <c r="T511" s="345"/>
    </row>
    <row r="512" spans="16:20" ht="17.25" customHeight="1">
      <c r="P512" s="345"/>
      <c r="Q512" s="345"/>
      <c r="R512" s="470"/>
      <c r="S512" s="345"/>
      <c r="T512" s="345"/>
    </row>
    <row r="513" spans="16:20" ht="17.25" customHeight="1">
      <c r="P513" s="345"/>
      <c r="Q513" s="345"/>
      <c r="R513" s="470"/>
      <c r="S513" s="345"/>
      <c r="T513" s="345"/>
    </row>
    <row r="514" spans="16:20" ht="17.25" customHeight="1">
      <c r="P514" s="345"/>
      <c r="Q514" s="345"/>
      <c r="R514" s="470"/>
      <c r="S514" s="345"/>
      <c r="T514" s="345"/>
    </row>
    <row r="515" spans="16:20" ht="17.25" customHeight="1">
      <c r="P515" s="345"/>
      <c r="Q515" s="345"/>
      <c r="R515" s="470"/>
      <c r="S515" s="345"/>
      <c r="T515" s="345"/>
    </row>
    <row r="516" spans="16:20" ht="17.25" customHeight="1">
      <c r="P516" s="345"/>
      <c r="Q516" s="345"/>
      <c r="R516" s="470"/>
      <c r="S516" s="345"/>
      <c r="T516" s="345"/>
    </row>
    <row r="517" spans="16:20" ht="17.25" customHeight="1">
      <c r="P517" s="345"/>
      <c r="Q517" s="345"/>
      <c r="R517" s="470"/>
      <c r="S517" s="345"/>
      <c r="T517" s="345"/>
    </row>
    <row r="518" spans="16:20" ht="17.25" customHeight="1">
      <c r="P518" s="345"/>
      <c r="Q518" s="345"/>
      <c r="R518" s="470"/>
      <c r="S518" s="345"/>
      <c r="T518" s="345"/>
    </row>
    <row r="519" spans="16:20" ht="17.25" customHeight="1">
      <c r="P519" s="345"/>
      <c r="Q519" s="345"/>
      <c r="R519" s="470"/>
      <c r="S519" s="345"/>
      <c r="T519" s="345"/>
    </row>
    <row r="520" spans="16:20" ht="17.25" customHeight="1">
      <c r="P520" s="345"/>
      <c r="Q520" s="345"/>
      <c r="R520" s="470"/>
      <c r="S520" s="345"/>
      <c r="T520" s="345"/>
    </row>
    <row r="521" spans="16:20" ht="17.25" customHeight="1">
      <c r="P521" s="345"/>
      <c r="Q521" s="345"/>
      <c r="R521" s="470"/>
      <c r="S521" s="345"/>
      <c r="T521" s="345"/>
    </row>
    <row r="522" spans="16:20" ht="17.25" customHeight="1">
      <c r="P522" s="345"/>
      <c r="Q522" s="345"/>
      <c r="R522" s="470"/>
      <c r="S522" s="345"/>
      <c r="T522" s="345"/>
    </row>
    <row r="523" spans="16:20" ht="17.25" customHeight="1">
      <c r="P523" s="345"/>
      <c r="Q523" s="345"/>
      <c r="R523" s="470"/>
      <c r="S523" s="345"/>
      <c r="T523" s="345"/>
    </row>
    <row r="524" spans="16:20" ht="17.25" customHeight="1">
      <c r="P524" s="345"/>
      <c r="Q524" s="345"/>
      <c r="R524" s="470"/>
      <c r="S524" s="345"/>
      <c r="T524" s="345"/>
    </row>
    <row r="525" spans="16:20" ht="17.25" customHeight="1">
      <c r="P525" s="345"/>
      <c r="Q525" s="345"/>
      <c r="R525" s="470"/>
      <c r="S525" s="345"/>
      <c r="T525" s="345"/>
    </row>
    <row r="526" spans="16:20" ht="17.25" customHeight="1">
      <c r="P526" s="345"/>
      <c r="Q526" s="345"/>
      <c r="R526" s="470"/>
      <c r="S526" s="345"/>
      <c r="T526" s="345"/>
    </row>
    <row r="527" spans="16:20" ht="17.25" customHeight="1">
      <c r="P527" s="345"/>
      <c r="Q527" s="345"/>
      <c r="R527" s="470"/>
      <c r="S527" s="345"/>
      <c r="T527" s="345"/>
    </row>
    <row r="528" spans="16:20" ht="17.25" customHeight="1">
      <c r="P528" s="345"/>
      <c r="Q528" s="345"/>
      <c r="R528" s="470"/>
      <c r="S528" s="345"/>
      <c r="T528" s="345"/>
    </row>
    <row r="529" spans="16:20" ht="17.25" customHeight="1">
      <c r="P529" s="345"/>
      <c r="Q529" s="345"/>
      <c r="R529" s="470"/>
      <c r="S529" s="345"/>
      <c r="T529" s="345"/>
    </row>
    <row r="530" spans="16:20" ht="17.25" customHeight="1">
      <c r="P530" s="345"/>
      <c r="Q530" s="345"/>
      <c r="R530" s="470"/>
      <c r="S530" s="345"/>
      <c r="T530" s="345"/>
    </row>
    <row r="531" spans="16:20" ht="17.25" customHeight="1">
      <c r="P531" s="345"/>
      <c r="Q531" s="345"/>
      <c r="R531" s="470"/>
      <c r="S531" s="345"/>
      <c r="T531" s="345"/>
    </row>
    <row r="532" spans="16:20" ht="17.25" customHeight="1">
      <c r="P532" s="345"/>
      <c r="Q532" s="345"/>
      <c r="R532" s="470"/>
      <c r="S532" s="345"/>
      <c r="T532" s="345"/>
    </row>
    <row r="533" spans="16:20" ht="17.25" customHeight="1">
      <c r="P533" s="345"/>
      <c r="Q533" s="345"/>
      <c r="R533" s="470"/>
      <c r="S533" s="345"/>
      <c r="T533" s="345"/>
    </row>
    <row r="534" spans="16:20" ht="17.25" customHeight="1">
      <c r="P534" s="345"/>
      <c r="Q534" s="345"/>
      <c r="R534" s="470"/>
      <c r="S534" s="345"/>
      <c r="T534" s="345"/>
    </row>
    <row r="535" spans="16:20" ht="17.25" customHeight="1">
      <c r="P535" s="345"/>
      <c r="Q535" s="345"/>
      <c r="R535" s="470"/>
      <c r="S535" s="345"/>
      <c r="T535" s="345"/>
    </row>
    <row r="536" spans="16:20" ht="17.25" customHeight="1">
      <c r="P536" s="345"/>
      <c r="Q536" s="345"/>
      <c r="R536" s="470"/>
      <c r="S536" s="345"/>
      <c r="T536" s="345"/>
    </row>
    <row r="537" spans="16:20" ht="17.25" customHeight="1">
      <c r="P537" s="345"/>
      <c r="Q537" s="345"/>
      <c r="R537" s="470"/>
      <c r="S537" s="345"/>
      <c r="T537" s="345"/>
    </row>
    <row r="538" spans="16:20" ht="17.25" customHeight="1">
      <c r="P538" s="345"/>
      <c r="Q538" s="345"/>
      <c r="R538" s="470"/>
      <c r="S538" s="345"/>
      <c r="T538" s="345"/>
    </row>
    <row r="539" spans="16:20" ht="17.25" customHeight="1">
      <c r="P539" s="345"/>
      <c r="Q539" s="345"/>
      <c r="R539" s="470"/>
      <c r="S539" s="345"/>
      <c r="T539" s="345"/>
    </row>
    <row r="540" spans="16:20" ht="17.25" customHeight="1">
      <c r="P540" s="345"/>
      <c r="Q540" s="345"/>
      <c r="R540" s="470"/>
      <c r="S540" s="345"/>
      <c r="T540" s="345"/>
    </row>
    <row r="541" spans="16:20" ht="17.25" customHeight="1">
      <c r="P541" s="345"/>
      <c r="Q541" s="345"/>
      <c r="R541" s="470"/>
      <c r="S541" s="345"/>
      <c r="T541" s="345"/>
    </row>
    <row r="542" spans="16:20" ht="17.25" customHeight="1">
      <c r="P542" s="345"/>
      <c r="Q542" s="345"/>
      <c r="R542" s="470"/>
      <c r="S542" s="345"/>
      <c r="T542" s="345"/>
    </row>
    <row r="543" spans="16:20" ht="17.25" customHeight="1">
      <c r="P543" s="345"/>
      <c r="Q543" s="345"/>
      <c r="R543" s="470"/>
      <c r="S543" s="345"/>
      <c r="T543" s="345"/>
    </row>
    <row r="544" spans="16:20" ht="17.25" customHeight="1">
      <c r="P544" s="345"/>
      <c r="Q544" s="345"/>
      <c r="R544" s="470"/>
      <c r="S544" s="345"/>
      <c r="T544" s="345"/>
    </row>
    <row r="545" spans="16:20" ht="17.25" customHeight="1">
      <c r="P545" s="345"/>
      <c r="Q545" s="345"/>
      <c r="R545" s="470"/>
      <c r="S545" s="345"/>
      <c r="T545" s="345"/>
    </row>
    <row r="546" spans="16:20" ht="17.25" customHeight="1">
      <c r="P546" s="345"/>
      <c r="Q546" s="345"/>
      <c r="R546" s="470"/>
      <c r="S546" s="345"/>
      <c r="T546" s="345"/>
    </row>
    <row r="547" spans="16:20" ht="17.25" customHeight="1">
      <c r="P547" s="345"/>
      <c r="Q547" s="345"/>
      <c r="R547" s="470"/>
      <c r="S547" s="345"/>
      <c r="T547" s="345"/>
    </row>
    <row r="548" spans="16:20" ht="17.25" customHeight="1">
      <c r="P548" s="345"/>
      <c r="Q548" s="345"/>
      <c r="R548" s="470"/>
      <c r="S548" s="345"/>
      <c r="T548" s="345"/>
    </row>
    <row r="549" spans="16:20" ht="17.25" customHeight="1">
      <c r="P549" s="345"/>
      <c r="Q549" s="345"/>
      <c r="R549" s="470"/>
      <c r="S549" s="345"/>
      <c r="T549" s="345"/>
    </row>
    <row r="550" spans="16:20" ht="17.25" customHeight="1">
      <c r="P550" s="345"/>
      <c r="Q550" s="345"/>
      <c r="R550" s="470"/>
      <c r="S550" s="345"/>
      <c r="T550" s="345"/>
    </row>
    <row r="551" spans="16:20" ht="17.25" customHeight="1">
      <c r="P551" s="345"/>
      <c r="Q551" s="345"/>
      <c r="R551" s="470"/>
      <c r="S551" s="345"/>
      <c r="T551" s="345"/>
    </row>
    <row r="552" spans="16:20" ht="17.25" customHeight="1">
      <c r="P552" s="345"/>
      <c r="Q552" s="345"/>
      <c r="R552" s="470"/>
      <c r="S552" s="345"/>
      <c r="T552" s="345"/>
    </row>
    <row r="553" spans="16:20" ht="17.25" customHeight="1">
      <c r="P553" s="345"/>
      <c r="Q553" s="345"/>
      <c r="R553" s="470"/>
      <c r="S553" s="345"/>
      <c r="T553" s="345"/>
    </row>
    <row r="554" spans="16:20" ht="17.25" customHeight="1">
      <c r="P554" s="345"/>
      <c r="Q554" s="345"/>
      <c r="R554" s="470"/>
      <c r="S554" s="345"/>
      <c r="T554" s="345"/>
    </row>
    <row r="555" spans="16:20" ht="17.25" customHeight="1">
      <c r="P555" s="345"/>
      <c r="Q555" s="345"/>
      <c r="R555" s="470"/>
      <c r="S555" s="345"/>
      <c r="T555" s="345"/>
    </row>
    <row r="556" spans="16:20" ht="17.25" customHeight="1">
      <c r="P556" s="345"/>
      <c r="Q556" s="345"/>
      <c r="R556" s="470"/>
      <c r="S556" s="345"/>
      <c r="T556" s="345"/>
    </row>
    <row r="557" spans="16:20" ht="17.25" customHeight="1">
      <c r="P557" s="345"/>
      <c r="Q557" s="345"/>
      <c r="R557" s="470"/>
      <c r="S557" s="345"/>
      <c r="T557" s="345"/>
    </row>
    <row r="558" spans="16:20" ht="17.25" customHeight="1">
      <c r="P558" s="345"/>
      <c r="Q558" s="345"/>
      <c r="R558" s="470"/>
      <c r="S558" s="345"/>
      <c r="T558" s="345"/>
    </row>
    <row r="559" spans="16:20" ht="17.25" customHeight="1">
      <c r="P559" s="345"/>
      <c r="Q559" s="345"/>
      <c r="R559" s="470"/>
      <c r="S559" s="345"/>
      <c r="T559" s="345"/>
    </row>
    <row r="560" spans="16:20" ht="17.25" customHeight="1">
      <c r="P560" s="345"/>
      <c r="Q560" s="345"/>
      <c r="R560" s="470"/>
      <c r="S560" s="345"/>
      <c r="T560" s="345"/>
    </row>
    <row r="561" spans="16:20" ht="17.25" customHeight="1">
      <c r="P561" s="345"/>
      <c r="Q561" s="345"/>
      <c r="R561" s="470"/>
      <c r="S561" s="345"/>
      <c r="T561" s="345"/>
    </row>
    <row r="562" spans="16:20" ht="17.25" customHeight="1">
      <c r="P562" s="345"/>
      <c r="Q562" s="345"/>
      <c r="R562" s="470"/>
      <c r="S562" s="345"/>
      <c r="T562" s="345"/>
    </row>
    <row r="563" spans="16:20" ht="17.25" customHeight="1">
      <c r="P563" s="345"/>
      <c r="Q563" s="345"/>
      <c r="R563" s="470"/>
      <c r="S563" s="345"/>
      <c r="T563" s="345"/>
    </row>
    <row r="564" spans="16:20" ht="17.25" customHeight="1">
      <c r="P564" s="345"/>
      <c r="Q564" s="345"/>
      <c r="R564" s="470"/>
      <c r="S564" s="345"/>
      <c r="T564" s="345"/>
    </row>
    <row r="565" spans="16:20" ht="17.25" customHeight="1">
      <c r="P565" s="345"/>
      <c r="Q565" s="345"/>
      <c r="R565" s="470"/>
      <c r="S565" s="345"/>
      <c r="T565" s="345"/>
    </row>
    <row r="566" spans="16:20" ht="17.25" customHeight="1">
      <c r="P566" s="345"/>
      <c r="Q566" s="345"/>
      <c r="R566" s="470"/>
      <c r="S566" s="345"/>
      <c r="T566" s="345"/>
    </row>
    <row r="567" spans="16:20" ht="17.25" customHeight="1">
      <c r="P567" s="345"/>
      <c r="Q567" s="345"/>
      <c r="R567" s="470"/>
      <c r="S567" s="345"/>
      <c r="T567" s="345"/>
    </row>
    <row r="568" spans="16:20" ht="17.25" customHeight="1">
      <c r="P568" s="345"/>
      <c r="Q568" s="345"/>
      <c r="R568" s="470"/>
      <c r="S568" s="345"/>
      <c r="T568" s="345"/>
    </row>
    <row r="569" spans="16:20" ht="17.25" customHeight="1">
      <c r="P569" s="345"/>
      <c r="Q569" s="345"/>
      <c r="R569" s="470"/>
      <c r="S569" s="345"/>
      <c r="T569" s="345"/>
    </row>
    <row r="570" spans="16:20" ht="17.25" customHeight="1">
      <c r="P570" s="345"/>
      <c r="Q570" s="345"/>
      <c r="R570" s="470"/>
      <c r="S570" s="345"/>
      <c r="T570" s="345"/>
    </row>
    <row r="571" spans="16:20" ht="17.25" customHeight="1">
      <c r="P571" s="345"/>
      <c r="Q571" s="345"/>
      <c r="R571" s="470"/>
      <c r="S571" s="345"/>
      <c r="T571" s="345"/>
    </row>
    <row r="572" spans="16:20" ht="17.25" customHeight="1">
      <c r="P572" s="345"/>
      <c r="Q572" s="345"/>
      <c r="R572" s="470"/>
      <c r="S572" s="345"/>
      <c r="T572" s="345"/>
    </row>
    <row r="573" spans="16:20" ht="17.25" customHeight="1">
      <c r="P573" s="345"/>
      <c r="Q573" s="345"/>
      <c r="R573" s="470"/>
      <c r="S573" s="345"/>
      <c r="T573" s="345"/>
    </row>
    <row r="574" spans="16:20" ht="17.25" customHeight="1">
      <c r="P574" s="345"/>
      <c r="Q574" s="345"/>
      <c r="R574" s="470"/>
      <c r="S574" s="345"/>
      <c r="T574" s="345"/>
    </row>
    <row r="575" spans="16:20" ht="17.25" customHeight="1">
      <c r="P575" s="345"/>
      <c r="Q575" s="345"/>
      <c r="R575" s="470"/>
      <c r="S575" s="345"/>
      <c r="T575" s="345"/>
    </row>
    <row r="576" spans="16:20" ht="17.25" customHeight="1">
      <c r="P576" s="345"/>
      <c r="Q576" s="345"/>
      <c r="R576" s="470"/>
      <c r="S576" s="345"/>
      <c r="T576" s="345"/>
    </row>
    <row r="577" spans="16:20" ht="17.25" customHeight="1">
      <c r="P577" s="345"/>
      <c r="Q577" s="345"/>
      <c r="R577" s="470"/>
      <c r="S577" s="345"/>
      <c r="T577" s="345"/>
    </row>
    <row r="578" spans="16:20" ht="17.25" customHeight="1">
      <c r="P578" s="345"/>
      <c r="Q578" s="345"/>
      <c r="R578" s="470"/>
      <c r="S578" s="345"/>
      <c r="T578" s="345"/>
    </row>
    <row r="579" spans="16:20" ht="17.25" customHeight="1">
      <c r="P579" s="345"/>
      <c r="Q579" s="345"/>
      <c r="R579" s="470"/>
      <c r="S579" s="345"/>
      <c r="T579" s="345"/>
    </row>
    <row r="580" spans="16:20" ht="17.25" customHeight="1">
      <c r="P580" s="345"/>
      <c r="Q580" s="345"/>
      <c r="R580" s="470"/>
      <c r="S580" s="345"/>
      <c r="T580" s="345"/>
    </row>
    <row r="581" spans="16:20" ht="17.25" customHeight="1">
      <c r="P581" s="345"/>
      <c r="Q581" s="345"/>
      <c r="R581" s="470"/>
      <c r="S581" s="345"/>
      <c r="T581" s="345"/>
    </row>
    <row r="582" spans="16:20" ht="17.25" customHeight="1">
      <c r="P582" s="345"/>
      <c r="Q582" s="345"/>
      <c r="R582" s="470"/>
      <c r="S582" s="345"/>
      <c r="T582" s="345"/>
    </row>
    <row r="583" spans="16:20" ht="17.25" customHeight="1">
      <c r="P583" s="345"/>
      <c r="Q583" s="345"/>
      <c r="R583" s="470"/>
      <c r="S583" s="345"/>
      <c r="T583" s="345"/>
    </row>
    <row r="584" spans="16:20" ht="17.25" customHeight="1">
      <c r="P584" s="345"/>
      <c r="Q584" s="345"/>
      <c r="R584" s="470"/>
      <c r="S584" s="345"/>
      <c r="T584" s="345"/>
    </row>
    <row r="585" spans="16:20" ht="17.25" customHeight="1">
      <c r="P585" s="345"/>
      <c r="Q585" s="345"/>
      <c r="R585" s="470"/>
      <c r="S585" s="345"/>
      <c r="T585" s="345"/>
    </row>
    <row r="586" spans="16:20" ht="17.25" customHeight="1">
      <c r="P586" s="345"/>
      <c r="Q586" s="345"/>
      <c r="R586" s="470"/>
      <c r="S586" s="345"/>
      <c r="T586" s="345"/>
    </row>
    <row r="587" spans="16:20" ht="17.25" customHeight="1">
      <c r="P587" s="345"/>
      <c r="Q587" s="345"/>
      <c r="R587" s="470"/>
      <c r="S587" s="345"/>
      <c r="T587" s="345"/>
    </row>
    <row r="588" spans="16:20" ht="17.25" customHeight="1">
      <c r="P588" s="345"/>
      <c r="Q588" s="345"/>
      <c r="R588" s="470"/>
      <c r="S588" s="345"/>
      <c r="T588" s="345"/>
    </row>
    <row r="589" spans="16:20" ht="17.25" customHeight="1">
      <c r="P589" s="345"/>
      <c r="Q589" s="345"/>
      <c r="R589" s="470"/>
      <c r="S589" s="345"/>
      <c r="T589" s="345"/>
    </row>
    <row r="590" spans="16:20" ht="17.25" customHeight="1">
      <c r="P590" s="345"/>
      <c r="Q590" s="345"/>
      <c r="R590" s="470"/>
      <c r="S590" s="345"/>
      <c r="T590" s="345"/>
    </row>
    <row r="591" spans="16:20" ht="17.25" customHeight="1">
      <c r="P591" s="345"/>
      <c r="Q591" s="345"/>
      <c r="R591" s="470"/>
      <c r="S591" s="345"/>
      <c r="T591" s="345"/>
    </row>
    <row r="592" spans="16:20" ht="17.25" customHeight="1">
      <c r="P592" s="345"/>
      <c r="Q592" s="345"/>
      <c r="R592" s="470"/>
      <c r="S592" s="345"/>
      <c r="T592" s="345"/>
    </row>
    <row r="593" spans="16:20" ht="17.25" customHeight="1">
      <c r="P593" s="345"/>
      <c r="Q593" s="345"/>
      <c r="R593" s="470"/>
      <c r="S593" s="345"/>
      <c r="T593" s="345"/>
    </row>
    <row r="594" spans="16:20" ht="17.25" customHeight="1">
      <c r="P594" s="345"/>
      <c r="Q594" s="345"/>
      <c r="R594" s="470"/>
      <c r="S594" s="345"/>
      <c r="T594" s="345"/>
    </row>
    <row r="595" spans="16:20" ht="17.25" customHeight="1">
      <c r="P595" s="345"/>
      <c r="Q595" s="345"/>
      <c r="R595" s="470"/>
      <c r="S595" s="345"/>
      <c r="T595" s="345"/>
    </row>
    <row r="596" spans="16:20" ht="17.25" customHeight="1">
      <c r="P596" s="345"/>
      <c r="Q596" s="345"/>
      <c r="R596" s="470"/>
      <c r="S596" s="345"/>
      <c r="T596" s="345"/>
    </row>
    <row r="597" spans="16:20" ht="17.25" customHeight="1">
      <c r="P597" s="345"/>
      <c r="Q597" s="345"/>
      <c r="R597" s="470"/>
      <c r="S597" s="345"/>
      <c r="T597" s="345"/>
    </row>
    <row r="598" spans="16:20" ht="17.25" customHeight="1">
      <c r="P598" s="345"/>
      <c r="Q598" s="345"/>
      <c r="R598" s="470"/>
      <c r="S598" s="345"/>
      <c r="T598" s="345"/>
    </row>
    <row r="599" spans="16:20" ht="17.25" customHeight="1">
      <c r="P599" s="345"/>
      <c r="Q599" s="345"/>
      <c r="R599" s="470"/>
      <c r="S599" s="345"/>
      <c r="T599" s="345"/>
    </row>
    <row r="600" spans="16:20" ht="17.25" customHeight="1">
      <c r="P600" s="345"/>
      <c r="Q600" s="345"/>
      <c r="R600" s="470"/>
      <c r="S600" s="345"/>
      <c r="T600" s="345"/>
    </row>
    <row r="601" spans="16:20" ht="17.25" customHeight="1">
      <c r="P601" s="345"/>
      <c r="Q601" s="345"/>
      <c r="R601" s="470"/>
      <c r="S601" s="345"/>
      <c r="T601" s="345"/>
    </row>
    <row r="602" spans="16:20" ht="17.25" customHeight="1">
      <c r="P602" s="345"/>
      <c r="Q602" s="345"/>
      <c r="R602" s="470"/>
      <c r="S602" s="345"/>
      <c r="T602" s="345"/>
    </row>
    <row r="603" spans="16:20" ht="17.25" customHeight="1">
      <c r="P603" s="345"/>
      <c r="Q603" s="345"/>
      <c r="R603" s="470"/>
      <c r="S603" s="345"/>
      <c r="T603" s="345"/>
    </row>
    <row r="604" spans="16:20" ht="17.25" customHeight="1">
      <c r="P604" s="345"/>
      <c r="Q604" s="345"/>
      <c r="R604" s="470"/>
      <c r="S604" s="345"/>
      <c r="T604" s="345"/>
    </row>
    <row r="605" spans="16:20" ht="17.25" customHeight="1">
      <c r="P605" s="345"/>
      <c r="Q605" s="345"/>
      <c r="R605" s="470"/>
      <c r="S605" s="345"/>
      <c r="T605" s="345"/>
    </row>
    <row r="606" spans="16:20" ht="17.25" customHeight="1">
      <c r="P606" s="345"/>
      <c r="Q606" s="345"/>
      <c r="R606" s="470"/>
      <c r="S606" s="345"/>
      <c r="T606" s="345"/>
    </row>
    <row r="607" spans="16:20" ht="17.25" customHeight="1">
      <c r="P607" s="345"/>
      <c r="Q607" s="345"/>
      <c r="R607" s="470"/>
      <c r="S607" s="345"/>
      <c r="T607" s="345"/>
    </row>
    <row r="608" spans="16:20" ht="17.25" customHeight="1">
      <c r="P608" s="345"/>
      <c r="Q608" s="345"/>
      <c r="R608" s="470"/>
      <c r="S608" s="345"/>
      <c r="T608" s="345"/>
    </row>
    <row r="609" spans="16:20" ht="17.25" customHeight="1">
      <c r="P609" s="345"/>
      <c r="Q609" s="345"/>
      <c r="R609" s="470"/>
      <c r="S609" s="345"/>
      <c r="T609" s="345"/>
    </row>
    <row r="610" spans="16:20" ht="17.25" customHeight="1">
      <c r="P610" s="345"/>
      <c r="Q610" s="345"/>
      <c r="R610" s="470"/>
      <c r="S610" s="345"/>
      <c r="T610" s="345"/>
    </row>
    <row r="611" spans="16:20" ht="17.25" customHeight="1">
      <c r="P611" s="345"/>
      <c r="Q611" s="345"/>
      <c r="R611" s="470"/>
      <c r="S611" s="345"/>
      <c r="T611" s="345"/>
    </row>
    <row r="612" spans="16:20" ht="17.25" customHeight="1">
      <c r="P612" s="345"/>
      <c r="Q612" s="345"/>
      <c r="R612" s="470"/>
      <c r="S612" s="345"/>
      <c r="T612" s="345"/>
    </row>
    <row r="613" spans="16:20" ht="17.25" customHeight="1">
      <c r="P613" s="345"/>
      <c r="Q613" s="345"/>
      <c r="R613" s="470"/>
      <c r="S613" s="345"/>
      <c r="T613" s="345"/>
    </row>
    <row r="614" spans="16:20" ht="17.25" customHeight="1">
      <c r="P614" s="345"/>
      <c r="Q614" s="345"/>
      <c r="R614" s="470"/>
      <c r="S614" s="345"/>
      <c r="T614" s="345"/>
    </row>
    <row r="615" spans="16:20" ht="17.25" customHeight="1">
      <c r="P615" s="345"/>
      <c r="Q615" s="345"/>
      <c r="R615" s="470"/>
      <c r="S615" s="345"/>
      <c r="T615" s="345"/>
    </row>
    <row r="616" spans="16:20" ht="17.25" customHeight="1">
      <c r="P616" s="345"/>
      <c r="Q616" s="345"/>
      <c r="R616" s="470"/>
      <c r="S616" s="345"/>
      <c r="T616" s="345"/>
    </row>
    <row r="617" spans="16:20" ht="17.25" customHeight="1">
      <c r="P617" s="345"/>
      <c r="Q617" s="345"/>
      <c r="R617" s="470"/>
      <c r="S617" s="345"/>
      <c r="T617" s="345"/>
    </row>
    <row r="618" spans="16:20" ht="17.25" customHeight="1">
      <c r="P618" s="345"/>
      <c r="Q618" s="345"/>
      <c r="R618" s="470"/>
      <c r="S618" s="345"/>
      <c r="T618" s="345"/>
    </row>
    <row r="619" spans="16:20" ht="17.25" customHeight="1">
      <c r="P619" s="345"/>
      <c r="Q619" s="345"/>
      <c r="R619" s="470"/>
      <c r="S619" s="345"/>
      <c r="T619" s="345"/>
    </row>
    <row r="620" spans="16:20" ht="17.25" customHeight="1">
      <c r="P620" s="345"/>
      <c r="Q620" s="345"/>
      <c r="R620" s="470"/>
      <c r="S620" s="345"/>
      <c r="T620" s="345"/>
    </row>
    <row r="621" spans="16:20" ht="17.25" customHeight="1">
      <c r="P621" s="345"/>
      <c r="Q621" s="345"/>
      <c r="R621" s="470"/>
      <c r="S621" s="345"/>
      <c r="T621" s="345"/>
    </row>
    <row r="622" spans="16:20" ht="17.25" customHeight="1">
      <c r="P622" s="345"/>
      <c r="Q622" s="345"/>
      <c r="R622" s="470"/>
      <c r="S622" s="345"/>
      <c r="T622" s="345"/>
    </row>
    <row r="623" spans="16:20" ht="17.25" customHeight="1">
      <c r="P623" s="345"/>
      <c r="Q623" s="345"/>
      <c r="R623" s="470"/>
      <c r="S623" s="345"/>
      <c r="T623" s="345"/>
    </row>
    <row r="624" spans="16:20" ht="17.25" customHeight="1">
      <c r="P624" s="345"/>
      <c r="Q624" s="345"/>
      <c r="R624" s="470"/>
      <c r="S624" s="345"/>
      <c r="T624" s="345"/>
    </row>
    <row r="625" spans="16:20" ht="17.25" customHeight="1">
      <c r="P625" s="345"/>
      <c r="Q625" s="345"/>
      <c r="R625" s="470"/>
      <c r="S625" s="345"/>
      <c r="T625" s="345"/>
    </row>
    <row r="626" spans="16:20" ht="17.25" customHeight="1">
      <c r="P626" s="345"/>
      <c r="Q626" s="345"/>
      <c r="R626" s="470"/>
      <c r="S626" s="345"/>
      <c r="T626" s="345"/>
    </row>
    <row r="627" spans="16:20" ht="17.25" customHeight="1">
      <c r="P627" s="345"/>
      <c r="Q627" s="345"/>
      <c r="R627" s="470"/>
      <c r="S627" s="345"/>
      <c r="T627" s="345"/>
    </row>
    <row r="628" spans="16:20" ht="17.25" customHeight="1">
      <c r="P628" s="345"/>
      <c r="Q628" s="345"/>
      <c r="R628" s="470"/>
      <c r="S628" s="345"/>
      <c r="T628" s="345"/>
    </row>
    <row r="629" spans="16:20" ht="17.25" customHeight="1">
      <c r="P629" s="345"/>
      <c r="Q629" s="345"/>
      <c r="R629" s="470"/>
      <c r="S629" s="345"/>
      <c r="T629" s="345"/>
    </row>
    <row r="630" spans="16:20" ht="17.25" customHeight="1">
      <c r="P630" s="345"/>
      <c r="Q630" s="345"/>
      <c r="R630" s="470"/>
      <c r="S630" s="345"/>
      <c r="T630" s="345"/>
    </row>
    <row r="631" spans="16:20" ht="17.25" customHeight="1">
      <c r="P631" s="345"/>
      <c r="Q631" s="345"/>
      <c r="R631" s="470"/>
      <c r="S631" s="345"/>
      <c r="T631" s="345"/>
    </row>
    <row r="632" spans="16:20" ht="17.25" customHeight="1">
      <c r="P632" s="345"/>
      <c r="Q632" s="345"/>
      <c r="R632" s="470"/>
      <c r="S632" s="345"/>
      <c r="T632" s="345"/>
    </row>
    <row r="633" spans="16:20" ht="17.25" customHeight="1">
      <c r="P633" s="345"/>
      <c r="Q633" s="345"/>
      <c r="R633" s="470"/>
      <c r="S633" s="345"/>
      <c r="T633" s="345"/>
    </row>
    <row r="634" spans="16:20" ht="17.25" customHeight="1">
      <c r="P634" s="345"/>
      <c r="Q634" s="345"/>
      <c r="R634" s="470"/>
      <c r="S634" s="345"/>
      <c r="T634" s="345"/>
    </row>
    <row r="635" spans="16:20" ht="17.25" customHeight="1">
      <c r="P635" s="345"/>
      <c r="Q635" s="345"/>
      <c r="R635" s="470"/>
      <c r="S635" s="345"/>
      <c r="T635" s="345"/>
    </row>
    <row r="636" spans="16:20" ht="17.25" customHeight="1">
      <c r="P636" s="345"/>
      <c r="Q636" s="345"/>
      <c r="R636" s="470"/>
      <c r="S636" s="345"/>
      <c r="T636" s="345"/>
    </row>
    <row r="637" spans="16:20" ht="17.25" customHeight="1">
      <c r="P637" s="345"/>
      <c r="Q637" s="345"/>
      <c r="R637" s="470"/>
      <c r="S637" s="345"/>
      <c r="T637" s="345"/>
    </row>
    <row r="638" spans="16:20" ht="17.25" customHeight="1">
      <c r="P638" s="345"/>
      <c r="Q638" s="345"/>
      <c r="R638" s="470"/>
      <c r="S638" s="345"/>
      <c r="T638" s="345"/>
    </row>
    <row r="639" spans="16:20" ht="17.25" customHeight="1">
      <c r="P639" s="345"/>
      <c r="Q639" s="345"/>
      <c r="R639" s="470"/>
      <c r="S639" s="345"/>
      <c r="T639" s="345"/>
    </row>
    <row r="640" spans="16:20" ht="17.25" customHeight="1">
      <c r="P640" s="345"/>
      <c r="Q640" s="345"/>
      <c r="R640" s="470"/>
      <c r="S640" s="345"/>
      <c r="T640" s="345"/>
    </row>
    <row r="641" spans="16:20" ht="17.25" customHeight="1">
      <c r="P641" s="345"/>
      <c r="Q641" s="345"/>
      <c r="R641" s="470"/>
      <c r="S641" s="345"/>
      <c r="T641" s="345"/>
    </row>
    <row r="642" spans="16:20" ht="17.25" customHeight="1">
      <c r="P642" s="345"/>
      <c r="Q642" s="345"/>
      <c r="R642" s="470"/>
      <c r="S642" s="345"/>
      <c r="T642" s="345"/>
    </row>
    <row r="643" spans="16:20" ht="17.25" customHeight="1">
      <c r="P643" s="345"/>
      <c r="Q643" s="345"/>
      <c r="R643" s="470"/>
      <c r="S643" s="345"/>
      <c r="T643" s="345"/>
    </row>
    <row r="644" spans="16:20" ht="17.25" customHeight="1">
      <c r="P644" s="345"/>
      <c r="Q644" s="345"/>
      <c r="R644" s="470"/>
      <c r="S644" s="345"/>
      <c r="T644" s="345"/>
    </row>
    <row r="645" spans="16:20" ht="17.25" customHeight="1">
      <c r="P645" s="345"/>
      <c r="Q645" s="345"/>
      <c r="R645" s="470"/>
      <c r="S645" s="345"/>
      <c r="T645" s="345"/>
    </row>
    <row r="646" spans="16:20" ht="17.25" customHeight="1">
      <c r="P646" s="345"/>
      <c r="Q646" s="345"/>
      <c r="R646" s="470"/>
      <c r="S646" s="345"/>
      <c r="T646" s="345"/>
    </row>
    <row r="647" spans="16:20" ht="17.25" customHeight="1">
      <c r="P647" s="345"/>
      <c r="Q647" s="345"/>
      <c r="R647" s="470"/>
      <c r="S647" s="345"/>
      <c r="T647" s="345"/>
    </row>
    <row r="648" spans="16:20" ht="17.25" customHeight="1">
      <c r="P648" s="345"/>
      <c r="Q648" s="345"/>
      <c r="R648" s="470"/>
      <c r="S648" s="345"/>
      <c r="T648" s="345"/>
    </row>
    <row r="649" spans="16:20" ht="17.25" customHeight="1">
      <c r="P649" s="345"/>
      <c r="Q649" s="345"/>
      <c r="R649" s="470"/>
      <c r="S649" s="345"/>
      <c r="T649" s="345"/>
    </row>
    <row r="650" spans="16:20" ht="17.25" customHeight="1">
      <c r="P650" s="345"/>
      <c r="Q650" s="345"/>
      <c r="R650" s="470"/>
      <c r="S650" s="345"/>
      <c r="T650" s="345"/>
    </row>
    <row r="651" spans="16:20" ht="17.25" customHeight="1">
      <c r="P651" s="345"/>
      <c r="Q651" s="345"/>
      <c r="R651" s="470"/>
      <c r="S651" s="345"/>
      <c r="T651" s="345"/>
    </row>
    <row r="652" spans="16:20" ht="17.25" customHeight="1">
      <c r="P652" s="345"/>
      <c r="Q652" s="345"/>
      <c r="R652" s="470"/>
      <c r="S652" s="345"/>
      <c r="T652" s="345"/>
    </row>
    <row r="653" spans="16:20" ht="17.25" customHeight="1">
      <c r="P653" s="345"/>
      <c r="Q653" s="345"/>
      <c r="R653" s="470"/>
      <c r="S653" s="345"/>
      <c r="T653" s="345"/>
    </row>
    <row r="654" spans="16:20" ht="17.25" customHeight="1">
      <c r="P654" s="345"/>
      <c r="Q654" s="345"/>
      <c r="R654" s="470"/>
      <c r="S654" s="345"/>
      <c r="T654" s="345"/>
    </row>
    <row r="655" spans="16:20" ht="17.25" customHeight="1">
      <c r="P655" s="345"/>
      <c r="Q655" s="345"/>
      <c r="R655" s="470"/>
      <c r="S655" s="345"/>
      <c r="T655" s="345"/>
    </row>
    <row r="656" spans="16:20" ht="17.25" customHeight="1">
      <c r="P656" s="345"/>
      <c r="Q656" s="345"/>
      <c r="R656" s="470"/>
      <c r="S656" s="345"/>
      <c r="T656" s="345"/>
    </row>
    <row r="657" spans="16:20" ht="17.25" customHeight="1">
      <c r="P657" s="345"/>
      <c r="Q657" s="345"/>
      <c r="R657" s="470"/>
      <c r="S657" s="345"/>
      <c r="T657" s="345"/>
    </row>
    <row r="658" spans="16:20" ht="17.25" customHeight="1">
      <c r="P658" s="345"/>
      <c r="Q658" s="345"/>
      <c r="R658" s="470"/>
      <c r="S658" s="345"/>
      <c r="T658" s="345"/>
    </row>
    <row r="659" spans="16:20" ht="17.25" customHeight="1">
      <c r="P659" s="345"/>
      <c r="Q659" s="345"/>
      <c r="R659" s="470"/>
      <c r="S659" s="345"/>
      <c r="T659" s="345"/>
    </row>
    <row r="660" spans="16:20" ht="17.25" customHeight="1">
      <c r="P660" s="345"/>
      <c r="Q660" s="345"/>
      <c r="R660" s="470"/>
      <c r="S660" s="345"/>
      <c r="T660" s="345"/>
    </row>
    <row r="661" spans="16:20" ht="17.25" customHeight="1">
      <c r="P661" s="345"/>
      <c r="Q661" s="345"/>
      <c r="R661" s="470"/>
      <c r="S661" s="345"/>
      <c r="T661" s="345"/>
    </row>
    <row r="662" spans="16:20" ht="17.25" customHeight="1">
      <c r="P662" s="345"/>
      <c r="Q662" s="345"/>
      <c r="R662" s="470"/>
      <c r="S662" s="345"/>
      <c r="T662" s="345"/>
    </row>
    <row r="663" spans="16:20" ht="17.25" customHeight="1">
      <c r="P663" s="345"/>
      <c r="Q663" s="345"/>
      <c r="R663" s="470"/>
      <c r="S663" s="345"/>
      <c r="T663" s="345"/>
    </row>
    <row r="664" spans="16:20" ht="17.25" customHeight="1">
      <c r="P664" s="345"/>
      <c r="Q664" s="345"/>
      <c r="R664" s="470"/>
      <c r="S664" s="345"/>
      <c r="T664" s="345"/>
    </row>
    <row r="665" spans="16:20" ht="17.25" customHeight="1">
      <c r="P665" s="345"/>
      <c r="Q665" s="345"/>
      <c r="R665" s="470"/>
      <c r="S665" s="345"/>
      <c r="T665" s="345"/>
    </row>
    <row r="666" spans="16:20" ht="17.25" customHeight="1">
      <c r="P666" s="345"/>
      <c r="Q666" s="345"/>
      <c r="R666" s="470"/>
      <c r="S666" s="345"/>
      <c r="T666" s="345"/>
    </row>
    <row r="667" spans="16:20" ht="17.25" customHeight="1">
      <c r="P667" s="345"/>
      <c r="Q667" s="345"/>
      <c r="R667" s="470"/>
      <c r="S667" s="345"/>
      <c r="T667" s="345"/>
    </row>
    <row r="668" spans="16:20" ht="17.25" customHeight="1">
      <c r="P668" s="345"/>
      <c r="Q668" s="345"/>
      <c r="R668" s="470"/>
      <c r="S668" s="345"/>
      <c r="T668" s="345"/>
    </row>
    <row r="669" spans="16:20" ht="17.25" customHeight="1">
      <c r="P669" s="345"/>
      <c r="Q669" s="345"/>
      <c r="R669" s="470"/>
      <c r="S669" s="345"/>
      <c r="T669" s="345"/>
    </row>
    <row r="670" spans="16:20" ht="17.25" customHeight="1">
      <c r="P670" s="345"/>
      <c r="Q670" s="345"/>
      <c r="R670" s="470"/>
      <c r="S670" s="345"/>
      <c r="T670" s="345"/>
    </row>
    <row r="671" spans="16:20" ht="17.25" customHeight="1">
      <c r="P671" s="345"/>
      <c r="Q671" s="345"/>
      <c r="R671" s="470"/>
      <c r="S671" s="345"/>
      <c r="T671" s="345"/>
    </row>
    <row r="672" spans="16:20" ht="17.25" customHeight="1">
      <c r="P672" s="345"/>
      <c r="Q672" s="345"/>
      <c r="R672" s="470"/>
      <c r="S672" s="345"/>
      <c r="T672" s="345"/>
    </row>
    <row r="673" spans="16:20" ht="17.25" customHeight="1">
      <c r="P673" s="345"/>
      <c r="Q673" s="345"/>
      <c r="R673" s="470"/>
      <c r="S673" s="345"/>
      <c r="T673" s="345"/>
    </row>
    <row r="674" spans="16:20" ht="17.25" customHeight="1">
      <c r="P674" s="345"/>
      <c r="Q674" s="345"/>
      <c r="R674" s="470"/>
      <c r="S674" s="345"/>
      <c r="T674" s="345"/>
    </row>
    <row r="675" spans="16:20" ht="17.25" customHeight="1">
      <c r="P675" s="345"/>
      <c r="Q675" s="345"/>
      <c r="R675" s="470"/>
      <c r="S675" s="345"/>
      <c r="T675" s="345"/>
    </row>
    <row r="676" spans="16:20" ht="17.25" customHeight="1">
      <c r="P676" s="345"/>
      <c r="Q676" s="345"/>
      <c r="R676" s="470"/>
      <c r="S676" s="345"/>
      <c r="T676" s="345"/>
    </row>
    <row r="677" spans="16:20" ht="17.25" customHeight="1">
      <c r="P677" s="345"/>
      <c r="Q677" s="345"/>
      <c r="R677" s="470"/>
      <c r="S677" s="345"/>
      <c r="T677" s="345"/>
    </row>
    <row r="678" spans="16:20" ht="17.25" customHeight="1">
      <c r="P678" s="345"/>
      <c r="Q678" s="345"/>
      <c r="R678" s="470"/>
      <c r="S678" s="345"/>
      <c r="T678" s="345"/>
    </row>
    <row r="679" spans="16:20" ht="17.25" customHeight="1">
      <c r="P679" s="345"/>
      <c r="Q679" s="345"/>
      <c r="R679" s="470"/>
      <c r="S679" s="345"/>
      <c r="T679" s="345"/>
    </row>
    <row r="680" spans="16:20" ht="17.25" customHeight="1">
      <c r="P680" s="345"/>
      <c r="Q680" s="345"/>
      <c r="R680" s="470"/>
      <c r="S680" s="345"/>
      <c r="T680" s="345"/>
    </row>
    <row r="681" spans="16:20" ht="17.25" customHeight="1">
      <c r="P681" s="345"/>
      <c r="Q681" s="345"/>
      <c r="R681" s="470"/>
      <c r="S681" s="345"/>
      <c r="T681" s="345"/>
    </row>
    <row r="682" spans="16:20" ht="17.25" customHeight="1">
      <c r="P682" s="345"/>
      <c r="Q682" s="345"/>
      <c r="R682" s="470"/>
      <c r="S682" s="345"/>
      <c r="T682" s="345"/>
    </row>
    <row r="683" spans="16:20" ht="17.25" customHeight="1">
      <c r="P683" s="345"/>
      <c r="Q683" s="345"/>
      <c r="R683" s="470"/>
      <c r="S683" s="345"/>
      <c r="T683" s="345"/>
    </row>
    <row r="684" spans="16:20" ht="17.25" customHeight="1">
      <c r="P684" s="345"/>
      <c r="Q684" s="345"/>
      <c r="R684" s="470"/>
      <c r="S684" s="345"/>
      <c r="T684" s="345"/>
    </row>
    <row r="685" spans="16:20" ht="17.25" customHeight="1">
      <c r="P685" s="345"/>
      <c r="Q685" s="345"/>
      <c r="R685" s="470"/>
      <c r="S685" s="345"/>
      <c r="T685" s="345"/>
    </row>
    <row r="686" spans="16:20" ht="17.25" customHeight="1">
      <c r="P686" s="345"/>
      <c r="Q686" s="345"/>
      <c r="R686" s="470"/>
      <c r="S686" s="345"/>
      <c r="T686" s="345"/>
    </row>
    <row r="687" spans="16:20" ht="17.25" customHeight="1">
      <c r="P687" s="345"/>
      <c r="Q687" s="345"/>
      <c r="R687" s="470"/>
      <c r="S687" s="345"/>
      <c r="T687" s="345"/>
    </row>
    <row r="688" spans="16:20" ht="17.25" customHeight="1">
      <c r="P688" s="345"/>
      <c r="Q688" s="345"/>
      <c r="R688" s="470"/>
      <c r="S688" s="345"/>
      <c r="T688" s="345"/>
    </row>
    <row r="689" spans="16:20" ht="17.25" customHeight="1">
      <c r="P689" s="345"/>
      <c r="Q689" s="345"/>
      <c r="R689" s="470"/>
      <c r="S689" s="345"/>
      <c r="T689" s="345"/>
    </row>
    <row r="690" spans="16:20" ht="17.25" customHeight="1">
      <c r="P690" s="345"/>
      <c r="Q690" s="345"/>
      <c r="R690" s="470"/>
      <c r="S690" s="345"/>
      <c r="T690" s="345"/>
    </row>
    <row r="691" spans="16:20" ht="17.25" customHeight="1">
      <c r="P691" s="345"/>
      <c r="Q691" s="345"/>
      <c r="R691" s="470"/>
      <c r="S691" s="345"/>
      <c r="T691" s="345"/>
    </row>
    <row r="692" spans="16:20" ht="17.25" customHeight="1">
      <c r="P692" s="345"/>
      <c r="Q692" s="345"/>
      <c r="R692" s="470"/>
      <c r="S692" s="345"/>
      <c r="T692" s="345"/>
    </row>
    <row r="693" spans="16:20" ht="17.25" customHeight="1">
      <c r="P693" s="345"/>
      <c r="Q693" s="345"/>
      <c r="R693" s="470"/>
      <c r="S693" s="345"/>
      <c r="T693" s="345"/>
    </row>
    <row r="694" spans="16:20" ht="17.25" customHeight="1">
      <c r="P694" s="345"/>
      <c r="Q694" s="345"/>
      <c r="R694" s="470"/>
      <c r="S694" s="345"/>
      <c r="T694" s="345"/>
    </row>
    <row r="695" spans="16:20" ht="17.25" customHeight="1">
      <c r="P695" s="345"/>
      <c r="Q695" s="345"/>
      <c r="R695" s="470"/>
      <c r="S695" s="345"/>
      <c r="T695" s="345"/>
    </row>
    <row r="696" spans="16:20" ht="17.25" customHeight="1">
      <c r="P696" s="345"/>
      <c r="Q696" s="345"/>
      <c r="R696" s="470"/>
      <c r="S696" s="345"/>
      <c r="T696" s="345"/>
    </row>
    <row r="697" spans="16:20" ht="17.25" customHeight="1">
      <c r="P697" s="345"/>
      <c r="Q697" s="345"/>
      <c r="R697" s="470"/>
      <c r="S697" s="345"/>
      <c r="T697" s="345"/>
    </row>
    <row r="698" spans="16:20" ht="17.25" customHeight="1">
      <c r="P698" s="345"/>
      <c r="Q698" s="345"/>
      <c r="R698" s="470"/>
      <c r="S698" s="345"/>
      <c r="T698" s="345"/>
    </row>
    <row r="699" spans="16:20" ht="17.25" customHeight="1">
      <c r="P699" s="345"/>
      <c r="Q699" s="345"/>
      <c r="R699" s="470"/>
      <c r="S699" s="345"/>
      <c r="T699" s="345"/>
    </row>
    <row r="700" spans="16:20" ht="17.25" customHeight="1">
      <c r="P700" s="345"/>
      <c r="Q700" s="345"/>
      <c r="R700" s="470"/>
      <c r="S700" s="345"/>
      <c r="T700" s="345"/>
    </row>
    <row r="701" spans="16:20" ht="17.25" customHeight="1">
      <c r="P701" s="345"/>
      <c r="Q701" s="345"/>
      <c r="R701" s="470"/>
      <c r="S701" s="345"/>
      <c r="T701" s="345"/>
    </row>
    <row r="702" spans="16:20" ht="17.25" customHeight="1">
      <c r="P702" s="345"/>
      <c r="Q702" s="345"/>
      <c r="R702" s="470"/>
      <c r="S702" s="345"/>
      <c r="T702" s="345"/>
    </row>
    <row r="703" spans="16:20" ht="17.25" customHeight="1">
      <c r="P703" s="345"/>
      <c r="Q703" s="345"/>
      <c r="R703" s="470"/>
      <c r="S703" s="345"/>
      <c r="T703" s="345"/>
    </row>
    <row r="704" spans="16:20" ht="17.25" customHeight="1">
      <c r="P704" s="345"/>
      <c r="Q704" s="345"/>
      <c r="R704" s="470"/>
      <c r="S704" s="345"/>
      <c r="T704" s="345"/>
    </row>
    <row r="705" spans="16:20" ht="17.25" customHeight="1">
      <c r="P705" s="345"/>
      <c r="Q705" s="345"/>
      <c r="R705" s="470"/>
      <c r="S705" s="345"/>
      <c r="T705" s="345"/>
    </row>
    <row r="706" spans="16:20" ht="17.25" customHeight="1">
      <c r="P706" s="345"/>
      <c r="Q706" s="345"/>
      <c r="R706" s="470"/>
      <c r="S706" s="345"/>
      <c r="T706" s="345"/>
    </row>
    <row r="707" spans="16:20" ht="17.25" customHeight="1">
      <c r="P707" s="345"/>
      <c r="Q707" s="345"/>
      <c r="R707" s="470"/>
      <c r="S707" s="345"/>
      <c r="T707" s="345"/>
    </row>
    <row r="708" spans="16:20" ht="17.25" customHeight="1">
      <c r="P708" s="345"/>
      <c r="Q708" s="345"/>
      <c r="R708" s="470"/>
      <c r="S708" s="345"/>
      <c r="T708" s="345"/>
    </row>
    <row r="709" spans="16:20" ht="17.25" customHeight="1">
      <c r="P709" s="345"/>
      <c r="Q709" s="345"/>
      <c r="R709" s="470"/>
      <c r="S709" s="345"/>
      <c r="T709" s="345"/>
    </row>
    <row r="710" spans="16:20" ht="17.25" customHeight="1">
      <c r="P710" s="345"/>
      <c r="Q710" s="345"/>
      <c r="R710" s="470"/>
      <c r="S710" s="345"/>
      <c r="T710" s="345"/>
    </row>
    <row r="711" spans="16:20" ht="17.25" customHeight="1">
      <c r="P711" s="345"/>
      <c r="Q711" s="345"/>
      <c r="R711" s="470"/>
      <c r="S711" s="345"/>
      <c r="T711" s="345"/>
    </row>
    <row r="712" spans="16:20" ht="17.25" customHeight="1">
      <c r="P712" s="345"/>
      <c r="Q712" s="345"/>
      <c r="R712" s="470"/>
      <c r="S712" s="345"/>
      <c r="T712" s="345"/>
    </row>
    <row r="713" spans="16:20" ht="17.25" customHeight="1">
      <c r="P713" s="345"/>
      <c r="Q713" s="345"/>
      <c r="R713" s="470"/>
      <c r="S713" s="345"/>
      <c r="T713" s="345"/>
    </row>
    <row r="714" spans="16:20" ht="17.25" customHeight="1">
      <c r="P714" s="345"/>
      <c r="Q714" s="345"/>
      <c r="R714" s="470"/>
      <c r="S714" s="345"/>
      <c r="T714" s="345"/>
    </row>
    <row r="715" spans="16:20" ht="17.25" customHeight="1">
      <c r="P715" s="345"/>
      <c r="Q715" s="345"/>
      <c r="R715" s="470"/>
      <c r="S715" s="345"/>
      <c r="T715" s="345"/>
    </row>
    <row r="716" spans="16:20" ht="17.25" customHeight="1">
      <c r="P716" s="345"/>
      <c r="Q716" s="345"/>
      <c r="R716" s="470"/>
      <c r="S716" s="345"/>
      <c r="T716" s="345"/>
    </row>
    <row r="717" spans="16:20" ht="17.25" customHeight="1">
      <c r="P717" s="345"/>
      <c r="Q717" s="345"/>
      <c r="R717" s="470"/>
      <c r="S717" s="345"/>
      <c r="T717" s="345"/>
    </row>
    <row r="718" spans="16:20" ht="17.25" customHeight="1">
      <c r="P718" s="345"/>
      <c r="Q718" s="345"/>
      <c r="R718" s="470"/>
      <c r="S718" s="345"/>
      <c r="T718" s="345"/>
    </row>
    <row r="719" spans="16:20" ht="17.25" customHeight="1">
      <c r="P719" s="345"/>
      <c r="Q719" s="345"/>
      <c r="R719" s="470"/>
      <c r="S719" s="345"/>
      <c r="T719" s="345"/>
    </row>
    <row r="720" spans="16:20" ht="17.25" customHeight="1">
      <c r="P720" s="345"/>
      <c r="Q720" s="345"/>
      <c r="R720" s="470"/>
      <c r="S720" s="345"/>
      <c r="T720" s="345"/>
    </row>
    <row r="721" spans="16:20" ht="17.25" customHeight="1">
      <c r="P721" s="345"/>
      <c r="Q721" s="345"/>
      <c r="R721" s="470"/>
      <c r="S721" s="345"/>
      <c r="T721" s="345"/>
    </row>
    <row r="722" spans="16:20" ht="17.25" customHeight="1">
      <c r="P722" s="345"/>
      <c r="Q722" s="345"/>
      <c r="R722" s="470"/>
      <c r="S722" s="345"/>
      <c r="T722" s="345"/>
    </row>
    <row r="723" spans="16:20" ht="17.25" customHeight="1">
      <c r="P723" s="345"/>
      <c r="Q723" s="345"/>
      <c r="R723" s="470"/>
      <c r="S723" s="345"/>
      <c r="T723" s="345"/>
    </row>
    <row r="724" spans="16:20" ht="17.25" customHeight="1">
      <c r="P724" s="345"/>
      <c r="Q724" s="345"/>
      <c r="R724" s="470"/>
      <c r="S724" s="345"/>
      <c r="T724" s="345"/>
    </row>
    <row r="725" spans="16:20" ht="17.25" customHeight="1">
      <c r="P725" s="345"/>
      <c r="Q725" s="345"/>
      <c r="R725" s="470"/>
      <c r="S725" s="345"/>
      <c r="T725" s="345"/>
    </row>
  </sheetData>
  <mergeCells count="6">
    <mergeCell ref="S262:T262"/>
    <mergeCell ref="B4:F4"/>
    <mergeCell ref="A36:D36"/>
    <mergeCell ref="A40:B40"/>
    <mergeCell ref="A41:B41"/>
    <mergeCell ref="A37:B37"/>
  </mergeCells>
  <printOptions horizontalCentered="1"/>
  <pageMargins left="0.7480314960629921" right="0.5118110236220472" top="0.984251968503937" bottom="0.3937007874015748" header="0.5118110236220472" footer="0.5118110236220472"/>
  <pageSetup firstPageNumber="31" useFirstPageNumber="1" horizontalDpi="600" verticalDpi="600" orientation="portrait" paperSize="9" scale="96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8">
    <pageSetUpPr fitToPage="1"/>
  </sheetPr>
  <dimension ref="A1:R110"/>
  <sheetViews>
    <sheetView workbookViewId="0" topLeftCell="A1">
      <selection activeCell="B1" sqref="B1"/>
    </sheetView>
  </sheetViews>
  <sheetFormatPr defaultColWidth="9.140625" defaultRowHeight="17.25" customHeight="1"/>
  <cols>
    <col min="1" max="1" width="7.28125" style="144" customWidth="1"/>
    <col min="2" max="2" width="31.421875" style="144" customWidth="1"/>
    <col min="3" max="3" width="11.8515625" style="144" customWidth="1"/>
    <col min="4" max="4" width="11.57421875" style="144" customWidth="1"/>
    <col min="5" max="6" width="10.421875" style="144" bestFit="1" customWidth="1"/>
    <col min="7" max="16384" width="9.140625" style="144" customWidth="1"/>
  </cols>
  <sheetData>
    <row r="1" ht="13.5" customHeight="1">
      <c r="F1" s="476" t="s">
        <v>844</v>
      </c>
    </row>
    <row r="2" s="44" customFormat="1" ht="13.5" customHeight="1"/>
    <row r="3" spans="2:6" s="57" customFormat="1" ht="32.25" customHeight="1">
      <c r="B3" s="978" t="s">
        <v>845</v>
      </c>
      <c r="C3" s="978"/>
      <c r="D3" s="978"/>
      <c r="E3" s="978"/>
      <c r="F3" s="151"/>
    </row>
    <row r="4" spans="2:6" s="44" customFormat="1" ht="19.5" customHeight="1">
      <c r="B4" s="998" t="s">
        <v>1273</v>
      </c>
      <c r="C4" s="999"/>
      <c r="D4" s="999"/>
      <c r="E4" s="999"/>
      <c r="F4" s="155"/>
    </row>
    <row r="5" ht="12.75" customHeight="1"/>
    <row r="6" ht="12.75" customHeight="1">
      <c r="F6" s="477" t="s">
        <v>1746</v>
      </c>
    </row>
    <row r="7" spans="1:6" ht="54" customHeight="1">
      <c r="A7" s="309" t="s">
        <v>324</v>
      </c>
      <c r="B7" s="478" t="s">
        <v>1693</v>
      </c>
      <c r="C7" s="309" t="s">
        <v>414</v>
      </c>
      <c r="D7" s="309" t="s">
        <v>1748</v>
      </c>
      <c r="E7" s="309" t="s">
        <v>846</v>
      </c>
      <c r="F7" s="309" t="s">
        <v>243</v>
      </c>
    </row>
    <row r="8" spans="1:6" s="166" customFormat="1" ht="11.25">
      <c r="A8" s="479">
        <v>1</v>
      </c>
      <c r="B8" s="479">
        <v>2</v>
      </c>
      <c r="C8" s="163">
        <v>3</v>
      </c>
      <c r="D8" s="163">
        <v>4</v>
      </c>
      <c r="E8" s="163">
        <v>5</v>
      </c>
      <c r="F8" s="163">
        <v>6</v>
      </c>
    </row>
    <row r="9" spans="1:6" ht="19.5" customHeight="1">
      <c r="A9" s="187"/>
      <c r="B9" s="426" t="s">
        <v>479</v>
      </c>
      <c r="C9" s="171">
        <v>4207298</v>
      </c>
      <c r="D9" s="171">
        <v>1355407</v>
      </c>
      <c r="E9" s="480">
        <v>32.21561676876703</v>
      </c>
      <c r="F9" s="171">
        <v>502560</v>
      </c>
    </row>
    <row r="10" spans="1:6" ht="19.5" customHeight="1">
      <c r="A10" s="481">
        <v>1</v>
      </c>
      <c r="B10" s="318" t="s">
        <v>1124</v>
      </c>
      <c r="C10" s="177">
        <v>573886</v>
      </c>
      <c r="D10" s="177">
        <v>136219</v>
      </c>
      <c r="E10" s="482">
        <v>23.736247268621295</v>
      </c>
      <c r="F10" s="177">
        <v>31357</v>
      </c>
    </row>
    <row r="11" spans="1:6" ht="19.5" customHeight="1" hidden="1">
      <c r="A11" s="481">
        <v>2</v>
      </c>
      <c r="B11" s="318" t="s">
        <v>1126</v>
      </c>
      <c r="C11" s="177">
        <v>0</v>
      </c>
      <c r="D11" s="177">
        <v>0</v>
      </c>
      <c r="E11" s="482"/>
      <c r="F11" s="177">
        <v>0</v>
      </c>
    </row>
    <row r="12" spans="1:6" ht="25.5">
      <c r="A12" s="481">
        <v>3</v>
      </c>
      <c r="B12" s="318" t="s">
        <v>1128</v>
      </c>
      <c r="C12" s="177">
        <v>101719</v>
      </c>
      <c r="D12" s="177">
        <v>18915</v>
      </c>
      <c r="E12" s="482">
        <v>18.595346002221806</v>
      </c>
      <c r="F12" s="177">
        <v>4323</v>
      </c>
    </row>
    <row r="13" spans="1:6" ht="19.5" customHeight="1">
      <c r="A13" s="481">
        <v>4</v>
      </c>
      <c r="B13" s="318" t="s">
        <v>1130</v>
      </c>
      <c r="C13" s="177">
        <v>1736559</v>
      </c>
      <c r="D13" s="177">
        <v>399899</v>
      </c>
      <c r="E13" s="482">
        <v>23.02824148214947</v>
      </c>
      <c r="F13" s="177">
        <v>177270</v>
      </c>
    </row>
    <row r="14" spans="1:6" ht="19.5" customHeight="1">
      <c r="A14" s="481">
        <v>5</v>
      </c>
      <c r="B14" s="318" t="s">
        <v>1132</v>
      </c>
      <c r="C14" s="177">
        <v>280047</v>
      </c>
      <c r="D14" s="177">
        <v>270982</v>
      </c>
      <c r="E14" s="482">
        <v>96.76304334629545</v>
      </c>
      <c r="F14" s="177">
        <v>9573</v>
      </c>
    </row>
    <row r="15" spans="1:6" ht="25.5">
      <c r="A15" s="481">
        <v>6</v>
      </c>
      <c r="B15" s="318" t="s">
        <v>1134</v>
      </c>
      <c r="C15" s="177">
        <v>97959</v>
      </c>
      <c r="D15" s="177">
        <v>27324</v>
      </c>
      <c r="E15" s="482">
        <v>27.893302299941812</v>
      </c>
      <c r="F15" s="177">
        <v>16418</v>
      </c>
    </row>
    <row r="16" spans="1:6" ht="25.5">
      <c r="A16" s="481">
        <v>7</v>
      </c>
      <c r="B16" s="318" t="s">
        <v>1136</v>
      </c>
      <c r="C16" s="177">
        <v>176225</v>
      </c>
      <c r="D16" s="177">
        <v>37712</v>
      </c>
      <c r="E16" s="482">
        <v>21.39991488154348</v>
      </c>
      <c r="F16" s="177">
        <v>21197</v>
      </c>
    </row>
    <row r="17" spans="1:6" ht="19.5" customHeight="1">
      <c r="A17" s="481">
        <v>8</v>
      </c>
      <c r="B17" s="318" t="s">
        <v>1138</v>
      </c>
      <c r="C17" s="177">
        <v>1225026</v>
      </c>
      <c r="D17" s="177">
        <v>461149</v>
      </c>
      <c r="E17" s="482">
        <v>37.644017351468456</v>
      </c>
      <c r="F17" s="177">
        <v>240325</v>
      </c>
    </row>
    <row r="18" spans="1:6" ht="25.5" hidden="1">
      <c r="A18" s="481">
        <v>9</v>
      </c>
      <c r="B18" s="318" t="s">
        <v>1140</v>
      </c>
      <c r="C18" s="177">
        <v>0</v>
      </c>
      <c r="D18" s="177">
        <v>0</v>
      </c>
      <c r="E18" s="482" t="e">
        <v>#DIV/0!</v>
      </c>
      <c r="F18" s="177">
        <v>0</v>
      </c>
    </row>
    <row r="19" spans="1:6" ht="27.75" customHeight="1">
      <c r="A19" s="481">
        <v>10</v>
      </c>
      <c r="B19" s="318" t="s">
        <v>1142</v>
      </c>
      <c r="C19" s="177">
        <v>13877</v>
      </c>
      <c r="D19" s="177">
        <v>1395</v>
      </c>
      <c r="E19" s="482">
        <v>10.0526050299056</v>
      </c>
      <c r="F19" s="177">
        <v>285</v>
      </c>
    </row>
    <row r="20" spans="1:6" ht="27" customHeight="1">
      <c r="A20" s="481">
        <v>11</v>
      </c>
      <c r="B20" s="318" t="s">
        <v>1144</v>
      </c>
      <c r="C20" s="177">
        <v>2000</v>
      </c>
      <c r="D20" s="177">
        <v>1782</v>
      </c>
      <c r="E20" s="482">
        <v>89.1</v>
      </c>
      <c r="F20" s="177">
        <v>1782</v>
      </c>
    </row>
    <row r="21" spans="1:6" ht="19.5" customHeight="1" hidden="1">
      <c r="A21" s="481">
        <v>12</v>
      </c>
      <c r="B21" s="318" t="s">
        <v>1146</v>
      </c>
      <c r="C21" s="177"/>
      <c r="D21" s="177"/>
      <c r="E21" s="482" t="e">
        <v>#DIV/0!</v>
      </c>
      <c r="F21" s="177">
        <v>0</v>
      </c>
    </row>
    <row r="22" spans="1:6" ht="19.5" customHeight="1">
      <c r="A22" s="481">
        <v>13</v>
      </c>
      <c r="B22" s="318" t="s">
        <v>1148</v>
      </c>
      <c r="C22" s="177">
        <v>0</v>
      </c>
      <c r="D22" s="177">
        <v>30</v>
      </c>
      <c r="E22" s="483" t="s">
        <v>1700</v>
      </c>
      <c r="F22" s="177">
        <v>30</v>
      </c>
    </row>
    <row r="23" spans="2:6" ht="25.5" hidden="1">
      <c r="B23" s="318" t="s">
        <v>1150</v>
      </c>
      <c r="C23" s="177"/>
      <c r="D23" s="177"/>
      <c r="E23" s="482"/>
      <c r="F23" s="177"/>
    </row>
    <row r="24" spans="3:5" ht="17.25" customHeight="1">
      <c r="C24" s="484"/>
      <c r="D24" s="484"/>
      <c r="E24" s="485"/>
    </row>
    <row r="25" spans="3:5" ht="17.25" customHeight="1" hidden="1">
      <c r="C25" s="484"/>
      <c r="D25" s="484"/>
      <c r="E25" s="485"/>
    </row>
    <row r="26" spans="3:5" ht="17.25" customHeight="1" hidden="1">
      <c r="C26" s="484"/>
      <c r="D26" s="484"/>
      <c r="E26" s="485"/>
    </row>
    <row r="27" spans="3:5" ht="17.25" customHeight="1">
      <c r="C27" s="484"/>
      <c r="D27" s="484"/>
      <c r="E27" s="485"/>
    </row>
    <row r="28" spans="3:5" ht="17.25" customHeight="1">
      <c r="C28" s="484"/>
      <c r="D28" s="484"/>
      <c r="E28" s="485"/>
    </row>
    <row r="29" spans="3:5" ht="17.25" customHeight="1">
      <c r="C29" s="484"/>
      <c r="D29" s="484"/>
      <c r="E29" s="485"/>
    </row>
    <row r="30" spans="3:5" ht="17.25" customHeight="1">
      <c r="C30" s="484"/>
      <c r="D30" s="484"/>
      <c r="E30" s="485"/>
    </row>
    <row r="31" spans="3:5" ht="17.25" customHeight="1">
      <c r="C31" s="484"/>
      <c r="D31" s="484"/>
      <c r="E31" s="485"/>
    </row>
    <row r="32" spans="3:5" ht="17.25" customHeight="1">
      <c r="C32" s="484"/>
      <c r="D32" s="484"/>
      <c r="E32" s="485"/>
    </row>
    <row r="33" spans="3:5" ht="17.25" customHeight="1">
      <c r="C33" s="484"/>
      <c r="D33" s="484"/>
      <c r="E33" s="485"/>
    </row>
    <row r="34" spans="1:18" ht="16.5" customHeight="1">
      <c r="A34" s="148" t="s">
        <v>1739</v>
      </c>
      <c r="C34" s="192"/>
      <c r="D34" s="192"/>
      <c r="E34" s="192"/>
      <c r="F34" s="193" t="s">
        <v>1738</v>
      </c>
      <c r="G34" s="193"/>
      <c r="H34" s="192"/>
      <c r="I34" s="192"/>
      <c r="K34" s="194"/>
      <c r="L34" s="161"/>
      <c r="M34" s="161"/>
      <c r="N34" s="161"/>
      <c r="O34" s="161"/>
      <c r="P34" s="161"/>
      <c r="Q34" s="161"/>
      <c r="R34" s="161"/>
    </row>
    <row r="35" spans="3:5" ht="17.25" customHeight="1">
      <c r="C35" s="484"/>
      <c r="D35" s="484"/>
      <c r="E35" s="485"/>
    </row>
    <row r="36" spans="3:5" ht="17.25" customHeight="1">
      <c r="C36" s="484"/>
      <c r="D36" s="484"/>
      <c r="E36" s="485"/>
    </row>
    <row r="38" spans="1:18" ht="17.25" customHeight="1">
      <c r="A38" s="148"/>
      <c r="C38" s="192"/>
      <c r="D38" s="192"/>
      <c r="F38" s="195"/>
      <c r="H38" s="192"/>
      <c r="I38" s="192"/>
      <c r="K38" s="194"/>
      <c r="L38" s="161"/>
      <c r="M38" s="161"/>
      <c r="N38" s="161"/>
      <c r="O38" s="161"/>
      <c r="P38" s="161"/>
      <c r="Q38" s="161"/>
      <c r="R38" s="161"/>
    </row>
    <row r="39" spans="1:18" ht="17.25" customHeight="1">
      <c r="A39" s="148"/>
      <c r="C39" s="192"/>
      <c r="D39" s="192"/>
      <c r="F39" s="195"/>
      <c r="H39" s="192"/>
      <c r="I39" s="192"/>
      <c r="K39" s="194"/>
      <c r="L39" s="161"/>
      <c r="M39" s="161"/>
      <c r="N39" s="161"/>
      <c r="O39" s="161"/>
      <c r="P39" s="161"/>
      <c r="Q39" s="161"/>
      <c r="R39" s="161"/>
    </row>
    <row r="40" spans="1:18" ht="17.25" customHeight="1">
      <c r="A40" s="148"/>
      <c r="C40" s="192"/>
      <c r="D40" s="192"/>
      <c r="F40" s="195"/>
      <c r="H40" s="192"/>
      <c r="I40" s="192"/>
      <c r="K40" s="194"/>
      <c r="L40" s="161"/>
      <c r="M40" s="161"/>
      <c r="N40" s="161"/>
      <c r="O40" s="161"/>
      <c r="P40" s="161"/>
      <c r="Q40" s="161"/>
      <c r="R40" s="161"/>
    </row>
    <row r="41" spans="2:4" ht="17.25" customHeight="1">
      <c r="B41" s="397"/>
      <c r="C41" s="192"/>
      <c r="D41" s="486"/>
    </row>
    <row r="42" spans="3:5" ht="17.25" customHeight="1">
      <c r="C42" s="192"/>
      <c r="D42" s="192"/>
      <c r="E42" s="487"/>
    </row>
    <row r="43" spans="3:5" ht="17.25" customHeight="1" hidden="1">
      <c r="C43" s="192"/>
      <c r="D43" s="192"/>
      <c r="E43" s="487"/>
    </row>
    <row r="44" spans="3:5" ht="17.25" customHeight="1" hidden="1">
      <c r="C44" s="192"/>
      <c r="D44" s="192"/>
      <c r="E44" s="487"/>
    </row>
    <row r="45" spans="3:5" ht="17.25" customHeight="1" hidden="1">
      <c r="C45" s="192"/>
      <c r="D45" s="192"/>
      <c r="E45" s="487"/>
    </row>
    <row r="46" spans="3:5" ht="17.25" customHeight="1" hidden="1">
      <c r="C46" s="192"/>
      <c r="D46" s="192"/>
      <c r="E46" s="487"/>
    </row>
    <row r="47" spans="1:5" s="350" customFormat="1" ht="11.25">
      <c r="A47" s="354" t="s">
        <v>235</v>
      </c>
      <c r="B47" s="354"/>
      <c r="C47" s="354"/>
      <c r="D47" s="354"/>
      <c r="E47" s="354"/>
    </row>
    <row r="48" s="354" customFormat="1" ht="11.25">
      <c r="A48" s="354" t="s">
        <v>408</v>
      </c>
    </row>
    <row r="49" spans="3:5" ht="17.25" customHeight="1">
      <c r="C49" s="192"/>
      <c r="D49" s="192"/>
      <c r="E49" s="487"/>
    </row>
    <row r="50" spans="3:5" ht="17.25" customHeight="1">
      <c r="C50" s="484"/>
      <c r="D50" s="484"/>
      <c r="E50" s="485"/>
    </row>
    <row r="51" spans="3:5" ht="17.25" customHeight="1">
      <c r="C51" s="484"/>
      <c r="D51" s="484"/>
      <c r="E51" s="485"/>
    </row>
    <row r="52" spans="3:5" ht="17.25" customHeight="1">
      <c r="C52" s="484"/>
      <c r="D52" s="484"/>
      <c r="E52" s="485"/>
    </row>
    <row r="53" spans="3:5" ht="17.25" customHeight="1">
      <c r="C53" s="484"/>
      <c r="D53" s="484"/>
      <c r="E53" s="485"/>
    </row>
    <row r="54" spans="3:5" ht="17.25" customHeight="1">
      <c r="C54" s="484"/>
      <c r="D54" s="484"/>
      <c r="E54" s="485"/>
    </row>
    <row r="55" spans="3:5" ht="17.25" customHeight="1">
      <c r="C55" s="484"/>
      <c r="D55" s="484"/>
      <c r="E55" s="485"/>
    </row>
    <row r="56" spans="3:5" ht="17.25" customHeight="1">
      <c r="C56" s="484"/>
      <c r="D56" s="484"/>
      <c r="E56" s="485"/>
    </row>
    <row r="57" spans="3:5" ht="17.25" customHeight="1">
      <c r="C57" s="484"/>
      <c r="D57" s="484"/>
      <c r="E57" s="485"/>
    </row>
    <row r="58" spans="3:4" ht="17.25" customHeight="1">
      <c r="C58" s="484"/>
      <c r="D58" s="485"/>
    </row>
    <row r="59" spans="3:4" ht="17.25" customHeight="1">
      <c r="C59" s="484"/>
      <c r="D59" s="485"/>
    </row>
    <row r="60" spans="3:4" ht="17.25" customHeight="1">
      <c r="C60" s="484"/>
      <c r="D60" s="485"/>
    </row>
    <row r="61" spans="3:4" ht="17.25" customHeight="1">
      <c r="C61" s="484"/>
      <c r="D61" s="485"/>
    </row>
    <row r="62" spans="3:4" ht="17.25" customHeight="1">
      <c r="C62" s="484"/>
      <c r="D62" s="485"/>
    </row>
    <row r="63" spans="3:4" ht="17.25" customHeight="1">
      <c r="C63" s="484"/>
      <c r="D63" s="485"/>
    </row>
    <row r="64" ht="17.25" customHeight="1">
      <c r="D64" s="485"/>
    </row>
    <row r="65" ht="17.25" customHeight="1">
      <c r="D65" s="485"/>
    </row>
    <row r="66" ht="17.25" customHeight="1">
      <c r="D66" s="485"/>
    </row>
    <row r="67" ht="17.25" customHeight="1">
      <c r="D67" s="485"/>
    </row>
    <row r="68" ht="17.25" customHeight="1">
      <c r="D68" s="485"/>
    </row>
    <row r="69" ht="17.25" customHeight="1">
      <c r="D69" s="485"/>
    </row>
    <row r="70" ht="17.25" customHeight="1">
      <c r="D70" s="485"/>
    </row>
    <row r="71" ht="17.25" customHeight="1">
      <c r="D71" s="485"/>
    </row>
    <row r="72" ht="17.25" customHeight="1">
      <c r="D72" s="485"/>
    </row>
    <row r="73" ht="17.25" customHeight="1">
      <c r="D73" s="485"/>
    </row>
    <row r="74" ht="17.25" customHeight="1">
      <c r="D74" s="485"/>
    </row>
    <row r="75" ht="17.25" customHeight="1">
      <c r="D75" s="485"/>
    </row>
    <row r="76" ht="17.25" customHeight="1">
      <c r="D76" s="485"/>
    </row>
    <row r="77" ht="17.25" customHeight="1">
      <c r="D77" s="485"/>
    </row>
    <row r="78" ht="17.25" customHeight="1">
      <c r="D78" s="485"/>
    </row>
    <row r="79" ht="17.25" customHeight="1">
      <c r="D79" s="485"/>
    </row>
    <row r="80" ht="17.25" customHeight="1">
      <c r="D80" s="485"/>
    </row>
    <row r="81" ht="17.25" customHeight="1">
      <c r="D81" s="485"/>
    </row>
    <row r="82" ht="17.25" customHeight="1">
      <c r="D82" s="485"/>
    </row>
    <row r="83" ht="17.25" customHeight="1">
      <c r="D83" s="485"/>
    </row>
    <row r="84" ht="17.25" customHeight="1">
      <c r="D84" s="485"/>
    </row>
    <row r="85" ht="17.25" customHeight="1">
      <c r="D85" s="485"/>
    </row>
    <row r="86" ht="17.25" customHeight="1">
      <c r="D86" s="485"/>
    </row>
    <row r="87" ht="17.25" customHeight="1">
      <c r="D87" s="485"/>
    </row>
    <row r="88" ht="17.25" customHeight="1">
      <c r="D88" s="485"/>
    </row>
    <row r="89" ht="17.25" customHeight="1">
      <c r="D89" s="485"/>
    </row>
    <row r="90" ht="17.25" customHeight="1">
      <c r="D90" s="485"/>
    </row>
    <row r="91" ht="17.25" customHeight="1">
      <c r="D91" s="485"/>
    </row>
    <row r="92" ht="17.25" customHeight="1">
      <c r="D92" s="485"/>
    </row>
    <row r="93" ht="17.25" customHeight="1">
      <c r="D93" s="485"/>
    </row>
    <row r="94" ht="17.25" customHeight="1">
      <c r="D94" s="485"/>
    </row>
    <row r="95" ht="17.25" customHeight="1">
      <c r="D95" s="485"/>
    </row>
    <row r="96" ht="17.25" customHeight="1">
      <c r="D96" s="485"/>
    </row>
    <row r="97" ht="17.25" customHeight="1">
      <c r="D97" s="485"/>
    </row>
    <row r="98" ht="17.25" customHeight="1">
      <c r="D98" s="485"/>
    </row>
    <row r="99" ht="17.25" customHeight="1">
      <c r="D99" s="485"/>
    </row>
    <row r="100" ht="17.25" customHeight="1">
      <c r="D100" s="485"/>
    </row>
    <row r="101" ht="17.25" customHeight="1">
      <c r="D101" s="485"/>
    </row>
    <row r="102" ht="17.25" customHeight="1">
      <c r="D102" s="485"/>
    </row>
    <row r="103" ht="17.25" customHeight="1">
      <c r="D103" s="485"/>
    </row>
    <row r="104" ht="17.25" customHeight="1">
      <c r="D104" s="485"/>
    </row>
    <row r="105" ht="17.25" customHeight="1">
      <c r="D105" s="485"/>
    </row>
    <row r="106" ht="17.25" customHeight="1">
      <c r="D106" s="485"/>
    </row>
    <row r="107" ht="17.25" customHeight="1">
      <c r="D107" s="485"/>
    </row>
    <row r="108" ht="17.25" customHeight="1">
      <c r="D108" s="485"/>
    </row>
    <row r="109" ht="17.25" customHeight="1">
      <c r="D109" s="485"/>
    </row>
    <row r="110" ht="17.25" customHeight="1">
      <c r="D110" s="485"/>
    </row>
  </sheetData>
  <mergeCells count="2">
    <mergeCell ref="B3:E3"/>
    <mergeCell ref="B4:E4"/>
  </mergeCells>
  <printOptions horizontalCentered="1"/>
  <pageMargins left="0.5511811023622047" right="0" top="0.984251968503937" bottom="0.3937007874015748" header="0.5118110236220472" footer="0.5118110236220472"/>
  <pageSetup firstPageNumber="32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6"/>
  <sheetViews>
    <sheetView workbookViewId="0" topLeftCell="A2">
      <selection activeCell="B10" sqref="B10"/>
    </sheetView>
  </sheetViews>
  <sheetFormatPr defaultColWidth="9.140625" defaultRowHeight="17.25" customHeight="1"/>
  <cols>
    <col min="1" max="1" width="46.7109375" style="488" customWidth="1"/>
    <col min="2" max="2" width="9.57421875" style="488" bestFit="1" customWidth="1"/>
    <col min="3" max="3" width="10.28125" style="488" bestFit="1" customWidth="1"/>
    <col min="4" max="4" width="10.7109375" style="488" customWidth="1"/>
    <col min="5" max="5" width="10.57421875" style="488" bestFit="1" customWidth="1"/>
    <col min="6" max="16384" width="9.140625" style="490" customWidth="1"/>
  </cols>
  <sheetData>
    <row r="1" spans="2:5" ht="17.25" customHeight="1">
      <c r="B1" s="489"/>
      <c r="C1" s="489"/>
      <c r="D1" s="489"/>
      <c r="E1" s="281" t="s">
        <v>847</v>
      </c>
    </row>
    <row r="2" spans="1:5" ht="17.25" customHeight="1">
      <c r="A2" s="1000" t="s">
        <v>1153</v>
      </c>
      <c r="B2" s="1000"/>
      <c r="C2" s="1000"/>
      <c r="D2" s="1000"/>
      <c r="E2" s="1000"/>
    </row>
    <row r="3" spans="1:5" ht="17.25" customHeight="1">
      <c r="A3" s="492"/>
      <c r="B3" s="492"/>
      <c r="C3" s="492"/>
      <c r="D3" s="492"/>
      <c r="E3" s="492"/>
    </row>
    <row r="4" spans="1:5" ht="20.25" customHeight="1">
      <c r="A4" s="493" t="s">
        <v>848</v>
      </c>
      <c r="B4" s="494"/>
      <c r="C4" s="489"/>
      <c r="D4" s="489"/>
      <c r="E4" s="489"/>
    </row>
    <row r="5" spans="1:5" ht="17.25" customHeight="1">
      <c r="A5" s="1001" t="s">
        <v>849</v>
      </c>
      <c r="B5" s="1001"/>
      <c r="C5" s="1001"/>
      <c r="D5" s="1001"/>
      <c r="E5" s="1001"/>
    </row>
    <row r="6" spans="1:5" ht="17.25" customHeight="1">
      <c r="A6" s="496"/>
      <c r="B6" s="496"/>
      <c r="C6" s="497"/>
      <c r="D6" s="500"/>
      <c r="E6" s="501" t="s">
        <v>1746</v>
      </c>
    </row>
    <row r="7" spans="1:5" ht="48">
      <c r="A7" s="502" t="s">
        <v>1693</v>
      </c>
      <c r="B7" s="503" t="s">
        <v>850</v>
      </c>
      <c r="C7" s="503" t="s">
        <v>1748</v>
      </c>
      <c r="D7" s="503" t="s">
        <v>851</v>
      </c>
      <c r="E7" s="503" t="s">
        <v>243</v>
      </c>
    </row>
    <row r="8" spans="1:5" s="505" customFormat="1" ht="11.25">
      <c r="A8" s="504">
        <v>1</v>
      </c>
      <c r="B8" s="504">
        <v>2</v>
      </c>
      <c r="C8" s="504">
        <v>3</v>
      </c>
      <c r="D8" s="504">
        <v>4</v>
      </c>
      <c r="E8" s="504">
        <v>5</v>
      </c>
    </row>
    <row r="9" spans="1:5" ht="17.25" customHeight="1">
      <c r="A9" s="506" t="s">
        <v>852</v>
      </c>
      <c r="B9" s="507">
        <v>578578363</v>
      </c>
      <c r="C9" s="507">
        <v>152016735</v>
      </c>
      <c r="D9" s="508">
        <v>26.274182499977105</v>
      </c>
      <c r="E9" s="507">
        <v>57235519</v>
      </c>
    </row>
    <row r="10" spans="1:5" ht="17.25" customHeight="1">
      <c r="A10" s="509" t="s">
        <v>853</v>
      </c>
      <c r="B10" s="507">
        <v>644304153</v>
      </c>
      <c r="C10" s="507">
        <v>166605014</v>
      </c>
      <c r="D10" s="508">
        <v>25.85813132264569</v>
      </c>
      <c r="E10" s="507">
        <v>62740150</v>
      </c>
    </row>
    <row r="11" spans="1:5" ht="12.75">
      <c r="A11" s="510" t="s">
        <v>854</v>
      </c>
      <c r="B11" s="511">
        <v>331517276</v>
      </c>
      <c r="C11" s="511">
        <v>86686089</v>
      </c>
      <c r="D11" s="512">
        <v>26.14828706543788</v>
      </c>
      <c r="E11" s="511">
        <v>34556036</v>
      </c>
    </row>
    <row r="12" spans="1:5" ht="12.75">
      <c r="A12" s="510" t="s">
        <v>855</v>
      </c>
      <c r="B12" s="511">
        <v>26387277</v>
      </c>
      <c r="C12" s="511">
        <v>8066996</v>
      </c>
      <c r="D12" s="512">
        <v>30.571536426437635</v>
      </c>
      <c r="E12" s="511">
        <v>2913285</v>
      </c>
    </row>
    <row r="13" spans="1:5" ht="12.75">
      <c r="A13" s="510" t="s">
        <v>1222</v>
      </c>
      <c r="B13" s="511">
        <v>28403325</v>
      </c>
      <c r="C13" s="511">
        <v>7249119</v>
      </c>
      <c r="D13" s="512">
        <v>25.522078841121594</v>
      </c>
      <c r="E13" s="511">
        <v>2675734</v>
      </c>
    </row>
    <row r="14" spans="1:5" ht="12.75">
      <c r="A14" s="510" t="s">
        <v>495</v>
      </c>
      <c r="B14" s="511">
        <v>4517438</v>
      </c>
      <c r="C14" s="511">
        <v>10740</v>
      </c>
      <c r="D14" s="512">
        <v>0.23774537691496817</v>
      </c>
      <c r="E14" s="511">
        <v>-4319</v>
      </c>
    </row>
    <row r="15" spans="1:5" ht="12.75">
      <c r="A15" s="510" t="s">
        <v>856</v>
      </c>
      <c r="B15" s="511">
        <v>253478837</v>
      </c>
      <c r="C15" s="511">
        <v>64592070</v>
      </c>
      <c r="D15" s="512">
        <v>25.482233848185125</v>
      </c>
      <c r="E15" s="511">
        <v>22599414</v>
      </c>
    </row>
    <row r="16" spans="1:5" ht="25.5">
      <c r="A16" s="513" t="s">
        <v>857</v>
      </c>
      <c r="B16" s="514">
        <v>64701645</v>
      </c>
      <c r="C16" s="514">
        <v>15611232</v>
      </c>
      <c r="D16" s="515">
        <v>24.12802951145987</v>
      </c>
      <c r="E16" s="511">
        <v>5623159</v>
      </c>
    </row>
    <row r="17" spans="1:5" ht="25.5" customHeight="1">
      <c r="A17" s="513" t="s">
        <v>858</v>
      </c>
      <c r="B17" s="516">
        <v>35485864</v>
      </c>
      <c r="C17" s="516">
        <v>8788050</v>
      </c>
      <c r="D17" s="517">
        <v>24.76493174859713</v>
      </c>
      <c r="E17" s="511">
        <v>3027344</v>
      </c>
    </row>
    <row r="18" spans="1:5" ht="12.75">
      <c r="A18" s="506" t="s">
        <v>859</v>
      </c>
      <c r="B18" s="507">
        <v>544116644</v>
      </c>
      <c r="C18" s="507">
        <v>142205732</v>
      </c>
      <c r="D18" s="508">
        <v>26.13515568180267</v>
      </c>
      <c r="E18" s="511">
        <v>54089647</v>
      </c>
    </row>
    <row r="19" spans="1:5" ht="14.25" customHeight="1">
      <c r="A19" s="518" t="s">
        <v>860</v>
      </c>
      <c r="B19" s="507">
        <v>48714565</v>
      </c>
      <c r="C19" s="507">
        <v>13221568</v>
      </c>
      <c r="D19" s="508">
        <v>27.140893077871063</v>
      </c>
      <c r="E19" s="511">
        <v>4352605</v>
      </c>
    </row>
    <row r="20" spans="1:5" ht="12.75">
      <c r="A20" s="519" t="s">
        <v>861</v>
      </c>
      <c r="B20" s="511">
        <v>45785867</v>
      </c>
      <c r="C20" s="511">
        <v>12103770</v>
      </c>
      <c r="D20" s="512">
        <v>26.435602933979606</v>
      </c>
      <c r="E20" s="511">
        <v>3902880</v>
      </c>
    </row>
    <row r="21" spans="1:5" ht="12.75">
      <c r="A21" s="510" t="s">
        <v>1222</v>
      </c>
      <c r="B21" s="511">
        <v>2735056</v>
      </c>
      <c r="C21" s="511">
        <v>1069850</v>
      </c>
      <c r="D21" s="512">
        <v>39.11620091142558</v>
      </c>
      <c r="E21" s="511">
        <v>447265</v>
      </c>
    </row>
    <row r="22" spans="1:5" ht="12.75">
      <c r="A22" s="510" t="s">
        <v>495</v>
      </c>
      <c r="B22" s="511">
        <v>193642</v>
      </c>
      <c r="C22" s="511">
        <v>47948</v>
      </c>
      <c r="D22" s="512">
        <v>24.7611571869739</v>
      </c>
      <c r="E22" s="511">
        <v>2460</v>
      </c>
    </row>
    <row r="23" spans="1:5" ht="17.25" customHeight="1">
      <c r="A23" s="513" t="s">
        <v>862</v>
      </c>
      <c r="B23" s="511">
        <v>6191247</v>
      </c>
      <c r="C23" s="511">
        <v>1552213</v>
      </c>
      <c r="D23" s="512">
        <v>25.071088263802103</v>
      </c>
      <c r="E23" s="511">
        <v>555332</v>
      </c>
    </row>
    <row r="24" spans="1:5" ht="25.5">
      <c r="A24" s="513" t="s">
        <v>863</v>
      </c>
      <c r="B24" s="511">
        <v>8061599</v>
      </c>
      <c r="C24" s="511">
        <v>1858352</v>
      </c>
      <c r="D24" s="512">
        <v>23.051903226642754</v>
      </c>
      <c r="E24" s="511">
        <v>651401</v>
      </c>
    </row>
    <row r="25" spans="1:5" ht="17.25" customHeight="1">
      <c r="A25" s="506" t="s">
        <v>864</v>
      </c>
      <c r="B25" s="520">
        <v>34461719</v>
      </c>
      <c r="C25" s="520">
        <v>9811003</v>
      </c>
      <c r="D25" s="521">
        <v>28.469279202235963</v>
      </c>
      <c r="E25" s="511">
        <v>3145872</v>
      </c>
    </row>
    <row r="26" spans="1:5" ht="32.25" customHeight="1">
      <c r="A26" s="506" t="s">
        <v>865</v>
      </c>
      <c r="B26" s="507">
        <v>624426985</v>
      </c>
      <c r="C26" s="507">
        <v>137706527</v>
      </c>
      <c r="D26" s="508">
        <v>22.053263281054388</v>
      </c>
      <c r="E26" s="511">
        <v>50343124</v>
      </c>
    </row>
    <row r="27" spans="1:5" ht="25.5">
      <c r="A27" s="522" t="s">
        <v>866</v>
      </c>
      <c r="B27" s="511">
        <v>538888918</v>
      </c>
      <c r="C27" s="511">
        <v>125002903</v>
      </c>
      <c r="D27" s="512">
        <v>23.196413736606104</v>
      </c>
      <c r="E27" s="511">
        <v>45581407</v>
      </c>
    </row>
    <row r="28" spans="1:5" ht="23.25" customHeight="1">
      <c r="A28" s="522" t="s">
        <v>867</v>
      </c>
      <c r="B28" s="511">
        <v>50649174</v>
      </c>
      <c r="C28" s="511">
        <v>7417304</v>
      </c>
      <c r="D28" s="512">
        <v>14.644471793360342</v>
      </c>
      <c r="E28" s="511">
        <v>2838505</v>
      </c>
    </row>
    <row r="29" spans="1:5" ht="32.25" customHeight="1">
      <c r="A29" s="522" t="s">
        <v>868</v>
      </c>
      <c r="B29" s="511">
        <v>34888893</v>
      </c>
      <c r="C29" s="511">
        <v>5286320</v>
      </c>
      <c r="D29" s="512">
        <v>15.151870826053438</v>
      </c>
      <c r="E29" s="511">
        <v>1923212</v>
      </c>
    </row>
    <row r="30" spans="1:5" ht="25.5">
      <c r="A30" s="506" t="s">
        <v>869</v>
      </c>
      <c r="B30" s="507">
        <v>-45848622</v>
      </c>
      <c r="C30" s="507">
        <v>14310208</v>
      </c>
      <c r="D30" s="508">
        <v>-31.211860631274806</v>
      </c>
      <c r="E30" s="511">
        <v>6892395</v>
      </c>
    </row>
    <row r="31" spans="1:5" ht="25.5">
      <c r="A31" s="506" t="s">
        <v>870</v>
      </c>
      <c r="B31" s="507">
        <v>-763409</v>
      </c>
      <c r="C31" s="507">
        <v>357607</v>
      </c>
      <c r="D31" s="508">
        <v>-46.84343517040014</v>
      </c>
      <c r="E31" s="511">
        <v>-130886</v>
      </c>
    </row>
    <row r="32" spans="1:5" ht="25.5">
      <c r="A32" s="506" t="s">
        <v>871</v>
      </c>
      <c r="B32" s="507">
        <v>623663576</v>
      </c>
      <c r="C32" s="507">
        <v>138064134</v>
      </c>
      <c r="D32" s="508">
        <v>22.137597787176205</v>
      </c>
      <c r="E32" s="511">
        <v>50212238</v>
      </c>
    </row>
    <row r="33" spans="1:5" ht="25.5">
      <c r="A33" s="506" t="s">
        <v>872</v>
      </c>
      <c r="B33" s="507">
        <v>-45085213</v>
      </c>
      <c r="C33" s="507">
        <v>13952601</v>
      </c>
      <c r="D33" s="508">
        <v>-30.947177736523056</v>
      </c>
      <c r="E33" s="511">
        <v>7023281</v>
      </c>
    </row>
    <row r="34" spans="1:47" s="525" customFormat="1" ht="12.75">
      <c r="A34" s="523" t="s">
        <v>873</v>
      </c>
      <c r="B34" s="516">
        <v>45085213</v>
      </c>
      <c r="C34" s="516">
        <v>-13952601</v>
      </c>
      <c r="D34" s="517">
        <v>-30.947177736523056</v>
      </c>
      <c r="E34" s="511">
        <v>-7023281</v>
      </c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</row>
    <row r="35" spans="1:47" s="525" customFormat="1" ht="12.75">
      <c r="A35" s="526" t="s">
        <v>874</v>
      </c>
      <c r="B35" s="516">
        <v>6191247</v>
      </c>
      <c r="C35" s="516">
        <v>1552213</v>
      </c>
      <c r="D35" s="517">
        <v>25.071088263802103</v>
      </c>
      <c r="E35" s="511">
        <v>555332</v>
      </c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4"/>
      <c r="AO35" s="524"/>
      <c r="AP35" s="524"/>
      <c r="AQ35" s="524"/>
      <c r="AR35" s="524"/>
      <c r="AS35" s="524"/>
      <c r="AT35" s="524"/>
      <c r="AU35" s="524"/>
    </row>
    <row r="36" spans="1:47" s="525" customFormat="1" ht="12.75">
      <c r="A36" s="523" t="s">
        <v>875</v>
      </c>
      <c r="B36" s="516">
        <v>-848650</v>
      </c>
      <c r="C36" s="516">
        <v>-226478</v>
      </c>
      <c r="D36" s="517">
        <v>0</v>
      </c>
      <c r="E36" s="511">
        <v>-362977</v>
      </c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</row>
    <row r="37" spans="1:47" s="527" customFormat="1" ht="12.75">
      <c r="A37" s="523" t="s">
        <v>876</v>
      </c>
      <c r="B37" s="516">
        <v>31240455</v>
      </c>
      <c r="C37" s="516">
        <v>-14896817</v>
      </c>
      <c r="D37" s="517">
        <v>0</v>
      </c>
      <c r="E37" s="511">
        <v>-4450044</v>
      </c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</row>
    <row r="38" spans="1:47" s="527" customFormat="1" ht="12.75">
      <c r="A38" s="523" t="s">
        <v>877</v>
      </c>
      <c r="B38" s="516">
        <v>8502161</v>
      </c>
      <c r="C38" s="516">
        <v>-381519</v>
      </c>
      <c r="D38" s="517">
        <v>0</v>
      </c>
      <c r="E38" s="511">
        <v>-2765592</v>
      </c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</row>
    <row r="39" spans="1:5" ht="17.25" customHeight="1">
      <c r="A39" s="506" t="s">
        <v>878</v>
      </c>
      <c r="B39" s="507">
        <v>670969894</v>
      </c>
      <c r="C39" s="507">
        <v>153959726</v>
      </c>
      <c r="D39" s="508">
        <v>22.94584710532482</v>
      </c>
      <c r="E39" s="511">
        <v>55904424</v>
      </c>
    </row>
    <row r="40" spans="1:5" ht="12.75">
      <c r="A40" s="528" t="s">
        <v>879</v>
      </c>
      <c r="B40" s="511">
        <v>100187509</v>
      </c>
      <c r="C40" s="511">
        <v>24399282</v>
      </c>
      <c r="D40" s="512">
        <v>24.35361677671814</v>
      </c>
      <c r="E40" s="511">
        <v>8650503</v>
      </c>
    </row>
    <row r="41" spans="1:47" s="529" customFormat="1" ht="17.25" customHeight="1">
      <c r="A41" s="506" t="s">
        <v>880</v>
      </c>
      <c r="B41" s="507">
        <v>570782385</v>
      </c>
      <c r="C41" s="507">
        <v>129560444</v>
      </c>
      <c r="D41" s="508">
        <v>22.698746037861696</v>
      </c>
      <c r="E41" s="511">
        <v>47253921</v>
      </c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</row>
    <row r="42" spans="1:5" s="530" customFormat="1" ht="12.75">
      <c r="A42" s="318" t="s">
        <v>881</v>
      </c>
      <c r="B42" s="514">
        <v>605985388</v>
      </c>
      <c r="C42" s="514">
        <v>143746004</v>
      </c>
      <c r="D42" s="515">
        <v>23.72103467286904</v>
      </c>
      <c r="E42" s="514">
        <v>51960564</v>
      </c>
    </row>
    <row r="43" spans="1:5" s="530" customFormat="1" ht="12.75">
      <c r="A43" s="531" t="s">
        <v>882</v>
      </c>
      <c r="B43" s="532">
        <v>100174933</v>
      </c>
      <c r="C43" s="532">
        <v>24393367</v>
      </c>
      <c r="D43" s="515">
        <v>24.350769468445762</v>
      </c>
      <c r="E43" s="514">
        <v>8644805</v>
      </c>
    </row>
    <row r="44" spans="1:5" ht="25.5">
      <c r="A44" s="506" t="s">
        <v>883</v>
      </c>
      <c r="B44" s="507">
        <v>505810455</v>
      </c>
      <c r="C44" s="507">
        <v>119352637</v>
      </c>
      <c r="D44" s="508">
        <v>23.59631672698422</v>
      </c>
      <c r="E44" s="511">
        <v>43315759</v>
      </c>
    </row>
    <row r="45" spans="1:5" ht="19.5" customHeight="1">
      <c r="A45" s="522" t="s">
        <v>884</v>
      </c>
      <c r="B45" s="511">
        <v>32673860</v>
      </c>
      <c r="C45" s="511">
        <v>5081176</v>
      </c>
      <c r="D45" s="512">
        <v>15.551195971336107</v>
      </c>
      <c r="E45" s="511">
        <v>2071355</v>
      </c>
    </row>
    <row r="46" spans="1:5" ht="17.25" customHeight="1">
      <c r="A46" s="528" t="s">
        <v>885</v>
      </c>
      <c r="B46" s="516">
        <v>0</v>
      </c>
      <c r="C46" s="516">
        <v>4984</v>
      </c>
      <c r="D46" s="517">
        <v>0</v>
      </c>
      <c r="E46" s="511">
        <v>4984</v>
      </c>
    </row>
    <row r="47" spans="1:5" ht="18" customHeight="1">
      <c r="A47" s="506" t="s">
        <v>886</v>
      </c>
      <c r="B47" s="507">
        <v>32673860</v>
      </c>
      <c r="C47" s="507">
        <v>5076192</v>
      </c>
      <c r="D47" s="508">
        <v>15.535942187424443</v>
      </c>
      <c r="E47" s="511">
        <v>2066371</v>
      </c>
    </row>
    <row r="48" spans="1:47" s="529" customFormat="1" ht="17.25" customHeight="1">
      <c r="A48" s="533" t="s">
        <v>887</v>
      </c>
      <c r="B48" s="511">
        <v>32310646</v>
      </c>
      <c r="C48" s="511">
        <v>5132546</v>
      </c>
      <c r="D48" s="512">
        <v>15.884999637580751</v>
      </c>
      <c r="E48" s="511">
        <v>1872505</v>
      </c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</row>
    <row r="49" spans="1:47" s="529" customFormat="1" ht="17.25" customHeight="1">
      <c r="A49" s="528" t="s">
        <v>888</v>
      </c>
      <c r="B49" s="516">
        <v>12576</v>
      </c>
      <c r="C49" s="516">
        <v>931</v>
      </c>
      <c r="D49" s="517">
        <v>7.402989821882952</v>
      </c>
      <c r="E49" s="511">
        <v>714</v>
      </c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  <c r="AT49" s="490"/>
      <c r="AU49" s="490"/>
    </row>
    <row r="50" spans="1:47" s="529" customFormat="1" ht="17.25" customHeight="1">
      <c r="A50" s="534" t="s">
        <v>889</v>
      </c>
      <c r="B50" s="507">
        <v>32298070</v>
      </c>
      <c r="C50" s="507">
        <v>5131615</v>
      </c>
      <c r="D50" s="508">
        <v>15.888302304131486</v>
      </c>
      <c r="E50" s="511">
        <v>1871791</v>
      </c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0"/>
      <c r="AS50" s="490"/>
      <c r="AT50" s="490"/>
      <c r="AU50" s="490"/>
    </row>
    <row r="51" spans="1:47" s="529" customFormat="1" ht="28.5" customHeight="1">
      <c r="A51" s="506" t="s">
        <v>890</v>
      </c>
      <c r="B51" s="507">
        <v>-26665741</v>
      </c>
      <c r="C51" s="507">
        <v>12645288</v>
      </c>
      <c r="D51" s="508">
        <v>-47.42147611798975</v>
      </c>
      <c r="E51" s="511">
        <v>6835726</v>
      </c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  <c r="AU51" s="490"/>
    </row>
    <row r="52" spans="1:47" s="529" customFormat="1" ht="12.75">
      <c r="A52" s="506" t="s">
        <v>891</v>
      </c>
      <c r="B52" s="507">
        <v>-327519</v>
      </c>
      <c r="C52" s="507">
        <v>-199014</v>
      </c>
      <c r="D52" s="508">
        <v>60.76410834180612</v>
      </c>
      <c r="E52" s="511">
        <v>-60387</v>
      </c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0"/>
      <c r="AH52" s="490"/>
      <c r="AI52" s="490"/>
      <c r="AJ52" s="490"/>
      <c r="AK52" s="490"/>
      <c r="AL52" s="490"/>
      <c r="AM52" s="490"/>
      <c r="AN52" s="490"/>
      <c r="AO52" s="490"/>
      <c r="AP52" s="490"/>
      <c r="AQ52" s="490"/>
      <c r="AR52" s="490"/>
      <c r="AS52" s="490"/>
      <c r="AT52" s="490"/>
      <c r="AU52" s="490"/>
    </row>
    <row r="53" spans="1:47" s="535" customFormat="1" ht="25.5">
      <c r="A53" s="506" t="s">
        <v>892</v>
      </c>
      <c r="B53" s="507">
        <v>-26338222</v>
      </c>
      <c r="C53" s="507">
        <v>12844302</v>
      </c>
      <c r="D53" s="508">
        <v>-48.76677704364402</v>
      </c>
      <c r="E53" s="511">
        <v>6896113</v>
      </c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</row>
    <row r="54" spans="1:47" s="535" customFormat="1" ht="19.5" customHeight="1">
      <c r="A54" s="522" t="s">
        <v>893</v>
      </c>
      <c r="B54" s="511">
        <v>61706199</v>
      </c>
      <c r="C54" s="511">
        <v>10004435</v>
      </c>
      <c r="D54" s="512">
        <v>16.213014514149542</v>
      </c>
      <c r="E54" s="511">
        <v>3740604</v>
      </c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490"/>
      <c r="AN54" s="490"/>
      <c r="AO54" s="490"/>
      <c r="AP54" s="490"/>
      <c r="AQ54" s="490"/>
      <c r="AR54" s="490"/>
      <c r="AS54" s="490"/>
      <c r="AT54" s="490"/>
      <c r="AU54" s="490"/>
    </row>
    <row r="55" spans="1:47" s="536" customFormat="1" ht="15" customHeight="1">
      <c r="A55" s="528" t="s">
        <v>894</v>
      </c>
      <c r="B55" s="511">
        <v>8061599</v>
      </c>
      <c r="C55" s="511">
        <v>1858352</v>
      </c>
      <c r="D55" s="512">
        <v>23.051903226642754</v>
      </c>
      <c r="E55" s="511">
        <v>651401</v>
      </c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  <c r="AT55" s="490"/>
      <c r="AU55" s="490"/>
    </row>
    <row r="56" spans="1:47" s="529" customFormat="1" ht="15.75" customHeight="1">
      <c r="A56" s="506" t="s">
        <v>895</v>
      </c>
      <c r="B56" s="507">
        <v>53644600</v>
      </c>
      <c r="C56" s="507">
        <v>8146083</v>
      </c>
      <c r="D56" s="508">
        <v>15.185280531498044</v>
      </c>
      <c r="E56" s="511">
        <v>3089203</v>
      </c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90"/>
      <c r="AO56" s="490"/>
      <c r="AP56" s="490"/>
      <c r="AQ56" s="490"/>
      <c r="AR56" s="490"/>
      <c r="AS56" s="490"/>
      <c r="AT56" s="490"/>
      <c r="AU56" s="490"/>
    </row>
    <row r="57" spans="1:47" s="537" customFormat="1" ht="19.5" customHeight="1">
      <c r="A57" s="522" t="s">
        <v>896</v>
      </c>
      <c r="B57" s="511">
        <v>41140062</v>
      </c>
      <c r="C57" s="511">
        <v>7508618</v>
      </c>
      <c r="D57" s="512">
        <v>18.251353145748784</v>
      </c>
      <c r="E57" s="511">
        <v>2917049</v>
      </c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0"/>
      <c r="AM57" s="490"/>
      <c r="AN57" s="490"/>
      <c r="AO57" s="490"/>
      <c r="AP57" s="490"/>
      <c r="AQ57" s="490"/>
      <c r="AR57" s="490"/>
      <c r="AS57" s="490"/>
      <c r="AT57" s="490"/>
      <c r="AU57" s="490"/>
    </row>
    <row r="58" spans="1:47" s="539" customFormat="1" ht="12.75">
      <c r="A58" s="528" t="s">
        <v>882</v>
      </c>
      <c r="B58" s="511">
        <v>8061599</v>
      </c>
      <c r="C58" s="511">
        <v>1858352</v>
      </c>
      <c r="D58" s="512">
        <v>23.051903226642754</v>
      </c>
      <c r="E58" s="511">
        <v>651401</v>
      </c>
      <c r="F58" s="490"/>
      <c r="G58" s="538"/>
      <c r="H58" s="538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  <c r="AT58" s="490"/>
      <c r="AU58" s="490"/>
    </row>
    <row r="59" spans="1:47" s="539" customFormat="1" ht="27" customHeight="1">
      <c r="A59" s="506" t="s">
        <v>897</v>
      </c>
      <c r="B59" s="507">
        <v>33078463</v>
      </c>
      <c r="C59" s="507">
        <v>5650266</v>
      </c>
      <c r="D59" s="508">
        <v>17.081404296203242</v>
      </c>
      <c r="E59" s="511">
        <v>2265648</v>
      </c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  <c r="AU59" s="490"/>
    </row>
    <row r="60" spans="1:47" s="539" customFormat="1" ht="18" customHeight="1">
      <c r="A60" s="522" t="s">
        <v>898</v>
      </c>
      <c r="B60" s="511">
        <v>17975314</v>
      </c>
      <c r="C60" s="511">
        <v>2341112</v>
      </c>
      <c r="D60" s="512">
        <v>13.02403952442778</v>
      </c>
      <c r="E60" s="511">
        <v>772134</v>
      </c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490"/>
      <c r="AK60" s="490"/>
      <c r="AL60" s="490"/>
      <c r="AM60" s="490"/>
      <c r="AN60" s="490"/>
      <c r="AO60" s="490"/>
      <c r="AP60" s="490"/>
      <c r="AQ60" s="490"/>
      <c r="AR60" s="490"/>
      <c r="AS60" s="490"/>
      <c r="AT60" s="490"/>
      <c r="AU60" s="490"/>
    </row>
    <row r="61" spans="1:47" s="539" customFormat="1" ht="12.75">
      <c r="A61" s="528" t="s">
        <v>885</v>
      </c>
      <c r="B61" s="511">
        <v>0</v>
      </c>
      <c r="C61" s="511">
        <v>0</v>
      </c>
      <c r="D61" s="512">
        <v>0</v>
      </c>
      <c r="E61" s="511">
        <v>0</v>
      </c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  <c r="AO61" s="490"/>
      <c r="AP61" s="490"/>
      <c r="AQ61" s="490"/>
      <c r="AR61" s="490"/>
      <c r="AS61" s="490"/>
      <c r="AT61" s="490"/>
      <c r="AU61" s="490"/>
    </row>
    <row r="62" spans="1:5" ht="13.5" customHeight="1">
      <c r="A62" s="506" t="s">
        <v>899</v>
      </c>
      <c r="B62" s="507">
        <v>17975314</v>
      </c>
      <c r="C62" s="507">
        <v>2341112</v>
      </c>
      <c r="D62" s="508">
        <v>13.02403952442778</v>
      </c>
      <c r="E62" s="511">
        <v>772134</v>
      </c>
    </row>
    <row r="63" spans="1:5" ht="12.75">
      <c r="A63" s="522" t="s">
        <v>900</v>
      </c>
      <c r="B63" s="511">
        <v>2590823</v>
      </c>
      <c r="C63" s="511">
        <v>154705</v>
      </c>
      <c r="D63" s="512">
        <v>5.971268589170314</v>
      </c>
      <c r="E63" s="511">
        <v>51421</v>
      </c>
    </row>
    <row r="64" spans="1:5" ht="12.75">
      <c r="A64" s="528" t="s">
        <v>888</v>
      </c>
      <c r="B64" s="516">
        <v>0</v>
      </c>
      <c r="C64" s="516">
        <v>0</v>
      </c>
      <c r="D64" s="517">
        <v>0</v>
      </c>
      <c r="E64" s="511">
        <v>0</v>
      </c>
    </row>
    <row r="65" spans="1:47" s="529" customFormat="1" ht="13.5" customHeight="1">
      <c r="A65" s="518" t="s">
        <v>901</v>
      </c>
      <c r="B65" s="507">
        <v>2590823</v>
      </c>
      <c r="C65" s="507">
        <v>154705</v>
      </c>
      <c r="D65" s="508">
        <v>5.971268589170314</v>
      </c>
      <c r="E65" s="511">
        <v>51421</v>
      </c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490"/>
      <c r="AM65" s="490"/>
      <c r="AN65" s="490"/>
      <c r="AO65" s="490"/>
      <c r="AP65" s="490"/>
      <c r="AQ65" s="490"/>
      <c r="AR65" s="490"/>
      <c r="AS65" s="490"/>
      <c r="AT65" s="490"/>
      <c r="AU65" s="490"/>
    </row>
    <row r="66" spans="1:47" s="529" customFormat="1" ht="25.5">
      <c r="A66" s="506" t="s">
        <v>902</v>
      </c>
      <c r="B66" s="507">
        <v>-12991634</v>
      </c>
      <c r="C66" s="507">
        <v>3217133</v>
      </c>
      <c r="D66" s="508">
        <v>-24.763112938680383</v>
      </c>
      <c r="E66" s="511">
        <v>612001</v>
      </c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  <c r="AS66" s="490"/>
      <c r="AT66" s="490"/>
      <c r="AU66" s="490"/>
    </row>
    <row r="67" spans="1:47" s="529" customFormat="1" ht="17.25" customHeight="1">
      <c r="A67" s="506" t="s">
        <v>903</v>
      </c>
      <c r="B67" s="507">
        <v>-435890</v>
      </c>
      <c r="C67" s="507">
        <v>556621</v>
      </c>
      <c r="D67" s="508">
        <v>-127.69758425290784</v>
      </c>
      <c r="E67" s="511">
        <v>-70499</v>
      </c>
      <c r="F67" s="490"/>
      <c r="G67" s="490"/>
      <c r="H67" s="490"/>
      <c r="I67" s="490"/>
      <c r="J67" s="490"/>
      <c r="K67" s="490"/>
      <c r="L67" s="490"/>
      <c r="M67" s="490"/>
      <c r="N67" s="490"/>
      <c r="O67" s="490"/>
      <c r="P67" s="490"/>
      <c r="Q67" s="490"/>
      <c r="R67" s="490"/>
      <c r="S67" s="490"/>
      <c r="T67" s="490"/>
      <c r="U67" s="490"/>
      <c r="V67" s="490"/>
      <c r="W67" s="490"/>
      <c r="X67" s="490"/>
      <c r="Y67" s="490"/>
      <c r="Z67" s="490"/>
      <c r="AA67" s="490"/>
      <c r="AB67" s="490"/>
      <c r="AC67" s="490"/>
      <c r="AD67" s="490"/>
      <c r="AE67" s="490"/>
      <c r="AF67" s="490"/>
      <c r="AG67" s="490"/>
      <c r="AH67" s="490"/>
      <c r="AI67" s="490"/>
      <c r="AJ67" s="490"/>
      <c r="AK67" s="490"/>
      <c r="AL67" s="490"/>
      <c r="AM67" s="490"/>
      <c r="AN67" s="490"/>
      <c r="AO67" s="490"/>
      <c r="AP67" s="490"/>
      <c r="AQ67" s="490"/>
      <c r="AR67" s="490"/>
      <c r="AS67" s="490"/>
      <c r="AT67" s="490"/>
      <c r="AU67" s="490"/>
    </row>
    <row r="68" spans="1:40" s="535" customFormat="1" ht="25.5">
      <c r="A68" s="506" t="s">
        <v>904</v>
      </c>
      <c r="B68" s="507">
        <v>-12555744</v>
      </c>
      <c r="C68" s="507">
        <v>2660512</v>
      </c>
      <c r="D68" s="508">
        <v>-21.18960055254392</v>
      </c>
      <c r="E68" s="511">
        <v>682500</v>
      </c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0"/>
      <c r="AF68" s="540"/>
      <c r="AG68" s="540"/>
      <c r="AH68" s="540"/>
      <c r="AI68" s="540"/>
      <c r="AJ68" s="540"/>
      <c r="AK68" s="540"/>
      <c r="AL68" s="540"/>
      <c r="AM68" s="540"/>
      <c r="AN68" s="536"/>
    </row>
    <row r="69" spans="1:39" s="545" customFormat="1" ht="12.75">
      <c r="A69" s="541"/>
      <c r="B69" s="542"/>
      <c r="C69" s="542"/>
      <c r="D69" s="543"/>
      <c r="E69" s="544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0"/>
      <c r="AL69" s="540"/>
      <c r="AM69" s="540"/>
    </row>
    <row r="70" spans="1:39" s="545" customFormat="1" ht="11.25">
      <c r="A70" s="1003"/>
      <c r="B70" s="1003"/>
      <c r="C70" s="1003"/>
      <c r="D70" s="1003"/>
      <c r="E70" s="1003"/>
      <c r="F70" s="546"/>
      <c r="G70" s="540"/>
      <c r="H70" s="540"/>
      <c r="I70" s="540"/>
      <c r="J70" s="540"/>
      <c r="K70" s="540"/>
      <c r="L70" s="540"/>
      <c r="M70" s="540"/>
      <c r="N70" s="540"/>
      <c r="O70" s="540"/>
      <c r="P70" s="540"/>
      <c r="Q70" s="540"/>
      <c r="R70" s="540"/>
      <c r="S70" s="540"/>
      <c r="T70" s="540"/>
      <c r="U70" s="540"/>
      <c r="V70" s="540"/>
      <c r="W70" s="540"/>
      <c r="X70" s="540"/>
      <c r="Y70" s="540"/>
      <c r="Z70" s="540"/>
      <c r="AA70" s="540"/>
      <c r="AB70" s="540"/>
      <c r="AC70" s="540"/>
      <c r="AD70" s="540"/>
      <c r="AE70" s="540"/>
      <c r="AF70" s="540"/>
      <c r="AG70" s="540"/>
      <c r="AH70" s="540"/>
      <c r="AI70" s="540"/>
      <c r="AJ70" s="540"/>
      <c r="AK70" s="540"/>
      <c r="AL70" s="540"/>
      <c r="AM70" s="540"/>
    </row>
    <row r="71" spans="1:40" s="548" customFormat="1" ht="17.25" customHeight="1">
      <c r="A71" s="1002"/>
      <c r="B71" s="1002"/>
      <c r="C71" s="1002"/>
      <c r="D71" s="1002"/>
      <c r="E71" s="1002"/>
      <c r="F71" s="540"/>
      <c r="G71" s="540"/>
      <c r="H71" s="540"/>
      <c r="I71" s="540"/>
      <c r="J71" s="540"/>
      <c r="K71" s="540"/>
      <c r="L71" s="540"/>
      <c r="M71" s="540"/>
      <c r="N71" s="540"/>
      <c r="O71" s="540"/>
      <c r="P71" s="540"/>
      <c r="Q71" s="540"/>
      <c r="R71" s="540"/>
      <c r="S71" s="540"/>
      <c r="T71" s="540"/>
      <c r="U71" s="540"/>
      <c r="V71" s="540"/>
      <c r="W71" s="540"/>
      <c r="X71" s="540"/>
      <c r="Y71" s="540"/>
      <c r="Z71" s="540"/>
      <c r="AA71" s="540"/>
      <c r="AB71" s="540"/>
      <c r="AC71" s="540"/>
      <c r="AD71" s="540"/>
      <c r="AE71" s="540"/>
      <c r="AF71" s="540"/>
      <c r="AG71" s="540"/>
      <c r="AH71" s="540"/>
      <c r="AI71" s="540"/>
      <c r="AJ71" s="540"/>
      <c r="AK71" s="540"/>
      <c r="AL71" s="540"/>
      <c r="AM71" s="540"/>
      <c r="AN71" s="547"/>
    </row>
    <row r="72" spans="1:5" s="279" customFormat="1" ht="17.25" customHeight="1">
      <c r="A72" s="39" t="s">
        <v>1739</v>
      </c>
      <c r="B72" s="491"/>
      <c r="C72" s="491"/>
      <c r="D72" s="491"/>
      <c r="E72" s="549" t="s">
        <v>1738</v>
      </c>
    </row>
    <row r="73" spans="1:5" s="279" customFormat="1" ht="17.25" customHeight="1">
      <c r="A73" s="550"/>
      <c r="B73" s="492"/>
      <c r="C73" s="492"/>
      <c r="E73" s="281"/>
    </row>
    <row r="74" spans="1:5" s="279" customFormat="1" ht="17.25" customHeight="1">
      <c r="A74" s="550"/>
      <c r="B74" s="492"/>
      <c r="C74" s="492"/>
      <c r="E74" s="281"/>
    </row>
    <row r="75" spans="1:5" s="279" customFormat="1" ht="17.25" customHeight="1">
      <c r="A75" s="550"/>
      <c r="B75" s="492"/>
      <c r="C75" s="492"/>
      <c r="D75" s="492"/>
      <c r="E75" s="492"/>
    </row>
    <row r="76" spans="1:5" s="279" customFormat="1" ht="17.25" customHeight="1">
      <c r="A76" s="550"/>
      <c r="B76" s="492"/>
      <c r="C76" s="492"/>
      <c r="D76" s="492"/>
      <c r="E76" s="492"/>
    </row>
    <row r="77" spans="1:5" s="279" customFormat="1" ht="17.25" customHeight="1">
      <c r="A77" s="550" t="s">
        <v>905</v>
      </c>
      <c r="B77" s="492"/>
      <c r="C77" s="492"/>
      <c r="D77" s="492"/>
      <c r="E77" s="492"/>
    </row>
    <row r="78" spans="1:5" s="279" customFormat="1" ht="17.25" customHeight="1">
      <c r="A78" s="551" t="s">
        <v>1741</v>
      </c>
      <c r="B78" s="492"/>
      <c r="C78" s="492"/>
      <c r="D78" s="492"/>
      <c r="E78" s="492"/>
    </row>
    <row r="79" spans="1:5" s="279" customFormat="1" ht="17.25" customHeight="1">
      <c r="A79" s="552"/>
      <c r="B79" s="553"/>
      <c r="C79" s="554"/>
      <c r="D79" s="492"/>
      <c r="E79" s="492"/>
    </row>
    <row r="80" spans="1:5" s="279" customFormat="1" ht="17.25" customHeight="1">
      <c r="A80" s="550"/>
      <c r="B80" s="492"/>
      <c r="C80" s="492"/>
      <c r="D80" s="492"/>
      <c r="E80" s="492"/>
    </row>
    <row r="81" spans="1:5" s="279" customFormat="1" ht="17.25" customHeight="1">
      <c r="A81" s="550"/>
      <c r="B81" s="492"/>
      <c r="C81" s="492"/>
      <c r="D81" s="492"/>
      <c r="E81" s="492"/>
    </row>
    <row r="82" spans="1:5" s="279" customFormat="1" ht="17.25" customHeight="1">
      <c r="A82" s="550"/>
      <c r="B82" s="492"/>
      <c r="C82" s="492"/>
      <c r="D82" s="492"/>
      <c r="E82" s="492"/>
    </row>
    <row r="83" spans="1:5" s="279" customFormat="1" ht="17.25" customHeight="1">
      <c r="A83" s="550"/>
      <c r="B83" s="492"/>
      <c r="C83" s="492"/>
      <c r="D83" s="492"/>
      <c r="E83" s="492"/>
    </row>
    <row r="84" spans="1:5" s="279" customFormat="1" ht="17.25" customHeight="1">
      <c r="A84" s="550"/>
      <c r="B84" s="492"/>
      <c r="C84" s="492"/>
      <c r="D84" s="492"/>
      <c r="E84" s="492"/>
    </row>
    <row r="85" spans="1:5" s="279" customFormat="1" ht="17.25" customHeight="1">
      <c r="A85" s="550"/>
      <c r="B85" s="492"/>
      <c r="C85" s="492"/>
      <c r="D85" s="492"/>
      <c r="E85" s="492"/>
    </row>
    <row r="86" spans="1:5" s="279" customFormat="1" ht="17.25" customHeight="1">
      <c r="A86" s="492"/>
      <c r="B86" s="492"/>
      <c r="C86" s="492"/>
      <c r="D86" s="492"/>
      <c r="E86" s="492"/>
    </row>
    <row r="87" spans="1:5" s="279" customFormat="1" ht="17.25" customHeight="1">
      <c r="A87" s="492"/>
      <c r="B87" s="492"/>
      <c r="C87" s="492"/>
      <c r="D87" s="492"/>
      <c r="E87" s="492"/>
    </row>
    <row r="88" spans="1:5" s="279" customFormat="1" ht="17.25" customHeight="1">
      <c r="A88" s="550"/>
      <c r="B88" s="492"/>
      <c r="C88" s="492"/>
      <c r="D88" s="492"/>
      <c r="E88" s="492"/>
    </row>
    <row r="89" spans="1:5" s="279" customFormat="1" ht="17.25" customHeight="1">
      <c r="A89" s="550"/>
      <c r="B89" s="492"/>
      <c r="C89" s="492"/>
      <c r="D89" s="492"/>
      <c r="E89" s="492"/>
    </row>
    <row r="90" spans="1:5" s="279" customFormat="1" ht="17.25" customHeight="1">
      <c r="A90" s="552"/>
      <c r="B90" s="492"/>
      <c r="C90" s="492"/>
      <c r="D90" s="492"/>
      <c r="E90" s="492"/>
    </row>
    <row r="91" spans="1:5" s="279" customFormat="1" ht="17.25" customHeight="1">
      <c r="A91" s="488"/>
      <c r="B91" s="492"/>
      <c r="C91" s="492"/>
      <c r="D91" s="492"/>
      <c r="E91" s="492"/>
    </row>
    <row r="93" ht="17.25" customHeight="1">
      <c r="A93" s="550"/>
    </row>
    <row r="94" spans="1:5" s="279" customFormat="1" ht="17.25" customHeight="1">
      <c r="A94" s="550"/>
      <c r="B94" s="492"/>
      <c r="C94" s="492"/>
      <c r="D94" s="492"/>
      <c r="E94" s="492"/>
    </row>
    <row r="95" spans="1:5" s="279" customFormat="1" ht="17.25" customHeight="1">
      <c r="A95" s="550"/>
      <c r="B95" s="492"/>
      <c r="C95" s="492"/>
      <c r="D95" s="492"/>
      <c r="E95" s="492"/>
    </row>
    <row r="96" spans="1:5" s="279" customFormat="1" ht="17.25" customHeight="1">
      <c r="A96" s="492"/>
      <c r="B96" s="492"/>
      <c r="C96" s="492"/>
      <c r="D96" s="492"/>
      <c r="E96" s="492"/>
    </row>
    <row r="97" spans="1:5" s="279" customFormat="1" ht="17.25" customHeight="1">
      <c r="A97" s="492"/>
      <c r="B97" s="492"/>
      <c r="C97" s="492"/>
      <c r="D97" s="492"/>
      <c r="E97" s="492"/>
    </row>
    <row r="98" spans="1:5" s="279" customFormat="1" ht="17.25" customHeight="1">
      <c r="A98" s="550"/>
      <c r="B98" s="492"/>
      <c r="C98" s="492"/>
      <c r="D98" s="492"/>
      <c r="E98" s="492"/>
    </row>
    <row r="99" spans="1:5" s="279" customFormat="1" ht="17.25" customHeight="1">
      <c r="A99" s="550"/>
      <c r="B99" s="492"/>
      <c r="C99" s="492"/>
      <c r="D99" s="492"/>
      <c r="E99" s="492"/>
    </row>
    <row r="100" spans="1:5" s="279" customFormat="1" ht="17.25" customHeight="1">
      <c r="A100" s="555"/>
      <c r="B100" s="492"/>
      <c r="C100" s="492"/>
      <c r="D100" s="492"/>
      <c r="E100" s="492"/>
    </row>
    <row r="101" ht="17.25" customHeight="1">
      <c r="A101" s="555"/>
    </row>
    <row r="102" ht="17.25" customHeight="1">
      <c r="A102" s="555"/>
    </row>
    <row r="103" ht="17.25" customHeight="1">
      <c r="A103" s="555"/>
    </row>
    <row r="104" ht="17.25" customHeight="1">
      <c r="A104" s="555"/>
    </row>
    <row r="105" ht="17.25" customHeight="1">
      <c r="A105" s="555"/>
    </row>
    <row r="106" ht="17.25" customHeight="1">
      <c r="A106" s="555"/>
    </row>
    <row r="112" ht="17.25" customHeight="1">
      <c r="A112" s="555"/>
    </row>
    <row r="113" ht="17.25" customHeight="1">
      <c r="A113" s="555"/>
    </row>
    <row r="114" ht="17.25" customHeight="1">
      <c r="A114" s="555"/>
    </row>
    <row r="115" ht="17.25" customHeight="1">
      <c r="A115" s="555"/>
    </row>
    <row r="118" ht="17.25" customHeight="1">
      <c r="A118" s="555"/>
    </row>
    <row r="119" ht="17.25" customHeight="1">
      <c r="A119" s="555"/>
    </row>
    <row r="122" ht="17.25" customHeight="1">
      <c r="A122" s="555"/>
    </row>
    <row r="123" ht="17.25" customHeight="1">
      <c r="A123" s="555"/>
    </row>
    <row r="124" ht="17.25" customHeight="1">
      <c r="A124" s="555"/>
    </row>
    <row r="125" ht="17.25" customHeight="1">
      <c r="A125" s="555"/>
    </row>
    <row r="126" ht="17.25" customHeight="1">
      <c r="A126" s="555"/>
    </row>
    <row r="127" ht="17.25" customHeight="1">
      <c r="A127" s="555"/>
    </row>
    <row r="128" ht="17.25" customHeight="1">
      <c r="A128" s="555"/>
    </row>
    <row r="129" ht="17.25" customHeight="1">
      <c r="A129" s="555"/>
    </row>
    <row r="130" ht="17.25" customHeight="1">
      <c r="A130" s="555"/>
    </row>
    <row r="131" ht="17.25" customHeight="1">
      <c r="A131" s="555"/>
    </row>
    <row r="132" ht="17.25" customHeight="1">
      <c r="A132" s="555"/>
    </row>
    <row r="133" ht="17.25" customHeight="1">
      <c r="A133" s="555"/>
    </row>
    <row r="134" ht="17.25" customHeight="1">
      <c r="A134" s="555"/>
    </row>
    <row r="135" ht="17.25" customHeight="1">
      <c r="A135" s="555"/>
    </row>
    <row r="136" ht="17.25" customHeight="1">
      <c r="A136" s="555"/>
    </row>
    <row r="137" ht="17.25" customHeight="1">
      <c r="A137" s="555"/>
    </row>
    <row r="138" ht="17.25" customHeight="1">
      <c r="A138" s="555"/>
    </row>
    <row r="139" ht="17.25" customHeight="1">
      <c r="A139" s="555"/>
    </row>
    <row r="140" ht="17.25" customHeight="1">
      <c r="A140" s="555"/>
    </row>
    <row r="141" ht="17.25" customHeight="1">
      <c r="A141" s="555"/>
    </row>
    <row r="142" ht="17.25" customHeight="1">
      <c r="A142" s="555"/>
    </row>
    <row r="143" ht="17.25" customHeight="1">
      <c r="A143" s="555"/>
    </row>
    <row r="144" ht="17.25" customHeight="1">
      <c r="A144" s="555"/>
    </row>
    <row r="145" ht="17.25" customHeight="1">
      <c r="A145" s="555"/>
    </row>
    <row r="146" ht="17.25" customHeight="1">
      <c r="A146" s="555"/>
    </row>
  </sheetData>
  <mergeCells count="4">
    <mergeCell ref="A2:E2"/>
    <mergeCell ref="A5:E5"/>
    <mergeCell ref="A71:E71"/>
    <mergeCell ref="A70:E70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fitToHeight="2" fitToWidth="1" horizontalDpi="300" verticalDpi="300" orientation="portrait" paperSize="9" scale="90" r:id="rId1"/>
  <headerFooter alignWithMargins="0">
    <oddFooter>&amp;R&amp;P</oddFooter>
  </headerFooter>
  <rowBreaks count="1" manualBreakCount="1">
    <brk id="39" max="4" man="1"/>
  </rowBreaks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566" customWidth="1"/>
    <col min="2" max="2" width="46.8515625" style="567" customWidth="1"/>
    <col min="3" max="3" width="11.421875" style="566" customWidth="1"/>
    <col min="4" max="4" width="11.140625" style="566" customWidth="1"/>
    <col min="5" max="5" width="11.421875" style="566" customWidth="1"/>
    <col min="6" max="6" width="11.140625" style="566" customWidth="1"/>
    <col min="7" max="16384" width="9.140625" style="154" customWidth="1"/>
  </cols>
  <sheetData>
    <row r="1" spans="1:6" ht="15.75">
      <c r="A1" s="556"/>
      <c r="B1" s="557"/>
      <c r="C1" s="392"/>
      <c r="D1" s="392"/>
      <c r="E1" s="392"/>
      <c r="F1" s="366" t="s">
        <v>906</v>
      </c>
    </row>
    <row r="2" spans="1:5" s="560" customFormat="1" ht="14.25" customHeight="1">
      <c r="A2" s="558"/>
      <c r="B2" s="559" t="s">
        <v>237</v>
      </c>
      <c r="D2" s="561"/>
      <c r="E2" s="44"/>
    </row>
    <row r="3" spans="1:4" s="389" customFormat="1" ht="17.25" customHeight="1">
      <c r="A3" s="150"/>
      <c r="B3" s="562"/>
      <c r="D3" s="563"/>
    </row>
    <row r="4" spans="1:6" s="389" customFormat="1" ht="17.25" customHeight="1">
      <c r="A4" s="150"/>
      <c r="B4" s="1004" t="s">
        <v>907</v>
      </c>
      <c r="C4" s="1004"/>
      <c r="D4" s="1004"/>
      <c r="E4" s="1004"/>
      <c r="F4" s="390"/>
    </row>
    <row r="5" spans="2:6" s="148" customFormat="1" ht="15.75" customHeight="1">
      <c r="B5" s="1005" t="s">
        <v>849</v>
      </c>
      <c r="C5" s="1005"/>
      <c r="D5" s="1005"/>
      <c r="E5" s="1005"/>
      <c r="F5" s="565"/>
    </row>
    <row r="6" spans="3:6" ht="12.75" customHeight="1">
      <c r="C6" s="568"/>
      <c r="D6" s="568"/>
      <c r="F6" s="569" t="s">
        <v>1746</v>
      </c>
    </row>
    <row r="7" spans="1:6" s="144" customFormat="1" ht="46.5" customHeight="1">
      <c r="A7" s="570" t="s">
        <v>908</v>
      </c>
      <c r="B7" s="570" t="s">
        <v>909</v>
      </c>
      <c r="C7" s="570" t="s">
        <v>850</v>
      </c>
      <c r="D7" s="570" t="s">
        <v>1748</v>
      </c>
      <c r="E7" s="570" t="s">
        <v>910</v>
      </c>
      <c r="F7" s="570" t="s">
        <v>1697</v>
      </c>
    </row>
    <row r="8" spans="1:6" s="144" customFormat="1" ht="12.75">
      <c r="A8" s="571">
        <v>1</v>
      </c>
      <c r="B8" s="570">
        <v>2</v>
      </c>
      <c r="C8" s="571">
        <v>3</v>
      </c>
      <c r="D8" s="570">
        <v>4</v>
      </c>
      <c r="E8" s="571">
        <v>5</v>
      </c>
      <c r="F8" s="570">
        <v>6</v>
      </c>
    </row>
    <row r="9" spans="1:6" s="144" customFormat="1" ht="15.75">
      <c r="A9" s="572" t="s">
        <v>911</v>
      </c>
      <c r="B9" s="573" t="s">
        <v>912</v>
      </c>
      <c r="C9" s="574">
        <v>644304153</v>
      </c>
      <c r="D9" s="574">
        <v>166605014</v>
      </c>
      <c r="E9" s="575">
        <v>25.85813132264569</v>
      </c>
      <c r="F9" s="574">
        <v>62740150</v>
      </c>
    </row>
    <row r="10" spans="1:6" s="144" customFormat="1" ht="15.75">
      <c r="A10" s="572" t="s">
        <v>911</v>
      </c>
      <c r="B10" s="573" t="s">
        <v>913</v>
      </c>
      <c r="C10" s="574">
        <v>390825316</v>
      </c>
      <c r="D10" s="574">
        <v>102012944</v>
      </c>
      <c r="E10" s="575">
        <v>26.101928361263067</v>
      </c>
      <c r="F10" s="574">
        <v>40140736</v>
      </c>
    </row>
    <row r="11" spans="1:6" s="144" customFormat="1" ht="15.75">
      <c r="A11" s="572" t="s">
        <v>911</v>
      </c>
      <c r="B11" s="573" t="s">
        <v>914</v>
      </c>
      <c r="C11" s="574">
        <v>331517276</v>
      </c>
      <c r="D11" s="574">
        <v>86686089</v>
      </c>
      <c r="E11" s="575">
        <v>26.14828706543788</v>
      </c>
      <c r="F11" s="574">
        <v>34556036</v>
      </c>
    </row>
    <row r="12" spans="1:6" s="144" customFormat="1" ht="15.75">
      <c r="A12" s="572" t="s">
        <v>911</v>
      </c>
      <c r="B12" s="573" t="s">
        <v>915</v>
      </c>
      <c r="C12" s="574">
        <v>329756275</v>
      </c>
      <c r="D12" s="574">
        <v>86107513</v>
      </c>
      <c r="E12" s="575">
        <v>26.112471400278885</v>
      </c>
      <c r="F12" s="574">
        <v>34345381</v>
      </c>
    </row>
    <row r="13" spans="1:6" s="144" customFormat="1" ht="15.75">
      <c r="A13" s="576" t="s">
        <v>266</v>
      </c>
      <c r="B13" s="573" t="s">
        <v>1</v>
      </c>
      <c r="C13" s="574">
        <v>281575822</v>
      </c>
      <c r="D13" s="574">
        <v>70185741</v>
      </c>
      <c r="E13" s="575">
        <v>24.926053842790523</v>
      </c>
      <c r="F13" s="574">
        <v>25305348</v>
      </c>
    </row>
    <row r="14" spans="1:6" s="144" customFormat="1" ht="37.5" customHeight="1">
      <c r="A14" s="577"/>
      <c r="B14" s="578" t="s">
        <v>916</v>
      </c>
      <c r="C14" s="579">
        <v>1360853</v>
      </c>
      <c r="D14" s="579">
        <v>2146414</v>
      </c>
      <c r="E14" s="575">
        <v>157.7256323791034</v>
      </c>
      <c r="F14" s="579">
        <v>41789</v>
      </c>
    </row>
    <row r="15" spans="1:6" s="144" customFormat="1" ht="31.5">
      <c r="A15" s="580"/>
      <c r="B15" s="578" t="s">
        <v>917</v>
      </c>
      <c r="C15" s="579">
        <v>154148938</v>
      </c>
      <c r="D15" s="579">
        <v>36651159</v>
      </c>
      <c r="E15" s="575">
        <v>23.776458972425747</v>
      </c>
      <c r="F15" s="579">
        <v>13944176</v>
      </c>
    </row>
    <row r="16" spans="1:6" s="144" customFormat="1" ht="15.75">
      <c r="A16" s="572"/>
      <c r="B16" s="578" t="s">
        <v>918</v>
      </c>
      <c r="C16" s="579">
        <v>94765</v>
      </c>
      <c r="D16" s="579">
        <v>32726</v>
      </c>
      <c r="E16" s="575">
        <v>34.53384688439825</v>
      </c>
      <c r="F16" s="579">
        <v>11170</v>
      </c>
    </row>
    <row r="17" spans="1:6" s="144" customFormat="1" ht="15.75">
      <c r="A17" s="572"/>
      <c r="B17" s="578" t="s">
        <v>919</v>
      </c>
      <c r="C17" s="579">
        <v>173458535</v>
      </c>
      <c r="D17" s="579">
        <v>44337236</v>
      </c>
      <c r="E17" s="575">
        <v>25.560711670947754</v>
      </c>
      <c r="F17" s="579">
        <v>16026320</v>
      </c>
    </row>
    <row r="18" spans="1:6" s="144" customFormat="1" ht="15.75">
      <c r="A18" s="572"/>
      <c r="B18" s="578" t="s">
        <v>920</v>
      </c>
      <c r="C18" s="579">
        <v>150000</v>
      </c>
      <c r="D18" s="579">
        <v>78321</v>
      </c>
      <c r="E18" s="575">
        <v>52.214000000000006</v>
      </c>
      <c r="F18" s="579">
        <v>51307</v>
      </c>
    </row>
    <row r="19" spans="1:6" s="144" customFormat="1" ht="30" customHeight="1">
      <c r="A19" s="572"/>
      <c r="B19" s="578" t="s">
        <v>921</v>
      </c>
      <c r="C19" s="579">
        <v>47337269</v>
      </c>
      <c r="D19" s="579">
        <v>12903473</v>
      </c>
      <c r="E19" s="575">
        <v>27.258591956371625</v>
      </c>
      <c r="F19" s="579">
        <v>4666800</v>
      </c>
    </row>
    <row r="20" spans="1:6" s="144" customFormat="1" ht="27.75" customHeight="1">
      <c r="A20" s="572"/>
      <c r="B20" s="581" t="s">
        <v>922</v>
      </c>
      <c r="C20" s="579">
        <v>15811</v>
      </c>
      <c r="D20" s="579">
        <v>16456</v>
      </c>
      <c r="E20" s="575">
        <v>104.07943836569477</v>
      </c>
      <c r="F20" s="579">
        <v>645</v>
      </c>
    </row>
    <row r="21" spans="1:6" s="144" customFormat="1" ht="18" customHeight="1">
      <c r="A21" s="576" t="s">
        <v>267</v>
      </c>
      <c r="B21" s="573" t="s">
        <v>923</v>
      </c>
      <c r="C21" s="574">
        <v>48180453</v>
      </c>
      <c r="D21" s="574">
        <v>15921772</v>
      </c>
      <c r="E21" s="575">
        <v>33.04612349742747</v>
      </c>
      <c r="F21" s="574">
        <v>9040033</v>
      </c>
    </row>
    <row r="22" spans="1:6" s="144" customFormat="1" ht="15.75">
      <c r="A22" s="572" t="s">
        <v>924</v>
      </c>
      <c r="B22" s="582" t="s">
        <v>925</v>
      </c>
      <c r="C22" s="583">
        <v>48113793</v>
      </c>
      <c r="D22" s="583">
        <v>15884423</v>
      </c>
      <c r="E22" s="575">
        <v>33.01428137249541</v>
      </c>
      <c r="F22" s="579">
        <v>9022122</v>
      </c>
    </row>
    <row r="23" spans="1:6" s="144" customFormat="1" ht="15.75">
      <c r="A23" s="572" t="s">
        <v>926</v>
      </c>
      <c r="B23" s="582" t="s">
        <v>927</v>
      </c>
      <c r="C23" s="583">
        <v>25195816</v>
      </c>
      <c r="D23" s="583">
        <v>8872279</v>
      </c>
      <c r="E23" s="575">
        <v>35.213302875366296</v>
      </c>
      <c r="F23" s="579">
        <v>5866691</v>
      </c>
    </row>
    <row r="24" spans="1:6" s="144" customFormat="1" ht="31.5">
      <c r="A24" s="584" t="s">
        <v>928</v>
      </c>
      <c r="B24" s="585" t="s">
        <v>929</v>
      </c>
      <c r="C24" s="579">
        <v>23452746</v>
      </c>
      <c r="D24" s="579">
        <v>7931983</v>
      </c>
      <c r="E24" s="575">
        <v>33.82112695886443</v>
      </c>
      <c r="F24" s="579">
        <v>5540286</v>
      </c>
    </row>
    <row r="25" spans="1:6" s="144" customFormat="1" ht="31.5">
      <c r="A25" s="584" t="s">
        <v>930</v>
      </c>
      <c r="B25" s="585" t="s">
        <v>931</v>
      </c>
      <c r="C25" s="579">
        <v>1743070</v>
      </c>
      <c r="D25" s="579">
        <v>940296</v>
      </c>
      <c r="E25" s="575">
        <v>53.94482149311273</v>
      </c>
      <c r="F25" s="579">
        <v>326405</v>
      </c>
    </row>
    <row r="26" spans="1:6" s="144" customFormat="1" ht="31.5" customHeight="1">
      <c r="A26" s="572" t="s">
        <v>932</v>
      </c>
      <c r="B26" s="582" t="s">
        <v>933</v>
      </c>
      <c r="C26" s="583">
        <v>22917977</v>
      </c>
      <c r="D26" s="583">
        <v>7012144</v>
      </c>
      <c r="E26" s="575">
        <v>30.596697081945756</v>
      </c>
      <c r="F26" s="579">
        <v>3155431</v>
      </c>
    </row>
    <row r="27" spans="1:6" s="144" customFormat="1" ht="31.5">
      <c r="A27" s="584" t="s">
        <v>934</v>
      </c>
      <c r="B27" s="585" t="s">
        <v>935</v>
      </c>
      <c r="C27" s="579">
        <v>22588136</v>
      </c>
      <c r="D27" s="579">
        <v>6738016</v>
      </c>
      <c r="E27" s="575">
        <v>29.82988946055575</v>
      </c>
      <c r="F27" s="579">
        <v>3077220</v>
      </c>
    </row>
    <row r="28" spans="1:6" s="144" customFormat="1" ht="31.5">
      <c r="A28" s="584" t="s">
        <v>936</v>
      </c>
      <c r="B28" s="585" t="s">
        <v>937</v>
      </c>
      <c r="C28" s="579">
        <v>329841</v>
      </c>
      <c r="D28" s="579">
        <v>274128</v>
      </c>
      <c r="E28" s="575">
        <v>83.10913440112054</v>
      </c>
      <c r="F28" s="579">
        <v>78211</v>
      </c>
    </row>
    <row r="29" spans="1:6" s="144" customFormat="1" ht="15.75">
      <c r="A29" s="572" t="s">
        <v>938</v>
      </c>
      <c r="B29" s="582" t="s">
        <v>939</v>
      </c>
      <c r="C29" s="583">
        <v>1600</v>
      </c>
      <c r="D29" s="583">
        <v>687</v>
      </c>
      <c r="E29" s="575">
        <v>42.9375</v>
      </c>
      <c r="F29" s="579">
        <v>357</v>
      </c>
    </row>
    <row r="30" spans="1:6" s="144" customFormat="1" ht="15.75">
      <c r="A30" s="572" t="s">
        <v>940</v>
      </c>
      <c r="B30" s="582" t="s">
        <v>941</v>
      </c>
      <c r="C30" s="583">
        <v>65060</v>
      </c>
      <c r="D30" s="583">
        <v>36662</v>
      </c>
      <c r="E30" s="575">
        <v>56.35106055948356</v>
      </c>
      <c r="F30" s="579">
        <v>17554</v>
      </c>
    </row>
    <row r="31" spans="1:6" s="144" customFormat="1" ht="15.75">
      <c r="A31" s="586" t="s">
        <v>942</v>
      </c>
      <c r="B31" s="573" t="s">
        <v>943</v>
      </c>
      <c r="C31" s="574">
        <v>1761001</v>
      </c>
      <c r="D31" s="574">
        <v>578576</v>
      </c>
      <c r="E31" s="575">
        <v>32.85495011076087</v>
      </c>
      <c r="F31" s="574">
        <v>210655</v>
      </c>
    </row>
    <row r="32" spans="1:6" s="144" customFormat="1" ht="15.75">
      <c r="A32" s="572" t="s">
        <v>944</v>
      </c>
      <c r="B32" s="582" t="s">
        <v>945</v>
      </c>
      <c r="C32" s="583">
        <v>1760676</v>
      </c>
      <c r="D32" s="583">
        <v>578466</v>
      </c>
      <c r="E32" s="575">
        <v>32.854767146255185</v>
      </c>
      <c r="F32" s="579">
        <v>210930</v>
      </c>
    </row>
    <row r="33" spans="1:6" s="144" customFormat="1" ht="15.75">
      <c r="A33" s="572" t="s">
        <v>946</v>
      </c>
      <c r="B33" s="582" t="s">
        <v>947</v>
      </c>
      <c r="C33" s="583">
        <v>325</v>
      </c>
      <c r="D33" s="583">
        <v>110</v>
      </c>
      <c r="E33" s="575">
        <v>33.84615384615385</v>
      </c>
      <c r="F33" s="579">
        <v>-275</v>
      </c>
    </row>
    <row r="34" spans="1:6" s="144" customFormat="1" ht="15.75">
      <c r="A34" s="572" t="s">
        <v>911</v>
      </c>
      <c r="B34" s="573" t="s">
        <v>948</v>
      </c>
      <c r="C34" s="574">
        <v>59308040</v>
      </c>
      <c r="D34" s="574">
        <v>15326855</v>
      </c>
      <c r="E34" s="575">
        <v>25.842794669997527</v>
      </c>
      <c r="F34" s="574">
        <v>5584700</v>
      </c>
    </row>
    <row r="35" spans="1:6" s="144" customFormat="1" ht="15.75">
      <c r="A35" s="576" t="s">
        <v>949</v>
      </c>
      <c r="B35" s="573" t="s">
        <v>950</v>
      </c>
      <c r="C35" s="574">
        <v>203604</v>
      </c>
      <c r="D35" s="574">
        <v>54488</v>
      </c>
      <c r="E35" s="575">
        <v>26.761753207206144</v>
      </c>
      <c r="F35" s="574">
        <v>15231</v>
      </c>
    </row>
    <row r="36" spans="1:6" s="144" customFormat="1" ht="31.5" customHeight="1">
      <c r="A36" s="572" t="s">
        <v>951</v>
      </c>
      <c r="B36" s="582" t="s">
        <v>952</v>
      </c>
      <c r="C36" s="583">
        <v>203604</v>
      </c>
      <c r="D36" s="583">
        <v>54488</v>
      </c>
      <c r="E36" s="575">
        <v>26.761753207206144</v>
      </c>
      <c r="F36" s="579">
        <v>15231</v>
      </c>
    </row>
    <row r="37" spans="1:6" s="144" customFormat="1" ht="15.75">
      <c r="A37" s="576" t="s">
        <v>953</v>
      </c>
      <c r="B37" s="573" t="s">
        <v>954</v>
      </c>
      <c r="C37" s="574">
        <v>32554756</v>
      </c>
      <c r="D37" s="574">
        <v>8379190</v>
      </c>
      <c r="E37" s="575">
        <v>25.738758416742545</v>
      </c>
      <c r="F37" s="574">
        <v>3164998</v>
      </c>
    </row>
    <row r="38" spans="1:6" s="144" customFormat="1" ht="63">
      <c r="A38" s="586" t="s">
        <v>281</v>
      </c>
      <c r="B38" s="573" t="s">
        <v>955</v>
      </c>
      <c r="C38" s="574">
        <v>13022</v>
      </c>
      <c r="D38" s="574">
        <v>5875</v>
      </c>
      <c r="E38" s="575">
        <v>45.11595761019812</v>
      </c>
      <c r="F38" s="579">
        <v>990</v>
      </c>
    </row>
    <row r="39" spans="1:6" s="144" customFormat="1" ht="33.75" customHeight="1">
      <c r="A39" s="586" t="s">
        <v>956</v>
      </c>
      <c r="B39" s="573" t="s">
        <v>957</v>
      </c>
      <c r="C39" s="583">
        <v>2725153</v>
      </c>
      <c r="D39" s="583">
        <v>739335</v>
      </c>
      <c r="E39" s="575">
        <v>27.130036368600223</v>
      </c>
      <c r="F39" s="583">
        <v>290004</v>
      </c>
    </row>
    <row r="40" spans="1:6" s="144" customFormat="1" ht="31.5">
      <c r="A40" s="572" t="s">
        <v>958</v>
      </c>
      <c r="B40" s="582" t="s">
        <v>959</v>
      </c>
      <c r="C40" s="583">
        <v>1062414</v>
      </c>
      <c r="D40" s="583">
        <v>289513</v>
      </c>
      <c r="E40" s="575">
        <v>27.25048803950249</v>
      </c>
      <c r="F40" s="579">
        <v>99693</v>
      </c>
    </row>
    <row r="41" spans="1:6" s="144" customFormat="1" ht="15" customHeight="1">
      <c r="A41" s="572" t="s">
        <v>960</v>
      </c>
      <c r="B41" s="582" t="s">
        <v>961</v>
      </c>
      <c r="C41" s="583">
        <v>1662739</v>
      </c>
      <c r="D41" s="583">
        <v>449822</v>
      </c>
      <c r="E41" s="575">
        <v>27.05307327247391</v>
      </c>
      <c r="F41" s="579">
        <v>190311</v>
      </c>
    </row>
    <row r="42" spans="1:6" s="144" customFormat="1" ht="31.5">
      <c r="A42" s="586" t="s">
        <v>962</v>
      </c>
      <c r="B42" s="573" t="s">
        <v>963</v>
      </c>
      <c r="C42" s="583">
        <v>28403325</v>
      </c>
      <c r="D42" s="583">
        <v>7249119</v>
      </c>
      <c r="E42" s="575">
        <v>25.522078841121594</v>
      </c>
      <c r="F42" s="587">
        <v>2675734</v>
      </c>
    </row>
    <row r="43" spans="1:6" s="144" customFormat="1" ht="15.75">
      <c r="A43" s="584" t="s">
        <v>964</v>
      </c>
      <c r="B43" s="578" t="s">
        <v>965</v>
      </c>
      <c r="C43" s="583">
        <v>5892089</v>
      </c>
      <c r="D43" s="583">
        <v>1707438</v>
      </c>
      <c r="E43" s="575">
        <v>28.978482843690923</v>
      </c>
      <c r="F43" s="579">
        <v>611042</v>
      </c>
    </row>
    <row r="44" spans="1:6" s="144" customFormat="1" ht="31.5">
      <c r="A44" s="584" t="s">
        <v>966</v>
      </c>
      <c r="B44" s="578" t="s">
        <v>967</v>
      </c>
      <c r="C44" s="583">
        <v>88653</v>
      </c>
      <c r="D44" s="583">
        <v>59368</v>
      </c>
      <c r="E44" s="588" t="s">
        <v>1700</v>
      </c>
      <c r="F44" s="579">
        <v>28847</v>
      </c>
    </row>
    <row r="45" spans="1:6" s="144" customFormat="1" ht="31.5">
      <c r="A45" s="584" t="s">
        <v>968</v>
      </c>
      <c r="B45" s="578" t="s">
        <v>969</v>
      </c>
      <c r="C45" s="583">
        <v>145363</v>
      </c>
      <c r="D45" s="583">
        <v>46054</v>
      </c>
      <c r="E45" s="575">
        <v>31.682064899596185</v>
      </c>
      <c r="F45" s="579">
        <v>23031</v>
      </c>
    </row>
    <row r="46" spans="1:6" s="144" customFormat="1" ht="14.25" customHeight="1">
      <c r="A46" s="584" t="s">
        <v>970</v>
      </c>
      <c r="B46" s="578" t="s">
        <v>971</v>
      </c>
      <c r="C46" s="583">
        <v>6363814</v>
      </c>
      <c r="D46" s="583">
        <v>1663232</v>
      </c>
      <c r="E46" s="575">
        <v>26.135773295699714</v>
      </c>
      <c r="F46" s="579">
        <v>632714</v>
      </c>
    </row>
    <row r="47" spans="1:6" s="144" customFormat="1" ht="31.5">
      <c r="A47" s="584" t="s">
        <v>972</v>
      </c>
      <c r="B47" s="578" t="s">
        <v>973</v>
      </c>
      <c r="C47" s="583">
        <v>10154078</v>
      </c>
      <c r="D47" s="583">
        <v>2641558</v>
      </c>
      <c r="E47" s="575">
        <v>26.014749935937072</v>
      </c>
      <c r="F47" s="579">
        <v>963611</v>
      </c>
    </row>
    <row r="48" spans="1:6" s="144" customFormat="1" ht="15.75">
      <c r="A48" s="584" t="s">
        <v>974</v>
      </c>
      <c r="B48" s="578" t="s">
        <v>975</v>
      </c>
      <c r="C48" s="583">
        <v>18690</v>
      </c>
      <c r="D48" s="583">
        <v>9068</v>
      </c>
      <c r="E48" s="575">
        <v>48.517924023542</v>
      </c>
      <c r="F48" s="579">
        <v>6967</v>
      </c>
    </row>
    <row r="49" spans="1:6" s="144" customFormat="1" ht="31.5">
      <c r="A49" s="584" t="s">
        <v>976</v>
      </c>
      <c r="B49" s="578" t="s">
        <v>977</v>
      </c>
      <c r="C49" s="583">
        <v>5740638</v>
      </c>
      <c r="D49" s="583">
        <v>1122401</v>
      </c>
      <c r="E49" s="575">
        <v>19.551851205388672</v>
      </c>
      <c r="F49" s="579">
        <v>409522</v>
      </c>
    </row>
    <row r="50" spans="1:6" s="144" customFormat="1" ht="31.5">
      <c r="A50" s="586" t="s">
        <v>978</v>
      </c>
      <c r="B50" s="573" t="s">
        <v>979</v>
      </c>
      <c r="C50" s="583">
        <v>1413256</v>
      </c>
      <c r="D50" s="583">
        <v>384861</v>
      </c>
      <c r="E50" s="575">
        <v>27.232221197008894</v>
      </c>
      <c r="F50" s="579">
        <v>198270</v>
      </c>
    </row>
    <row r="51" spans="1:6" s="340" customFormat="1" ht="18" customHeight="1">
      <c r="A51" s="576" t="s">
        <v>305</v>
      </c>
      <c r="B51" s="573" t="s">
        <v>980</v>
      </c>
      <c r="C51" s="574">
        <v>686041</v>
      </c>
      <c r="D51" s="574">
        <v>254208</v>
      </c>
      <c r="E51" s="575">
        <v>37.0543451484678</v>
      </c>
      <c r="F51" s="579">
        <v>80278</v>
      </c>
    </row>
    <row r="52" spans="1:6" s="144" customFormat="1" ht="15.75">
      <c r="A52" s="576" t="s">
        <v>981</v>
      </c>
      <c r="B52" s="573" t="s">
        <v>982</v>
      </c>
      <c r="C52" s="574">
        <v>18497916</v>
      </c>
      <c r="D52" s="574">
        <v>5678597</v>
      </c>
      <c r="E52" s="575">
        <v>30.698577072141532</v>
      </c>
      <c r="F52" s="574">
        <v>1997459</v>
      </c>
    </row>
    <row r="53" spans="1:6" s="144" customFormat="1" ht="31.5" customHeight="1">
      <c r="A53" s="589" t="s">
        <v>983</v>
      </c>
      <c r="B53" s="582" t="s">
        <v>984</v>
      </c>
      <c r="C53" s="583">
        <v>4856</v>
      </c>
      <c r="D53" s="583">
        <v>3521</v>
      </c>
      <c r="E53" s="575">
        <v>72.50823723228996</v>
      </c>
      <c r="F53" s="579">
        <v>3420</v>
      </c>
    </row>
    <row r="54" spans="1:6" s="144" customFormat="1" ht="15.75">
      <c r="A54" s="589" t="s">
        <v>985</v>
      </c>
      <c r="B54" s="582" t="s">
        <v>986</v>
      </c>
      <c r="C54" s="583">
        <v>844479</v>
      </c>
      <c r="D54" s="583">
        <v>435600</v>
      </c>
      <c r="E54" s="575">
        <v>51.58209973249779</v>
      </c>
      <c r="F54" s="579">
        <v>136371</v>
      </c>
    </row>
    <row r="55" spans="1:6" s="144" customFormat="1" ht="30.75" customHeight="1">
      <c r="A55" s="589" t="s">
        <v>987</v>
      </c>
      <c r="B55" s="582" t="s">
        <v>988</v>
      </c>
      <c r="C55" s="583">
        <v>13439038</v>
      </c>
      <c r="D55" s="583">
        <v>3873564</v>
      </c>
      <c r="E55" s="575">
        <v>28.82322380515629</v>
      </c>
      <c r="F55" s="579">
        <v>1415209</v>
      </c>
    </row>
    <row r="56" spans="1:6" s="144" customFormat="1" ht="27" customHeight="1">
      <c r="A56" s="589" t="s">
        <v>989</v>
      </c>
      <c r="B56" s="582" t="s">
        <v>990</v>
      </c>
      <c r="C56" s="583">
        <v>0</v>
      </c>
      <c r="D56" s="583">
        <v>112</v>
      </c>
      <c r="E56" s="575" t="s">
        <v>1700</v>
      </c>
      <c r="F56" s="579">
        <v>-695</v>
      </c>
    </row>
    <row r="57" spans="1:6" s="144" customFormat="1" ht="15.75">
      <c r="A57" s="589" t="s">
        <v>991</v>
      </c>
      <c r="B57" s="582" t="s">
        <v>992</v>
      </c>
      <c r="C57" s="583">
        <v>410535</v>
      </c>
      <c r="D57" s="583">
        <v>99931</v>
      </c>
      <c r="E57" s="575">
        <v>24.341651747110475</v>
      </c>
      <c r="F57" s="579">
        <v>45294</v>
      </c>
    </row>
    <row r="58" spans="1:6" s="144" customFormat="1" ht="15.75">
      <c r="A58" s="589" t="s">
        <v>993</v>
      </c>
      <c r="B58" s="582" t="s">
        <v>994</v>
      </c>
      <c r="C58" s="583">
        <v>3799008</v>
      </c>
      <c r="D58" s="583">
        <v>1265869</v>
      </c>
      <c r="E58" s="575">
        <v>33.32104065061195</v>
      </c>
      <c r="F58" s="579">
        <v>397860</v>
      </c>
    </row>
    <row r="59" spans="1:6" s="144" customFormat="1" ht="15.75">
      <c r="A59" s="576" t="s">
        <v>995</v>
      </c>
      <c r="B59" s="573" t="s">
        <v>495</v>
      </c>
      <c r="C59" s="574">
        <v>4517438</v>
      </c>
      <c r="D59" s="574">
        <v>10740</v>
      </c>
      <c r="E59" s="575">
        <v>0.23774537691496817</v>
      </c>
      <c r="F59" s="590">
        <v>-4319</v>
      </c>
    </row>
    <row r="60" spans="1:6" s="144" customFormat="1" ht="31.5">
      <c r="A60" s="576" t="s">
        <v>996</v>
      </c>
      <c r="B60" s="573" t="s">
        <v>997</v>
      </c>
      <c r="C60" s="574">
        <v>2848285</v>
      </c>
      <c r="D60" s="574">
        <v>949632</v>
      </c>
      <c r="E60" s="575">
        <v>33.340483835009486</v>
      </c>
      <c r="F60" s="574">
        <v>331053</v>
      </c>
    </row>
    <row r="61" spans="1:6" s="144" customFormat="1" ht="15.75">
      <c r="A61" s="589" t="s">
        <v>998</v>
      </c>
      <c r="B61" s="582" t="s">
        <v>999</v>
      </c>
      <c r="C61" s="583">
        <v>1082807</v>
      </c>
      <c r="D61" s="583">
        <v>442823</v>
      </c>
      <c r="E61" s="575">
        <v>40.89583831652363</v>
      </c>
      <c r="F61" s="579">
        <v>133942</v>
      </c>
    </row>
    <row r="62" spans="1:6" s="144" customFormat="1" ht="15.75">
      <c r="A62" s="589" t="s">
        <v>1000</v>
      </c>
      <c r="B62" s="582" t="s">
        <v>1001</v>
      </c>
      <c r="C62" s="583">
        <v>1350496</v>
      </c>
      <c r="D62" s="583">
        <v>288818</v>
      </c>
      <c r="E62" s="575">
        <v>21.386068525934178</v>
      </c>
      <c r="F62" s="579">
        <v>149720</v>
      </c>
    </row>
    <row r="63" spans="1:6" s="144" customFormat="1" ht="47.25">
      <c r="A63" s="589" t="s">
        <v>1002</v>
      </c>
      <c r="B63" s="582" t="s">
        <v>1003</v>
      </c>
      <c r="C63" s="583">
        <v>365</v>
      </c>
      <c r="D63" s="583">
        <v>9674</v>
      </c>
      <c r="E63" s="575">
        <v>2650.4109589041095</v>
      </c>
      <c r="F63" s="579">
        <v>4</v>
      </c>
    </row>
    <row r="64" spans="1:6" s="144" customFormat="1" ht="31.5">
      <c r="A64" s="589" t="s">
        <v>1004</v>
      </c>
      <c r="B64" s="582" t="s">
        <v>1005</v>
      </c>
      <c r="C64" s="583">
        <v>414617</v>
      </c>
      <c r="D64" s="583">
        <v>208317</v>
      </c>
      <c r="E64" s="575">
        <v>50.243236529134116</v>
      </c>
      <c r="F64" s="579">
        <v>47387</v>
      </c>
    </row>
    <row r="65" spans="1:6" s="144" customFormat="1" ht="18" customHeight="1">
      <c r="A65" s="572" t="s">
        <v>911</v>
      </c>
      <c r="B65" s="573" t="s">
        <v>1006</v>
      </c>
      <c r="C65" s="574">
        <v>253478837</v>
      </c>
      <c r="D65" s="574">
        <v>64592070</v>
      </c>
      <c r="E65" s="575">
        <v>25.482233848185125</v>
      </c>
      <c r="F65" s="574">
        <v>22599414</v>
      </c>
    </row>
    <row r="66" spans="1:6" s="144" customFormat="1" ht="21" customHeight="1">
      <c r="A66" s="576" t="s">
        <v>1007</v>
      </c>
      <c r="B66" s="573" t="s">
        <v>1008</v>
      </c>
      <c r="C66" s="574">
        <v>11314230</v>
      </c>
      <c r="D66" s="574">
        <v>2090855</v>
      </c>
      <c r="E66" s="575">
        <v>18.479870039764084</v>
      </c>
      <c r="F66" s="574">
        <v>1042655</v>
      </c>
    </row>
    <row r="67" spans="1:6" s="144" customFormat="1" ht="31.5">
      <c r="A67" s="584" t="s">
        <v>1009</v>
      </c>
      <c r="B67" s="578" t="s">
        <v>1010</v>
      </c>
      <c r="C67" s="583">
        <v>8357839</v>
      </c>
      <c r="D67" s="583">
        <v>1368492</v>
      </c>
      <c r="E67" s="575">
        <v>16.373754029001994</v>
      </c>
      <c r="F67" s="579">
        <v>752471</v>
      </c>
    </row>
    <row r="68" spans="1:6" s="144" customFormat="1" ht="31.5">
      <c r="A68" s="584" t="s">
        <v>1011</v>
      </c>
      <c r="B68" s="578" t="s">
        <v>1012</v>
      </c>
      <c r="C68" s="583">
        <v>1291769</v>
      </c>
      <c r="D68" s="583">
        <v>313023</v>
      </c>
      <c r="E68" s="575">
        <v>24.232118900515495</v>
      </c>
      <c r="F68" s="579">
        <v>123445</v>
      </c>
    </row>
    <row r="69" spans="1:6" s="144" customFormat="1" ht="15.75">
      <c r="A69" s="584" t="s">
        <v>1013</v>
      </c>
      <c r="B69" s="578" t="s">
        <v>1014</v>
      </c>
      <c r="C69" s="583">
        <v>1664622</v>
      </c>
      <c r="D69" s="583">
        <v>409340</v>
      </c>
      <c r="E69" s="575">
        <v>24.590567708464743</v>
      </c>
      <c r="F69" s="579">
        <v>166739</v>
      </c>
    </row>
    <row r="70" spans="1:6" s="591" customFormat="1" ht="15.75">
      <c r="A70" s="576" t="s">
        <v>1015</v>
      </c>
      <c r="B70" s="573" t="s">
        <v>1016</v>
      </c>
      <c r="C70" s="574">
        <v>198681438</v>
      </c>
      <c r="D70" s="574">
        <v>51467769</v>
      </c>
      <c r="E70" s="575">
        <v>25.904669061233594</v>
      </c>
      <c r="F70" s="574">
        <v>17908618</v>
      </c>
    </row>
    <row r="71" spans="1:6" s="591" customFormat="1" ht="15.75">
      <c r="A71" s="586" t="s">
        <v>1017</v>
      </c>
      <c r="B71" s="573" t="s">
        <v>1018</v>
      </c>
      <c r="C71" s="583">
        <v>322500</v>
      </c>
      <c r="D71" s="583">
        <v>62490</v>
      </c>
      <c r="E71" s="575">
        <v>19.376744186046512</v>
      </c>
      <c r="F71" s="583">
        <v>-20830</v>
      </c>
    </row>
    <row r="72" spans="1:6" s="144" customFormat="1" ht="31.5">
      <c r="A72" s="584" t="s">
        <v>1019</v>
      </c>
      <c r="B72" s="578" t="s">
        <v>1020</v>
      </c>
      <c r="C72" s="583">
        <v>6500</v>
      </c>
      <c r="D72" s="583">
        <v>0</v>
      </c>
      <c r="E72" s="588" t="s">
        <v>1700</v>
      </c>
      <c r="F72" s="579">
        <v>0</v>
      </c>
    </row>
    <row r="73" spans="1:6" s="144" customFormat="1" ht="15.75">
      <c r="A73" s="584" t="s">
        <v>1021</v>
      </c>
      <c r="B73" s="578" t="s">
        <v>1022</v>
      </c>
      <c r="C73" s="583">
        <v>316000</v>
      </c>
      <c r="D73" s="583">
        <v>62490</v>
      </c>
      <c r="E73" s="575">
        <v>19.775316455696203</v>
      </c>
      <c r="F73" s="579">
        <v>-20830</v>
      </c>
    </row>
    <row r="74" spans="1:6" s="591" customFormat="1" ht="15.75">
      <c r="A74" s="586" t="s">
        <v>1023</v>
      </c>
      <c r="B74" s="573" t="s">
        <v>1024</v>
      </c>
      <c r="C74" s="583">
        <v>187890222</v>
      </c>
      <c r="D74" s="583">
        <v>48189048</v>
      </c>
      <c r="E74" s="575">
        <v>25.64744854045678</v>
      </c>
      <c r="F74" s="583">
        <v>16482892</v>
      </c>
    </row>
    <row r="75" spans="1:6" s="144" customFormat="1" ht="15.75">
      <c r="A75" s="592" t="s">
        <v>1025</v>
      </c>
      <c r="B75" s="578" t="s">
        <v>1026</v>
      </c>
      <c r="C75" s="583">
        <v>25366688</v>
      </c>
      <c r="D75" s="583">
        <v>6397157</v>
      </c>
      <c r="E75" s="575">
        <v>25.218731747715744</v>
      </c>
      <c r="F75" s="579">
        <v>2131788</v>
      </c>
    </row>
    <row r="76" spans="1:6" s="144" customFormat="1" ht="15.75">
      <c r="A76" s="592" t="s">
        <v>1027</v>
      </c>
      <c r="B76" s="578" t="s">
        <v>1028</v>
      </c>
      <c r="C76" s="583">
        <v>342923</v>
      </c>
      <c r="D76" s="583">
        <v>87471</v>
      </c>
      <c r="E76" s="575">
        <v>25.50747543909274</v>
      </c>
      <c r="F76" s="579">
        <v>0</v>
      </c>
    </row>
    <row r="77" spans="1:6" s="144" customFormat="1" ht="31.5">
      <c r="A77" s="592" t="s">
        <v>1029</v>
      </c>
      <c r="B77" s="578" t="s">
        <v>1030</v>
      </c>
      <c r="C77" s="583">
        <v>158335</v>
      </c>
      <c r="D77" s="583">
        <v>3500</v>
      </c>
      <c r="E77" s="575">
        <v>2.210503047336344</v>
      </c>
      <c r="F77" s="579">
        <v>0</v>
      </c>
    </row>
    <row r="78" spans="1:6" s="144" customFormat="1" ht="15.75">
      <c r="A78" s="592" t="s">
        <v>1031</v>
      </c>
      <c r="B78" s="578" t="s">
        <v>1032</v>
      </c>
      <c r="C78" s="583">
        <v>4702947</v>
      </c>
      <c r="D78" s="583">
        <v>1527316</v>
      </c>
      <c r="E78" s="575">
        <v>32.47572213762987</v>
      </c>
      <c r="F78" s="579">
        <v>772606</v>
      </c>
    </row>
    <row r="79" spans="1:6" s="144" customFormat="1" ht="33.75" customHeight="1">
      <c r="A79" s="592" t="s">
        <v>1033</v>
      </c>
      <c r="B79" s="578" t="s">
        <v>1034</v>
      </c>
      <c r="C79" s="583">
        <v>53387415</v>
      </c>
      <c r="D79" s="583">
        <v>13520377</v>
      </c>
      <c r="E79" s="575">
        <v>25.325026506715115</v>
      </c>
      <c r="F79" s="579">
        <v>4580504</v>
      </c>
    </row>
    <row r="80" spans="1:6" s="144" customFormat="1" ht="94.5">
      <c r="A80" s="592" t="s">
        <v>1035</v>
      </c>
      <c r="B80" s="578" t="s">
        <v>1036</v>
      </c>
      <c r="C80" s="583">
        <v>97842787</v>
      </c>
      <c r="D80" s="583">
        <v>24945902</v>
      </c>
      <c r="E80" s="575">
        <v>25.495902932527876</v>
      </c>
      <c r="F80" s="579">
        <v>8310404</v>
      </c>
    </row>
    <row r="81" spans="1:6" s="144" customFormat="1" ht="63">
      <c r="A81" s="592" t="s">
        <v>1037</v>
      </c>
      <c r="B81" s="578" t="s">
        <v>1038</v>
      </c>
      <c r="C81" s="583">
        <v>5898977</v>
      </c>
      <c r="D81" s="583">
        <v>1501325</v>
      </c>
      <c r="E81" s="575">
        <v>25.45059931577967</v>
      </c>
      <c r="F81" s="579">
        <v>500435</v>
      </c>
    </row>
    <row r="82" spans="1:6" s="144" customFormat="1" ht="47.25">
      <c r="A82" s="592" t="s">
        <v>1039</v>
      </c>
      <c r="B82" s="578" t="s">
        <v>1040</v>
      </c>
      <c r="C82" s="583">
        <v>16900</v>
      </c>
      <c r="D82" s="583">
        <v>0</v>
      </c>
      <c r="E82" s="588" t="s">
        <v>1700</v>
      </c>
      <c r="F82" s="579">
        <v>0</v>
      </c>
    </row>
    <row r="83" spans="1:6" s="144" customFormat="1" ht="15.75">
      <c r="A83" s="592" t="s">
        <v>1041</v>
      </c>
      <c r="B83" s="578" t="s">
        <v>1042</v>
      </c>
      <c r="C83" s="583">
        <v>173250</v>
      </c>
      <c r="D83" s="583">
        <v>206000</v>
      </c>
      <c r="E83" s="575">
        <v>118.9033189033189</v>
      </c>
      <c r="F83" s="583">
        <v>187155</v>
      </c>
    </row>
    <row r="84" spans="1:6" s="144" customFormat="1" ht="15.75">
      <c r="A84" s="592"/>
      <c r="B84" s="585" t="s">
        <v>1043</v>
      </c>
      <c r="C84" s="583">
        <v>152950</v>
      </c>
      <c r="D84" s="583">
        <v>206000</v>
      </c>
      <c r="E84" s="575">
        <v>134.68453743053286</v>
      </c>
      <c r="F84" s="579">
        <v>187155</v>
      </c>
    </row>
    <row r="85" spans="1:6" s="144" customFormat="1" ht="31.5">
      <c r="A85" s="592"/>
      <c r="B85" s="593" t="s">
        <v>1044</v>
      </c>
      <c r="C85" s="583">
        <v>0</v>
      </c>
      <c r="D85" s="583">
        <v>0</v>
      </c>
      <c r="E85" s="588" t="s">
        <v>1700</v>
      </c>
      <c r="F85" s="579">
        <v>0</v>
      </c>
    </row>
    <row r="86" spans="1:6" s="144" customFormat="1" ht="31.5">
      <c r="A86" s="594" t="s">
        <v>1045</v>
      </c>
      <c r="B86" s="573" t="s">
        <v>1046</v>
      </c>
      <c r="C86" s="376">
        <v>0</v>
      </c>
      <c r="D86" s="376">
        <v>0</v>
      </c>
      <c r="E86" s="588" t="s">
        <v>1700</v>
      </c>
      <c r="F86" s="579">
        <v>0</v>
      </c>
    </row>
    <row r="87" spans="1:6" s="144" customFormat="1" ht="31.5">
      <c r="A87" s="586" t="s">
        <v>1047</v>
      </c>
      <c r="B87" s="573" t="s">
        <v>1048</v>
      </c>
      <c r="C87" s="574">
        <v>10468716</v>
      </c>
      <c r="D87" s="574">
        <v>3216231</v>
      </c>
      <c r="E87" s="575">
        <v>30.72230634587852</v>
      </c>
      <c r="F87" s="574">
        <v>1446556</v>
      </c>
    </row>
    <row r="88" spans="1:6" s="144" customFormat="1" ht="31.5">
      <c r="A88" s="592" t="s">
        <v>1049</v>
      </c>
      <c r="B88" s="595" t="s">
        <v>1050</v>
      </c>
      <c r="C88" s="583">
        <v>7806500</v>
      </c>
      <c r="D88" s="583">
        <v>2450745</v>
      </c>
      <c r="E88" s="575">
        <v>31.393646320374046</v>
      </c>
      <c r="F88" s="583">
        <v>816913</v>
      </c>
    </row>
    <row r="89" spans="1:6" s="144" customFormat="1" ht="78.75">
      <c r="A89" s="592"/>
      <c r="B89" s="578" t="s">
        <v>1051</v>
      </c>
      <c r="C89" s="583">
        <v>2229648</v>
      </c>
      <c r="D89" s="583">
        <v>805644</v>
      </c>
      <c r="E89" s="575">
        <v>36.13323717465717</v>
      </c>
      <c r="F89" s="579">
        <v>268546</v>
      </c>
    </row>
    <row r="90" spans="1:6" s="144" customFormat="1" ht="94.5">
      <c r="A90" s="592"/>
      <c r="B90" s="578" t="s">
        <v>1052</v>
      </c>
      <c r="C90" s="583">
        <v>5576852</v>
      </c>
      <c r="D90" s="583">
        <v>1645101</v>
      </c>
      <c r="E90" s="575">
        <v>29.49873871495962</v>
      </c>
      <c r="F90" s="579">
        <v>548367</v>
      </c>
    </row>
    <row r="91" spans="1:6" s="144" customFormat="1" ht="47.25">
      <c r="A91" s="592" t="s">
        <v>1053</v>
      </c>
      <c r="B91" s="595" t="s">
        <v>1054</v>
      </c>
      <c r="C91" s="583">
        <v>450366</v>
      </c>
      <c r="D91" s="583">
        <v>306509</v>
      </c>
      <c r="E91" s="575">
        <v>68.05775746837017</v>
      </c>
      <c r="F91" s="579">
        <v>296058</v>
      </c>
    </row>
    <row r="92" spans="1:6" s="144" customFormat="1" ht="31.5">
      <c r="A92" s="592" t="s">
        <v>1055</v>
      </c>
      <c r="B92" s="595" t="s">
        <v>1056</v>
      </c>
      <c r="C92" s="583">
        <v>2211850</v>
      </c>
      <c r="D92" s="583">
        <v>458977</v>
      </c>
      <c r="E92" s="575">
        <v>20.750819449781858</v>
      </c>
      <c r="F92" s="579">
        <v>333585</v>
      </c>
    </row>
    <row r="93" spans="1:6" s="144" customFormat="1" ht="47.25">
      <c r="A93" s="592"/>
      <c r="B93" s="578" t="s">
        <v>1057</v>
      </c>
      <c r="C93" s="583">
        <v>609211</v>
      </c>
      <c r="D93" s="583">
        <v>182522</v>
      </c>
      <c r="E93" s="575">
        <v>29.960391391488333</v>
      </c>
      <c r="F93" s="579">
        <v>182522</v>
      </c>
    </row>
    <row r="94" spans="1:6" s="144" customFormat="1" ht="31.5">
      <c r="A94" s="592"/>
      <c r="B94" s="578" t="s">
        <v>1058</v>
      </c>
      <c r="C94" s="583">
        <v>1160</v>
      </c>
      <c r="D94" s="583">
        <v>55003</v>
      </c>
      <c r="E94" s="575">
        <v>4741.637931034483</v>
      </c>
      <c r="F94" s="579">
        <v>54199</v>
      </c>
    </row>
    <row r="95" spans="1:6" s="144" customFormat="1" ht="31.5">
      <c r="A95" s="592"/>
      <c r="B95" s="578" t="s">
        <v>1059</v>
      </c>
      <c r="C95" s="583">
        <v>143670</v>
      </c>
      <c r="D95" s="583">
        <v>1400</v>
      </c>
      <c r="E95" s="575">
        <v>0.9744553490638267</v>
      </c>
      <c r="F95" s="579">
        <v>0</v>
      </c>
    </row>
    <row r="96" spans="1:6" s="340" customFormat="1" ht="31.5" customHeight="1">
      <c r="A96" s="592"/>
      <c r="B96" s="596" t="s">
        <v>1060</v>
      </c>
      <c r="C96" s="583">
        <v>12662</v>
      </c>
      <c r="D96" s="583">
        <v>5610</v>
      </c>
      <c r="E96" s="575">
        <v>44.305796872531985</v>
      </c>
      <c r="F96" s="579">
        <v>3844</v>
      </c>
    </row>
    <row r="97" spans="1:6" s="340" customFormat="1" ht="31.5">
      <c r="A97" s="576" t="s">
        <v>1061</v>
      </c>
      <c r="B97" s="573" t="s">
        <v>1062</v>
      </c>
      <c r="C97" s="574">
        <v>41753234</v>
      </c>
      <c r="D97" s="574">
        <v>10697139</v>
      </c>
      <c r="E97" s="575">
        <v>25.61990527488242</v>
      </c>
      <c r="F97" s="579">
        <v>3565713</v>
      </c>
    </row>
    <row r="98" spans="1:6" s="144" customFormat="1" ht="15.75">
      <c r="A98" s="576" t="s">
        <v>1063</v>
      </c>
      <c r="B98" s="573" t="s">
        <v>1064</v>
      </c>
      <c r="C98" s="574">
        <v>1729935</v>
      </c>
      <c r="D98" s="574">
        <v>336307</v>
      </c>
      <c r="E98" s="575">
        <v>19.440441403867776</v>
      </c>
      <c r="F98" s="579">
        <v>82428</v>
      </c>
    </row>
    <row r="99" spans="1:6" s="144" customFormat="1" ht="25.5" customHeight="1">
      <c r="A99" s="965" t="s">
        <v>1065</v>
      </c>
      <c r="B99" s="965"/>
      <c r="C99" s="965"/>
      <c r="D99" s="965"/>
      <c r="E99" s="965"/>
      <c r="F99" s="965"/>
    </row>
    <row r="100" spans="1:6" s="144" customFormat="1" ht="24" customHeight="1">
      <c r="A100" s="597"/>
      <c r="B100" s="597"/>
      <c r="C100" s="597"/>
      <c r="D100" s="597"/>
      <c r="E100" s="597"/>
      <c r="F100" s="597"/>
    </row>
    <row r="101" spans="1:6" s="492" customFormat="1" ht="12.75">
      <c r="A101" s="598"/>
      <c r="B101" s="599" t="s">
        <v>1066</v>
      </c>
      <c r="D101" s="600">
        <v>2104625</v>
      </c>
      <c r="E101" s="601"/>
      <c r="F101" s="600"/>
    </row>
    <row r="102" spans="1:6" s="492" customFormat="1" ht="12.75">
      <c r="A102" s="598"/>
      <c r="B102" s="599" t="s">
        <v>0</v>
      </c>
      <c r="D102" s="600">
        <v>2146414</v>
      </c>
      <c r="E102" s="601"/>
      <c r="F102" s="600"/>
    </row>
    <row r="103" spans="1:6" s="492" customFormat="1" ht="12.75">
      <c r="A103" s="598"/>
      <c r="B103" s="599"/>
      <c r="D103" s="600"/>
      <c r="E103" s="601"/>
      <c r="F103" s="600"/>
    </row>
    <row r="104" spans="1:6" s="492" customFormat="1" ht="12.75">
      <c r="A104" s="598"/>
      <c r="B104" s="599"/>
      <c r="D104" s="600"/>
      <c r="E104" s="601"/>
      <c r="F104" s="600"/>
    </row>
    <row r="105" spans="1:6" s="144" customFormat="1" ht="12.75">
      <c r="A105" s="1003"/>
      <c r="B105" s="1003"/>
      <c r="C105" s="1003"/>
      <c r="D105" s="1003"/>
      <c r="E105" s="1003"/>
      <c r="F105" s="1003"/>
    </row>
    <row r="106" spans="1:5" s="602" customFormat="1" ht="17.25" customHeight="1">
      <c r="A106" s="57"/>
      <c r="B106" s="156"/>
      <c r="C106" s="156"/>
      <c r="D106" s="156"/>
      <c r="E106" s="389"/>
    </row>
    <row r="107" spans="1:6" s="602" customFormat="1" ht="17.25" customHeight="1">
      <c r="A107" s="389" t="s">
        <v>1739</v>
      </c>
      <c r="B107" s="389"/>
      <c r="C107" s="389"/>
      <c r="D107" s="603"/>
      <c r="F107" s="464" t="s">
        <v>1738</v>
      </c>
    </row>
    <row r="108" spans="1:5" s="602" customFormat="1" ht="17.25" customHeight="1">
      <c r="A108" s="148"/>
      <c r="B108" s="148"/>
      <c r="C108" s="148"/>
      <c r="D108" s="604"/>
      <c r="E108" s="477"/>
    </row>
    <row r="109" spans="1:5" s="602" customFormat="1" ht="17.25" customHeight="1">
      <c r="A109" s="148"/>
      <c r="B109" s="148"/>
      <c r="C109" s="148"/>
      <c r="D109" s="148"/>
      <c r="E109" s="148"/>
    </row>
    <row r="110" spans="1:5" s="602" customFormat="1" ht="17.25" customHeight="1">
      <c r="A110" s="148"/>
      <c r="B110" s="148"/>
      <c r="C110" s="148"/>
      <c r="D110" s="148"/>
      <c r="E110" s="148"/>
    </row>
    <row r="111" spans="1:5" s="602" customFormat="1" ht="17.25" customHeight="1">
      <c r="A111" s="148" t="s">
        <v>905</v>
      </c>
      <c r="B111" s="148"/>
      <c r="C111" s="148"/>
      <c r="D111" s="148"/>
      <c r="E111" s="148"/>
    </row>
    <row r="112" spans="1:5" s="602" customFormat="1" ht="17.25" customHeight="1">
      <c r="A112" s="605" t="s">
        <v>1741</v>
      </c>
      <c r="B112" s="148"/>
      <c r="C112" s="148"/>
      <c r="D112" s="148"/>
      <c r="E112" s="148"/>
    </row>
    <row r="113" spans="1:6" s="144" customFormat="1" ht="12.75">
      <c r="A113" s="606"/>
      <c r="B113" s="606"/>
      <c r="C113" s="606"/>
      <c r="D113" s="606"/>
      <c r="E113" s="606"/>
      <c r="F113" s="606"/>
    </row>
    <row r="120" ht="15.75">
      <c r="B120" s="607"/>
    </row>
    <row r="127" ht="15.75">
      <c r="B127" s="607"/>
    </row>
    <row r="131" ht="15.75">
      <c r="B131" s="607"/>
    </row>
    <row r="138" ht="15.75">
      <c r="B138" s="607"/>
    </row>
    <row r="145" ht="15.75">
      <c r="B145" s="607"/>
    </row>
    <row r="147" ht="15.75">
      <c r="B147" s="607"/>
    </row>
    <row r="149" ht="15.75">
      <c r="B149" s="607"/>
    </row>
    <row r="151" ht="15.75">
      <c r="B151" s="607"/>
    </row>
    <row r="153" ht="15.75">
      <c r="B153" s="607"/>
    </row>
    <row r="155" ht="15.75">
      <c r="B155" s="607"/>
    </row>
    <row r="157" ht="15.75">
      <c r="B157" s="607"/>
    </row>
    <row r="163" ht="15.75">
      <c r="B163" s="607"/>
    </row>
  </sheetData>
  <mergeCells count="4">
    <mergeCell ref="B4:E4"/>
    <mergeCell ref="B5:E5"/>
    <mergeCell ref="A105:F105"/>
    <mergeCell ref="A99:F99"/>
  </mergeCells>
  <printOptions/>
  <pageMargins left="0.75" right="0.75" top="1" bottom="1" header="0.5" footer="0.5"/>
  <pageSetup firstPageNumber="35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622" customWidth="1"/>
    <col min="2" max="2" width="46.8515625" style="623" customWidth="1"/>
    <col min="3" max="3" width="11.421875" style="622" customWidth="1"/>
    <col min="4" max="6" width="11.140625" style="622" customWidth="1"/>
    <col min="7" max="9" width="9.140625" style="626" customWidth="1"/>
    <col min="10" max="16384" width="9.140625" style="617" customWidth="1"/>
  </cols>
  <sheetData>
    <row r="1" spans="1:6" s="492" customFormat="1" ht="12.75">
      <c r="A1" s="608"/>
      <c r="B1" s="609"/>
      <c r="C1" s="610"/>
      <c r="D1" s="610"/>
      <c r="E1" s="610"/>
      <c r="F1" s="281" t="s">
        <v>2</v>
      </c>
    </row>
    <row r="2" spans="1:6" s="492" customFormat="1" ht="12.75">
      <c r="A2" s="608"/>
      <c r="B2" s="611" t="s">
        <v>237</v>
      </c>
      <c r="C2" s="610"/>
      <c r="D2" s="610"/>
      <c r="E2" s="610"/>
      <c r="F2" s="612"/>
    </row>
    <row r="3" spans="1:9" ht="15.75">
      <c r="A3" s="613"/>
      <c r="B3" s="614"/>
      <c r="C3" s="615"/>
      <c r="D3" s="615"/>
      <c r="E3" s="615"/>
      <c r="F3" s="616"/>
      <c r="G3" s="617"/>
      <c r="H3" s="617"/>
      <c r="I3" s="617"/>
    </row>
    <row r="4" spans="1:9" ht="15.75">
      <c r="A4" s="613"/>
      <c r="B4" s="618" t="s">
        <v>3</v>
      </c>
      <c r="C4" s="615"/>
      <c r="D4" s="615"/>
      <c r="E4" s="615"/>
      <c r="F4" s="616"/>
      <c r="G4" s="617"/>
      <c r="H4" s="617"/>
      <c r="I4" s="617"/>
    </row>
    <row r="5" spans="1:6" s="621" customFormat="1" ht="19.5" customHeight="1">
      <c r="A5" s="619"/>
      <c r="B5" s="620" t="s">
        <v>4</v>
      </c>
      <c r="C5" s="275"/>
      <c r="D5" s="275"/>
      <c r="E5" s="275"/>
      <c r="F5" s="281"/>
    </row>
    <row r="6" spans="3:6" ht="12.75" customHeight="1">
      <c r="C6" s="624"/>
      <c r="D6" s="624"/>
      <c r="F6" s="625" t="s">
        <v>1746</v>
      </c>
    </row>
    <row r="7" spans="1:9" s="492" customFormat="1" ht="57" customHeight="1">
      <c r="A7" s="627" t="s">
        <v>908</v>
      </c>
      <c r="B7" s="627" t="s">
        <v>909</v>
      </c>
      <c r="C7" s="627" t="s">
        <v>850</v>
      </c>
      <c r="D7" s="627" t="s">
        <v>1748</v>
      </c>
      <c r="E7" s="627" t="s">
        <v>910</v>
      </c>
      <c r="F7" s="627" t="s">
        <v>1697</v>
      </c>
      <c r="G7" s="628"/>
      <c r="H7" s="628"/>
      <c r="I7" s="628"/>
    </row>
    <row r="8" spans="1:9" s="492" customFormat="1" ht="12.75">
      <c r="A8" s="629">
        <v>1</v>
      </c>
      <c r="B8" s="627">
        <v>2</v>
      </c>
      <c r="C8" s="629">
        <v>3</v>
      </c>
      <c r="D8" s="627">
        <v>4</v>
      </c>
      <c r="E8" s="629">
        <v>5</v>
      </c>
      <c r="F8" s="627">
        <v>6</v>
      </c>
      <c r="G8" s="628"/>
      <c r="H8" s="628"/>
      <c r="I8" s="628"/>
    </row>
    <row r="9" spans="1:7" s="492" customFormat="1" ht="24" customHeight="1">
      <c r="A9" s="630"/>
      <c r="B9" s="631" t="s">
        <v>5</v>
      </c>
      <c r="C9" s="632">
        <v>670642375</v>
      </c>
      <c r="D9" s="632">
        <v>153760712</v>
      </c>
      <c r="E9" s="633">
        <v>22.92737794864215</v>
      </c>
      <c r="F9" s="632">
        <v>55844037</v>
      </c>
      <c r="G9" s="610"/>
    </row>
    <row r="10" spans="1:7" s="492" customFormat="1" ht="16.5" customHeight="1">
      <c r="A10" s="634"/>
      <c r="B10" s="506" t="s">
        <v>6</v>
      </c>
      <c r="C10" s="632">
        <v>569354412</v>
      </c>
      <c r="D10" s="632">
        <v>129245819</v>
      </c>
      <c r="E10" s="633">
        <v>22.700415817626087</v>
      </c>
      <c r="F10" s="632">
        <v>47117425</v>
      </c>
      <c r="G10" s="610"/>
    </row>
    <row r="11" spans="1:7" s="492" customFormat="1" ht="20.25" customHeight="1">
      <c r="A11" s="635" t="s">
        <v>1123</v>
      </c>
      <c r="B11" s="636" t="s">
        <v>7</v>
      </c>
      <c r="C11" s="637">
        <v>63026305</v>
      </c>
      <c r="D11" s="637">
        <v>14002050</v>
      </c>
      <c r="E11" s="633">
        <v>22.21620004536201</v>
      </c>
      <c r="F11" s="637">
        <v>5497388</v>
      </c>
      <c r="G11" s="610"/>
    </row>
    <row r="12" spans="1:7" s="492" customFormat="1" ht="18" customHeight="1">
      <c r="A12" s="635" t="s">
        <v>1125</v>
      </c>
      <c r="B12" s="635" t="s">
        <v>1126</v>
      </c>
      <c r="C12" s="637">
        <v>213637</v>
      </c>
      <c r="D12" s="637">
        <v>34569</v>
      </c>
      <c r="E12" s="633">
        <v>16.18118584327621</v>
      </c>
      <c r="F12" s="637">
        <v>8388</v>
      </c>
      <c r="G12" s="610"/>
    </row>
    <row r="13" spans="1:7" s="492" customFormat="1" ht="18.75" customHeight="1">
      <c r="A13" s="635" t="s">
        <v>1127</v>
      </c>
      <c r="B13" s="635" t="s">
        <v>1128</v>
      </c>
      <c r="C13" s="637">
        <v>8509809</v>
      </c>
      <c r="D13" s="637">
        <v>1999044</v>
      </c>
      <c r="E13" s="633">
        <v>23.491056027226932</v>
      </c>
      <c r="F13" s="637">
        <v>658446</v>
      </c>
      <c r="G13" s="610"/>
    </row>
    <row r="14" spans="1:7" s="492" customFormat="1" ht="19.5" customHeight="1">
      <c r="A14" s="635" t="s">
        <v>1129</v>
      </c>
      <c r="B14" s="635" t="s">
        <v>1130</v>
      </c>
      <c r="C14" s="637">
        <v>281670567</v>
      </c>
      <c r="D14" s="637">
        <v>66458682</v>
      </c>
      <c r="E14" s="633">
        <v>23.59447162258881</v>
      </c>
      <c r="F14" s="637">
        <v>23784588</v>
      </c>
      <c r="G14" s="610"/>
    </row>
    <row r="15" spans="1:7" s="492" customFormat="1" ht="17.25" customHeight="1">
      <c r="A15" s="635" t="s">
        <v>1131</v>
      </c>
      <c r="B15" s="635" t="s">
        <v>1132</v>
      </c>
      <c r="C15" s="637">
        <v>6123584</v>
      </c>
      <c r="D15" s="637">
        <v>1183342</v>
      </c>
      <c r="E15" s="633">
        <v>19.32433685893751</v>
      </c>
      <c r="F15" s="637">
        <v>465106</v>
      </c>
      <c r="G15" s="610"/>
    </row>
    <row r="16" spans="1:7" s="492" customFormat="1" ht="18" customHeight="1">
      <c r="A16" s="635" t="s">
        <v>1133</v>
      </c>
      <c r="B16" s="635" t="s">
        <v>1134</v>
      </c>
      <c r="C16" s="637">
        <v>49345055</v>
      </c>
      <c r="D16" s="637">
        <v>11758834</v>
      </c>
      <c r="E16" s="633">
        <v>23.829812328712574</v>
      </c>
      <c r="F16" s="637">
        <v>4423689</v>
      </c>
      <c r="G16" s="610"/>
    </row>
    <row r="17" spans="1:7" s="492" customFormat="1" ht="15.75" customHeight="1">
      <c r="A17" s="635" t="s">
        <v>1135</v>
      </c>
      <c r="B17" s="635" t="s">
        <v>1136</v>
      </c>
      <c r="C17" s="637">
        <v>77299190</v>
      </c>
      <c r="D17" s="637">
        <v>15639491</v>
      </c>
      <c r="E17" s="633">
        <v>20.232412525926858</v>
      </c>
      <c r="F17" s="637">
        <v>6057218</v>
      </c>
      <c r="G17" s="610"/>
    </row>
    <row r="18" spans="1:7" s="492" customFormat="1" ht="18.75" customHeight="1">
      <c r="A18" s="635" t="s">
        <v>1137</v>
      </c>
      <c r="B18" s="635" t="s">
        <v>8</v>
      </c>
      <c r="C18" s="637">
        <v>40964733</v>
      </c>
      <c r="D18" s="637">
        <v>9303545</v>
      </c>
      <c r="E18" s="633">
        <v>22.71110860163546</v>
      </c>
      <c r="F18" s="637">
        <v>3837684</v>
      </c>
      <c r="G18" s="610"/>
    </row>
    <row r="19" spans="1:7" s="492" customFormat="1" ht="17.25" customHeight="1">
      <c r="A19" s="635" t="s">
        <v>1139</v>
      </c>
      <c r="B19" s="635" t="s">
        <v>1140</v>
      </c>
      <c r="C19" s="637">
        <v>186976</v>
      </c>
      <c r="D19" s="637">
        <v>-56174</v>
      </c>
      <c r="E19" s="633">
        <v>-30.043428033544412</v>
      </c>
      <c r="F19" s="637">
        <v>-14766</v>
      </c>
      <c r="G19" s="610"/>
    </row>
    <row r="20" spans="1:7" s="492" customFormat="1" ht="17.25" customHeight="1">
      <c r="A20" s="635" t="s">
        <v>1141</v>
      </c>
      <c r="B20" s="635" t="s">
        <v>9</v>
      </c>
      <c r="C20" s="637">
        <v>491777</v>
      </c>
      <c r="D20" s="637">
        <v>115036</v>
      </c>
      <c r="E20" s="633">
        <v>23.391903240696493</v>
      </c>
      <c r="F20" s="637">
        <v>44301</v>
      </c>
      <c r="G20" s="610"/>
    </row>
    <row r="21" spans="1:7" s="492" customFormat="1" ht="30" customHeight="1">
      <c r="A21" s="635" t="s">
        <v>1143</v>
      </c>
      <c r="B21" s="635" t="s">
        <v>10</v>
      </c>
      <c r="C21" s="637">
        <v>38208</v>
      </c>
      <c r="D21" s="637">
        <v>10337</v>
      </c>
      <c r="E21" s="633">
        <v>27.054543551088777</v>
      </c>
      <c r="F21" s="637">
        <v>3994</v>
      </c>
      <c r="G21" s="610"/>
    </row>
    <row r="22" spans="1:7" s="492" customFormat="1" ht="18" customHeight="1">
      <c r="A22" s="635" t="s">
        <v>1145</v>
      </c>
      <c r="B22" s="635" t="s">
        <v>1146</v>
      </c>
      <c r="C22" s="637">
        <v>20139040</v>
      </c>
      <c r="D22" s="637">
        <v>5944047</v>
      </c>
      <c r="E22" s="633">
        <v>29.515046397444962</v>
      </c>
      <c r="F22" s="637">
        <v>1452122</v>
      </c>
      <c r="G22" s="610"/>
    </row>
    <row r="23" spans="1:7" s="492" customFormat="1" ht="16.5" customHeight="1">
      <c r="A23" s="635" t="s">
        <v>1147</v>
      </c>
      <c r="B23" s="635" t="s">
        <v>1148</v>
      </c>
      <c r="C23" s="637">
        <v>8126023</v>
      </c>
      <c r="D23" s="637">
        <v>1157459</v>
      </c>
      <c r="E23" s="633">
        <v>14.243855819753401</v>
      </c>
      <c r="F23" s="637">
        <v>626534</v>
      </c>
      <c r="G23" s="610"/>
    </row>
    <row r="24" spans="1:7" s="492" customFormat="1" ht="17.25" customHeight="1">
      <c r="A24" s="635" t="s">
        <v>11</v>
      </c>
      <c r="B24" s="439" t="s">
        <v>12</v>
      </c>
      <c r="C24" s="637">
        <v>8838919</v>
      </c>
      <c r="D24" s="637">
        <v>1325284</v>
      </c>
      <c r="E24" s="633">
        <v>14.993733962263939</v>
      </c>
      <c r="F24" s="637">
        <v>107287</v>
      </c>
      <c r="G24" s="610"/>
    </row>
    <row r="25" spans="1:7" s="492" customFormat="1" ht="17.25" customHeight="1">
      <c r="A25" s="635" t="s">
        <v>13</v>
      </c>
      <c r="B25" s="439" t="s">
        <v>14</v>
      </c>
      <c r="C25" s="637">
        <v>2779925</v>
      </c>
      <c r="D25" s="637">
        <v>42193</v>
      </c>
      <c r="E25" s="633">
        <v>1.5177747601104348</v>
      </c>
      <c r="F25" s="637">
        <v>30645</v>
      </c>
      <c r="G25" s="610"/>
    </row>
    <row r="26" spans="1:7" s="492" customFormat="1" ht="18" customHeight="1">
      <c r="A26" s="635" t="s">
        <v>15</v>
      </c>
      <c r="B26" s="635" t="s">
        <v>16</v>
      </c>
      <c r="C26" s="637">
        <v>1600664</v>
      </c>
      <c r="D26" s="637">
        <v>328080</v>
      </c>
      <c r="E26" s="633">
        <v>20.49649395500867</v>
      </c>
      <c r="F26" s="637">
        <v>134801</v>
      </c>
      <c r="G26" s="610"/>
    </row>
    <row r="27" spans="1:7" s="492" customFormat="1" ht="18" customHeight="1">
      <c r="A27" s="638"/>
      <c r="B27" s="639" t="s">
        <v>17</v>
      </c>
      <c r="C27" s="632">
        <v>101287963</v>
      </c>
      <c r="D27" s="632">
        <v>24514893</v>
      </c>
      <c r="E27" s="633">
        <v>24.203165187555406</v>
      </c>
      <c r="F27" s="632">
        <v>8726612</v>
      </c>
      <c r="G27" s="610"/>
    </row>
    <row r="28" spans="1:7" s="492" customFormat="1" ht="18" customHeight="1">
      <c r="A28" s="635" t="s">
        <v>18</v>
      </c>
      <c r="B28" s="640" t="s">
        <v>19</v>
      </c>
      <c r="C28" s="637">
        <v>267349</v>
      </c>
      <c r="D28" s="637">
        <v>69175</v>
      </c>
      <c r="E28" s="633">
        <v>25.874418830816648</v>
      </c>
      <c r="F28" s="637">
        <v>22740</v>
      </c>
      <c r="G28" s="610"/>
    </row>
    <row r="29" spans="1:7" s="492" customFormat="1" ht="19.5" customHeight="1">
      <c r="A29" s="641" t="s">
        <v>20</v>
      </c>
      <c r="B29" s="640" t="s">
        <v>21</v>
      </c>
      <c r="C29" s="637">
        <v>65534750</v>
      </c>
      <c r="D29" s="637">
        <v>15657668</v>
      </c>
      <c r="E29" s="633">
        <v>23.892161029072362</v>
      </c>
      <c r="F29" s="637">
        <v>5676528</v>
      </c>
      <c r="G29" s="610"/>
    </row>
    <row r="30" spans="1:7" s="492" customFormat="1" ht="35.25" customHeight="1">
      <c r="A30" s="642" t="s">
        <v>22</v>
      </c>
      <c r="B30" s="643" t="s">
        <v>23</v>
      </c>
      <c r="C30" s="637">
        <v>51414185</v>
      </c>
      <c r="D30" s="637">
        <v>12245952</v>
      </c>
      <c r="E30" s="633">
        <v>23.818236154088606</v>
      </c>
      <c r="F30" s="637">
        <v>4438484</v>
      </c>
      <c r="G30" s="610"/>
    </row>
    <row r="31" spans="1:7" s="492" customFormat="1" ht="33" customHeight="1">
      <c r="A31" s="642" t="s">
        <v>24</v>
      </c>
      <c r="B31" s="643" t="s">
        <v>25</v>
      </c>
      <c r="C31" s="637">
        <v>1451186</v>
      </c>
      <c r="D31" s="637">
        <v>332144</v>
      </c>
      <c r="E31" s="633">
        <v>22.887762147650268</v>
      </c>
      <c r="F31" s="637">
        <v>134763</v>
      </c>
      <c r="G31" s="610"/>
    </row>
    <row r="32" spans="1:7" s="492" customFormat="1" ht="18.75" customHeight="1">
      <c r="A32" s="642" t="s">
        <v>26</v>
      </c>
      <c r="B32" s="643" t="s">
        <v>27</v>
      </c>
      <c r="C32" s="637">
        <v>12669379</v>
      </c>
      <c r="D32" s="637">
        <v>3079572</v>
      </c>
      <c r="E32" s="633">
        <v>24.30720558600386</v>
      </c>
      <c r="F32" s="637">
        <v>1103281</v>
      </c>
      <c r="G32" s="610"/>
    </row>
    <row r="33" spans="1:7" s="492" customFormat="1" ht="15.75" customHeight="1">
      <c r="A33" s="635" t="s">
        <v>28</v>
      </c>
      <c r="B33" s="641" t="s">
        <v>29</v>
      </c>
      <c r="C33" s="637">
        <v>35485864</v>
      </c>
      <c r="D33" s="637">
        <v>8788050</v>
      </c>
      <c r="E33" s="633">
        <v>24.76493174859713</v>
      </c>
      <c r="F33" s="637">
        <v>3027344</v>
      </c>
      <c r="G33" s="610"/>
    </row>
    <row r="34" spans="1:7" s="492" customFormat="1" ht="12.75">
      <c r="A34" s="644"/>
      <c r="B34" s="645"/>
      <c r="C34" s="646"/>
      <c r="D34" s="646"/>
      <c r="E34" s="647"/>
      <c r="F34" s="646"/>
      <c r="G34" s="610"/>
    </row>
    <row r="35" spans="1:7" s="492" customFormat="1" ht="12.75">
      <c r="A35" s="1003"/>
      <c r="B35" s="1003"/>
      <c r="C35" s="1003"/>
      <c r="D35" s="1003"/>
      <c r="E35" s="1003"/>
      <c r="F35" s="1003"/>
      <c r="G35" s="610"/>
    </row>
    <row r="36" spans="1:9" s="492" customFormat="1" ht="12.75">
      <c r="A36" s="598"/>
      <c r="B36" s="648"/>
      <c r="C36" s="598"/>
      <c r="D36" s="598"/>
      <c r="E36" s="598"/>
      <c r="F36" s="598"/>
      <c r="G36" s="628"/>
      <c r="H36" s="628"/>
      <c r="I36" s="628"/>
    </row>
    <row r="37" spans="1:9" s="492" customFormat="1" ht="12.75">
      <c r="A37" s="598"/>
      <c r="B37" s="648"/>
      <c r="C37" s="598"/>
      <c r="D37" s="598"/>
      <c r="E37" s="598"/>
      <c r="F37" s="598"/>
      <c r="G37" s="628"/>
      <c r="H37" s="628"/>
      <c r="I37" s="628"/>
    </row>
    <row r="38" spans="1:6" ht="15.75">
      <c r="A38" s="617"/>
      <c r="B38" s="649"/>
      <c r="C38" s="650"/>
      <c r="D38" s="650"/>
      <c r="E38" s="650"/>
      <c r="F38" s="617"/>
    </row>
    <row r="39" spans="1:6" ht="15.75">
      <c r="A39" s="617"/>
      <c r="B39" s="651" t="s">
        <v>1739</v>
      </c>
      <c r="C39" s="617"/>
      <c r="D39" s="617"/>
      <c r="E39" s="652"/>
      <c r="F39" s="616" t="s">
        <v>1738</v>
      </c>
    </row>
    <row r="40" spans="2:9" s="492" customFormat="1" ht="12.75">
      <c r="B40" s="550"/>
      <c r="E40" s="279"/>
      <c r="F40" s="281"/>
      <c r="G40" s="628"/>
      <c r="H40" s="628"/>
      <c r="I40" s="628"/>
    </row>
    <row r="41" spans="2:9" s="492" customFormat="1" ht="12.75">
      <c r="B41" s="550"/>
      <c r="G41" s="628"/>
      <c r="H41" s="628"/>
      <c r="I41" s="628"/>
    </row>
    <row r="42" spans="2:9" s="492" customFormat="1" ht="12.75">
      <c r="B42" s="550"/>
      <c r="G42" s="628"/>
      <c r="H42" s="628"/>
      <c r="I42" s="628"/>
    </row>
    <row r="43" spans="7:9" s="492" customFormat="1" ht="12.75">
      <c r="G43" s="628"/>
      <c r="H43" s="628"/>
      <c r="I43" s="628"/>
    </row>
    <row r="44" spans="7:9" s="492" customFormat="1" ht="12.75">
      <c r="G44" s="628"/>
      <c r="H44" s="628"/>
      <c r="I44" s="628"/>
    </row>
    <row r="45" spans="1:9" s="492" customFormat="1" ht="12.75">
      <c r="A45" s="598"/>
      <c r="B45" s="550" t="s">
        <v>905</v>
      </c>
      <c r="C45" s="598"/>
      <c r="D45" s="598"/>
      <c r="E45" s="598"/>
      <c r="F45" s="598"/>
      <c r="G45" s="628"/>
      <c r="H45" s="628"/>
      <c r="I45" s="628"/>
    </row>
    <row r="46" spans="1:9" s="492" customFormat="1" ht="12.75">
      <c r="A46" s="598"/>
      <c r="B46" s="551" t="s">
        <v>1741</v>
      </c>
      <c r="C46" s="598"/>
      <c r="D46" s="598"/>
      <c r="E46" s="598"/>
      <c r="F46" s="598"/>
      <c r="G46" s="628"/>
      <c r="H46" s="628"/>
      <c r="I46" s="628"/>
    </row>
    <row r="47" spans="1:9" s="492" customFormat="1" ht="12.75">
      <c r="A47" s="598"/>
      <c r="B47" s="648"/>
      <c r="C47" s="598"/>
      <c r="D47" s="598"/>
      <c r="E47" s="598"/>
      <c r="F47" s="598"/>
      <c r="G47" s="628"/>
      <c r="H47" s="628"/>
      <c r="I47" s="628"/>
    </row>
    <row r="48" spans="1:9" s="492" customFormat="1" ht="12.75">
      <c r="A48" s="598"/>
      <c r="B48" s="653"/>
      <c r="C48" s="598"/>
      <c r="D48" s="598"/>
      <c r="E48" s="598"/>
      <c r="F48" s="598"/>
      <c r="G48" s="628"/>
      <c r="H48" s="628"/>
      <c r="I48" s="628"/>
    </row>
    <row r="49" spans="1:9" s="492" customFormat="1" ht="12.75">
      <c r="A49" s="598"/>
      <c r="B49" s="648"/>
      <c r="C49" s="598"/>
      <c r="D49" s="598"/>
      <c r="E49" s="598"/>
      <c r="F49" s="598"/>
      <c r="G49" s="628"/>
      <c r="H49" s="628"/>
      <c r="I49" s="628"/>
    </row>
    <row r="50" spans="1:9" s="492" customFormat="1" ht="12.75">
      <c r="A50" s="598"/>
      <c r="B50" s="648"/>
      <c r="C50" s="598"/>
      <c r="D50" s="598"/>
      <c r="E50" s="598"/>
      <c r="F50" s="598"/>
      <c r="G50" s="628"/>
      <c r="H50" s="628"/>
      <c r="I50" s="628"/>
    </row>
    <row r="51" spans="1:9" s="492" customFormat="1" ht="12.75">
      <c r="A51" s="598"/>
      <c r="B51" s="648"/>
      <c r="C51" s="598"/>
      <c r="D51" s="598"/>
      <c r="E51" s="598"/>
      <c r="F51" s="598"/>
      <c r="G51" s="628"/>
      <c r="H51" s="628"/>
      <c r="I51" s="628"/>
    </row>
    <row r="52" spans="1:9" s="492" customFormat="1" ht="12.75">
      <c r="A52" s="598"/>
      <c r="B52" s="648"/>
      <c r="C52" s="598"/>
      <c r="D52" s="598"/>
      <c r="E52" s="598"/>
      <c r="F52" s="598"/>
      <c r="G52" s="628"/>
      <c r="H52" s="628"/>
      <c r="I52" s="628"/>
    </row>
    <row r="53" spans="1:9" s="492" customFormat="1" ht="12.75">
      <c r="A53" s="598"/>
      <c r="C53" s="598"/>
      <c r="D53" s="598"/>
      <c r="E53" s="598"/>
      <c r="F53" s="598"/>
      <c r="G53" s="628"/>
      <c r="H53" s="628"/>
      <c r="I53" s="628"/>
    </row>
    <row r="54" spans="1:9" s="492" customFormat="1" ht="12.75">
      <c r="A54" s="598"/>
      <c r="C54" s="598"/>
      <c r="D54" s="598"/>
      <c r="E54" s="598"/>
      <c r="F54" s="598"/>
      <c r="G54" s="628"/>
      <c r="H54" s="628"/>
      <c r="I54" s="628"/>
    </row>
    <row r="55" spans="1:9" s="492" customFormat="1" ht="12.75">
      <c r="A55" s="598"/>
      <c r="B55" s="653"/>
      <c r="C55" s="598"/>
      <c r="D55" s="598"/>
      <c r="E55" s="598"/>
      <c r="F55" s="598"/>
      <c r="G55" s="628"/>
      <c r="H55" s="628"/>
      <c r="I55" s="628"/>
    </row>
    <row r="56" spans="1:9" s="492" customFormat="1" ht="12.75">
      <c r="A56" s="598"/>
      <c r="B56" s="648"/>
      <c r="C56" s="598"/>
      <c r="D56" s="598"/>
      <c r="E56" s="598"/>
      <c r="F56" s="598"/>
      <c r="G56" s="628"/>
      <c r="H56" s="628"/>
      <c r="I56" s="628"/>
    </row>
    <row r="57" spans="1:9" s="492" customFormat="1" ht="12.75">
      <c r="A57" s="598"/>
      <c r="B57" s="648"/>
      <c r="C57" s="598"/>
      <c r="D57" s="598"/>
      <c r="E57" s="598"/>
      <c r="F57" s="598"/>
      <c r="G57" s="628"/>
      <c r="H57" s="628"/>
      <c r="I57" s="628"/>
    </row>
    <row r="58" spans="1:9" s="492" customFormat="1" ht="12.75">
      <c r="A58" s="598"/>
      <c r="B58" s="648"/>
      <c r="C58" s="598"/>
      <c r="D58" s="598"/>
      <c r="E58" s="598"/>
      <c r="F58" s="598"/>
      <c r="G58" s="628"/>
      <c r="H58" s="628"/>
      <c r="I58" s="628"/>
    </row>
    <row r="59" spans="1:9" s="492" customFormat="1" ht="12.75">
      <c r="A59" s="598"/>
      <c r="B59" s="653"/>
      <c r="C59" s="598"/>
      <c r="D59" s="598"/>
      <c r="E59" s="598"/>
      <c r="F59" s="598"/>
      <c r="G59" s="628"/>
      <c r="H59" s="628"/>
      <c r="I59" s="628"/>
    </row>
    <row r="60" spans="1:9" s="492" customFormat="1" ht="12.75">
      <c r="A60" s="598"/>
      <c r="B60" s="648"/>
      <c r="C60" s="598"/>
      <c r="D60" s="598"/>
      <c r="E60" s="598"/>
      <c r="F60" s="598"/>
      <c r="G60" s="628"/>
      <c r="H60" s="628"/>
      <c r="I60" s="628"/>
    </row>
    <row r="61" spans="1:9" s="492" customFormat="1" ht="12.75">
      <c r="A61" s="598"/>
      <c r="B61" s="648"/>
      <c r="C61" s="598"/>
      <c r="D61" s="598"/>
      <c r="E61" s="598"/>
      <c r="F61" s="598"/>
      <c r="G61" s="628"/>
      <c r="H61" s="628"/>
      <c r="I61" s="628"/>
    </row>
    <row r="62" spans="1:9" s="492" customFormat="1" ht="12.75">
      <c r="A62" s="598"/>
      <c r="B62" s="648"/>
      <c r="C62" s="598"/>
      <c r="D62" s="598"/>
      <c r="E62" s="598"/>
      <c r="F62" s="598"/>
      <c r="G62" s="628"/>
      <c r="H62" s="628"/>
      <c r="I62" s="628"/>
    </row>
    <row r="63" spans="1:9" s="492" customFormat="1" ht="12.75">
      <c r="A63" s="598"/>
      <c r="B63" s="648"/>
      <c r="C63" s="598"/>
      <c r="D63" s="598"/>
      <c r="E63" s="598"/>
      <c r="F63" s="598"/>
      <c r="G63" s="628"/>
      <c r="H63" s="628"/>
      <c r="I63" s="628"/>
    </row>
    <row r="64" spans="1:9" s="492" customFormat="1" ht="12.75">
      <c r="A64" s="598"/>
      <c r="B64" s="648"/>
      <c r="C64" s="598"/>
      <c r="D64" s="598"/>
      <c r="E64" s="598"/>
      <c r="F64" s="598"/>
      <c r="G64" s="628"/>
      <c r="H64" s="628"/>
      <c r="I64" s="628"/>
    </row>
    <row r="65" spans="1:9" s="492" customFormat="1" ht="12.75">
      <c r="A65" s="598"/>
      <c r="B65" s="648"/>
      <c r="C65" s="598"/>
      <c r="D65" s="598"/>
      <c r="E65" s="598"/>
      <c r="F65" s="598"/>
      <c r="G65" s="628"/>
      <c r="H65" s="628"/>
      <c r="I65" s="628"/>
    </row>
    <row r="66" spans="1:9" s="492" customFormat="1" ht="12.75">
      <c r="A66" s="598"/>
      <c r="B66" s="653"/>
      <c r="C66" s="598"/>
      <c r="D66" s="598"/>
      <c r="E66" s="598"/>
      <c r="F66" s="598"/>
      <c r="G66" s="628"/>
      <c r="H66" s="628"/>
      <c r="I66" s="628"/>
    </row>
    <row r="67" spans="1:9" s="492" customFormat="1" ht="12.75">
      <c r="A67" s="598"/>
      <c r="B67" s="648"/>
      <c r="C67" s="598"/>
      <c r="D67" s="598"/>
      <c r="E67" s="598"/>
      <c r="F67" s="598"/>
      <c r="G67" s="628"/>
      <c r="H67" s="628"/>
      <c r="I67" s="628"/>
    </row>
    <row r="68" spans="1:9" s="492" customFormat="1" ht="12.75">
      <c r="A68" s="598"/>
      <c r="B68" s="648"/>
      <c r="C68" s="598"/>
      <c r="D68" s="598"/>
      <c r="E68" s="598"/>
      <c r="F68" s="598"/>
      <c r="G68" s="628"/>
      <c r="H68" s="628"/>
      <c r="I68" s="628"/>
    </row>
    <row r="69" spans="1:9" s="492" customFormat="1" ht="12.75">
      <c r="A69" s="598"/>
      <c r="B69" s="648"/>
      <c r="C69" s="598"/>
      <c r="D69" s="598"/>
      <c r="E69" s="598"/>
      <c r="F69" s="598"/>
      <c r="G69" s="628"/>
      <c r="H69" s="628"/>
      <c r="I69" s="628"/>
    </row>
    <row r="70" spans="1:9" s="492" customFormat="1" ht="12.75">
      <c r="A70" s="598"/>
      <c r="B70" s="648"/>
      <c r="C70" s="598"/>
      <c r="D70" s="598"/>
      <c r="E70" s="598"/>
      <c r="F70" s="598"/>
      <c r="G70" s="628"/>
      <c r="H70" s="628"/>
      <c r="I70" s="628"/>
    </row>
    <row r="71" spans="1:9" s="492" customFormat="1" ht="12.75">
      <c r="A71" s="598"/>
      <c r="B71" s="648"/>
      <c r="C71" s="598"/>
      <c r="D71" s="598"/>
      <c r="E71" s="598"/>
      <c r="F71" s="598"/>
      <c r="G71" s="628"/>
      <c r="H71" s="628"/>
      <c r="I71" s="628"/>
    </row>
    <row r="72" spans="1:9" s="492" customFormat="1" ht="12.75">
      <c r="A72" s="598"/>
      <c r="B72" s="648"/>
      <c r="C72" s="598"/>
      <c r="D72" s="598"/>
      <c r="E72" s="598"/>
      <c r="F72" s="598"/>
      <c r="G72" s="628"/>
      <c r="H72" s="628"/>
      <c r="I72" s="628"/>
    </row>
    <row r="73" spans="1:9" s="492" customFormat="1" ht="12.75">
      <c r="A73" s="598"/>
      <c r="B73" s="653"/>
      <c r="C73" s="598"/>
      <c r="D73" s="598"/>
      <c r="E73" s="598"/>
      <c r="F73" s="598"/>
      <c r="G73" s="628"/>
      <c r="H73" s="628"/>
      <c r="I73" s="628"/>
    </row>
    <row r="74" spans="1:9" s="492" customFormat="1" ht="12.75">
      <c r="A74" s="598"/>
      <c r="B74" s="648"/>
      <c r="C74" s="598"/>
      <c r="D74" s="598"/>
      <c r="E74" s="598"/>
      <c r="F74" s="598"/>
      <c r="G74" s="628"/>
      <c r="H74" s="628"/>
      <c r="I74" s="628"/>
    </row>
    <row r="75" spans="1:9" s="492" customFormat="1" ht="12.75">
      <c r="A75" s="598"/>
      <c r="B75" s="653"/>
      <c r="C75" s="598"/>
      <c r="D75" s="598"/>
      <c r="E75" s="598"/>
      <c r="F75" s="598"/>
      <c r="G75" s="628"/>
      <c r="H75" s="628"/>
      <c r="I75" s="628"/>
    </row>
    <row r="76" spans="1:9" s="492" customFormat="1" ht="12.75">
      <c r="A76" s="598"/>
      <c r="B76" s="648"/>
      <c r="C76" s="598"/>
      <c r="D76" s="598"/>
      <c r="E76" s="598"/>
      <c r="F76" s="598"/>
      <c r="G76" s="628"/>
      <c r="H76" s="628"/>
      <c r="I76" s="628"/>
    </row>
    <row r="77" spans="1:9" s="492" customFormat="1" ht="12.75">
      <c r="A77" s="598"/>
      <c r="B77" s="653"/>
      <c r="C77" s="598"/>
      <c r="D77" s="598"/>
      <c r="E77" s="598"/>
      <c r="F77" s="598"/>
      <c r="G77" s="628"/>
      <c r="H77" s="628"/>
      <c r="I77" s="628"/>
    </row>
    <row r="78" spans="1:9" s="492" customFormat="1" ht="12.75">
      <c r="A78" s="598"/>
      <c r="B78" s="648"/>
      <c r="C78" s="598"/>
      <c r="D78" s="598"/>
      <c r="E78" s="598"/>
      <c r="F78" s="598"/>
      <c r="G78" s="628"/>
      <c r="H78" s="628"/>
      <c r="I78" s="628"/>
    </row>
    <row r="79" spans="1:9" s="492" customFormat="1" ht="12.75">
      <c r="A79" s="598"/>
      <c r="B79" s="653"/>
      <c r="C79" s="598"/>
      <c r="D79" s="598"/>
      <c r="E79" s="598"/>
      <c r="F79" s="598"/>
      <c r="G79" s="628"/>
      <c r="H79" s="628"/>
      <c r="I79" s="628"/>
    </row>
    <row r="80" spans="1:9" s="492" customFormat="1" ht="12.75">
      <c r="A80" s="598"/>
      <c r="B80" s="648"/>
      <c r="C80" s="598"/>
      <c r="D80" s="598"/>
      <c r="E80" s="598"/>
      <c r="F80" s="598"/>
      <c r="G80" s="628"/>
      <c r="H80" s="628"/>
      <c r="I80" s="628"/>
    </row>
    <row r="81" spans="1:9" s="492" customFormat="1" ht="12.75">
      <c r="A81" s="598"/>
      <c r="B81" s="653"/>
      <c r="C81" s="598"/>
      <c r="D81" s="598"/>
      <c r="E81" s="598"/>
      <c r="F81" s="598"/>
      <c r="G81" s="628"/>
      <c r="H81" s="628"/>
      <c r="I81" s="628"/>
    </row>
    <row r="82" spans="1:9" s="492" customFormat="1" ht="12.75">
      <c r="A82" s="598"/>
      <c r="B82" s="648"/>
      <c r="C82" s="598"/>
      <c r="D82" s="598"/>
      <c r="E82" s="598"/>
      <c r="F82" s="598"/>
      <c r="G82" s="628"/>
      <c r="H82" s="628"/>
      <c r="I82" s="628"/>
    </row>
    <row r="83" spans="1:9" s="492" customFormat="1" ht="12.75">
      <c r="A83" s="598"/>
      <c r="B83" s="653"/>
      <c r="C83" s="598"/>
      <c r="D83" s="598"/>
      <c r="E83" s="598"/>
      <c r="F83" s="598"/>
      <c r="G83" s="628"/>
      <c r="H83" s="628"/>
      <c r="I83" s="628"/>
    </row>
    <row r="84" spans="1:9" s="492" customFormat="1" ht="12.75">
      <c r="A84" s="598"/>
      <c r="B84" s="648"/>
      <c r="C84" s="598"/>
      <c r="D84" s="598"/>
      <c r="E84" s="598"/>
      <c r="F84" s="598"/>
      <c r="G84" s="628"/>
      <c r="H84" s="628"/>
      <c r="I84" s="628"/>
    </row>
    <row r="85" spans="1:9" s="492" customFormat="1" ht="12.75">
      <c r="A85" s="598"/>
      <c r="B85" s="653"/>
      <c r="C85" s="598"/>
      <c r="D85" s="598"/>
      <c r="E85" s="598"/>
      <c r="F85" s="598"/>
      <c r="G85" s="628"/>
      <c r="H85" s="628"/>
      <c r="I85" s="628"/>
    </row>
    <row r="86" spans="1:9" s="492" customFormat="1" ht="12.75">
      <c r="A86" s="598"/>
      <c r="B86" s="648"/>
      <c r="C86" s="598"/>
      <c r="D86" s="598"/>
      <c r="E86" s="598"/>
      <c r="F86" s="598"/>
      <c r="G86" s="628"/>
      <c r="H86" s="628"/>
      <c r="I86" s="628"/>
    </row>
    <row r="87" spans="1:9" s="492" customFormat="1" ht="12.75">
      <c r="A87" s="598"/>
      <c r="B87" s="648"/>
      <c r="C87" s="598"/>
      <c r="D87" s="598"/>
      <c r="E87" s="598"/>
      <c r="F87" s="598"/>
      <c r="G87" s="628"/>
      <c r="H87" s="628"/>
      <c r="I87" s="628"/>
    </row>
    <row r="88" spans="1:9" s="492" customFormat="1" ht="12.75">
      <c r="A88" s="598"/>
      <c r="B88" s="648"/>
      <c r="C88" s="598"/>
      <c r="D88" s="598"/>
      <c r="E88" s="598"/>
      <c r="F88" s="598"/>
      <c r="G88" s="628"/>
      <c r="H88" s="628"/>
      <c r="I88" s="628"/>
    </row>
    <row r="89" spans="1:9" s="492" customFormat="1" ht="12.75">
      <c r="A89" s="598"/>
      <c r="B89" s="648"/>
      <c r="C89" s="598"/>
      <c r="D89" s="598"/>
      <c r="E89" s="598"/>
      <c r="F89" s="598"/>
      <c r="G89" s="628"/>
      <c r="H89" s="628"/>
      <c r="I89" s="628"/>
    </row>
    <row r="90" spans="1:9" s="492" customFormat="1" ht="12.75">
      <c r="A90" s="598"/>
      <c r="B90" s="648"/>
      <c r="C90" s="598"/>
      <c r="D90" s="598"/>
      <c r="E90" s="598"/>
      <c r="F90" s="598"/>
      <c r="G90" s="628"/>
      <c r="H90" s="628"/>
      <c r="I90" s="628"/>
    </row>
    <row r="91" spans="1:9" s="492" customFormat="1" ht="12.75">
      <c r="A91" s="598"/>
      <c r="B91" s="653"/>
      <c r="C91" s="598"/>
      <c r="D91" s="598"/>
      <c r="E91" s="598"/>
      <c r="F91" s="598"/>
      <c r="G91" s="628"/>
      <c r="H91" s="628"/>
      <c r="I91" s="628"/>
    </row>
    <row r="92" spans="1:9" s="492" customFormat="1" ht="12.75">
      <c r="A92" s="598"/>
      <c r="B92" s="648"/>
      <c r="C92" s="598"/>
      <c r="D92" s="598"/>
      <c r="E92" s="598"/>
      <c r="F92" s="598"/>
      <c r="G92" s="628"/>
      <c r="H92" s="628"/>
      <c r="I92" s="628"/>
    </row>
    <row r="93" spans="1:9" s="492" customFormat="1" ht="12.75">
      <c r="A93" s="598"/>
      <c r="B93" s="648"/>
      <c r="C93" s="598"/>
      <c r="D93" s="598"/>
      <c r="E93" s="598"/>
      <c r="F93" s="598"/>
      <c r="G93" s="628"/>
      <c r="H93" s="628"/>
      <c r="I93" s="628"/>
    </row>
    <row r="94" spans="1:9" s="492" customFormat="1" ht="12.75">
      <c r="A94" s="598"/>
      <c r="B94" s="648"/>
      <c r="C94" s="598"/>
      <c r="D94" s="598"/>
      <c r="E94" s="598"/>
      <c r="F94" s="598"/>
      <c r="G94" s="628"/>
      <c r="H94" s="628"/>
      <c r="I94" s="628"/>
    </row>
    <row r="95" spans="1:9" s="492" customFormat="1" ht="12.75">
      <c r="A95" s="598"/>
      <c r="B95" s="648"/>
      <c r="C95" s="598"/>
      <c r="D95" s="598"/>
      <c r="E95" s="598"/>
      <c r="F95" s="598"/>
      <c r="G95" s="628"/>
      <c r="H95" s="628"/>
      <c r="I95" s="628"/>
    </row>
    <row r="96" spans="1:9" s="492" customFormat="1" ht="12.75">
      <c r="A96" s="598"/>
      <c r="B96" s="648"/>
      <c r="C96" s="598"/>
      <c r="D96" s="598"/>
      <c r="E96" s="598"/>
      <c r="F96" s="598"/>
      <c r="G96" s="628"/>
      <c r="H96" s="628"/>
      <c r="I96" s="628"/>
    </row>
    <row r="97" spans="1:9" s="492" customFormat="1" ht="12.75">
      <c r="A97" s="598"/>
      <c r="B97" s="648"/>
      <c r="C97" s="598"/>
      <c r="D97" s="598"/>
      <c r="E97" s="598"/>
      <c r="F97" s="598"/>
      <c r="G97" s="628"/>
      <c r="H97" s="628"/>
      <c r="I97" s="628"/>
    </row>
    <row r="98" spans="1:9" s="492" customFormat="1" ht="12.75">
      <c r="A98" s="598"/>
      <c r="B98" s="648"/>
      <c r="C98" s="598"/>
      <c r="D98" s="598"/>
      <c r="E98" s="598"/>
      <c r="F98" s="598"/>
      <c r="G98" s="628"/>
      <c r="H98" s="628"/>
      <c r="I98" s="628"/>
    </row>
    <row r="99" spans="1:9" s="492" customFormat="1" ht="12.75">
      <c r="A99" s="598"/>
      <c r="B99" s="648"/>
      <c r="C99" s="598"/>
      <c r="D99" s="598"/>
      <c r="E99" s="598"/>
      <c r="F99" s="598"/>
      <c r="G99" s="628"/>
      <c r="H99" s="628"/>
      <c r="I99" s="628"/>
    </row>
    <row r="100" spans="1:9" s="492" customFormat="1" ht="12.75">
      <c r="A100" s="598"/>
      <c r="B100" s="648"/>
      <c r="C100" s="598"/>
      <c r="D100" s="598"/>
      <c r="E100" s="598"/>
      <c r="F100" s="598"/>
      <c r="G100" s="628"/>
      <c r="H100" s="628"/>
      <c r="I100" s="628"/>
    </row>
    <row r="101" spans="1:9" s="492" customFormat="1" ht="12.75">
      <c r="A101" s="598"/>
      <c r="B101" s="648"/>
      <c r="C101" s="598"/>
      <c r="D101" s="598"/>
      <c r="E101" s="598"/>
      <c r="F101" s="598"/>
      <c r="G101" s="628"/>
      <c r="H101" s="628"/>
      <c r="I101" s="628"/>
    </row>
    <row r="102" spans="1:9" s="492" customFormat="1" ht="12.75">
      <c r="A102" s="598"/>
      <c r="B102" s="648"/>
      <c r="C102" s="598"/>
      <c r="D102" s="598"/>
      <c r="E102" s="598"/>
      <c r="F102" s="598"/>
      <c r="G102" s="628"/>
      <c r="H102" s="628"/>
      <c r="I102" s="628"/>
    </row>
    <row r="103" spans="1:9" s="492" customFormat="1" ht="12.75">
      <c r="A103" s="598"/>
      <c r="B103" s="648"/>
      <c r="C103" s="598"/>
      <c r="D103" s="598"/>
      <c r="E103" s="598"/>
      <c r="F103" s="598"/>
      <c r="G103" s="628"/>
      <c r="H103" s="628"/>
      <c r="I103" s="628"/>
    </row>
    <row r="104" spans="1:9" s="492" customFormat="1" ht="12.75">
      <c r="A104" s="598"/>
      <c r="B104" s="648"/>
      <c r="C104" s="598"/>
      <c r="D104" s="598"/>
      <c r="E104" s="598"/>
      <c r="F104" s="598"/>
      <c r="G104" s="628"/>
      <c r="H104" s="628"/>
      <c r="I104" s="628"/>
    </row>
    <row r="105" spans="1:9" s="492" customFormat="1" ht="12.75">
      <c r="A105" s="598"/>
      <c r="B105" s="648"/>
      <c r="C105" s="598"/>
      <c r="D105" s="598"/>
      <c r="E105" s="598"/>
      <c r="F105" s="598"/>
      <c r="G105" s="628"/>
      <c r="H105" s="628"/>
      <c r="I105" s="628"/>
    </row>
    <row r="106" spans="1:9" s="492" customFormat="1" ht="12.75">
      <c r="A106" s="598"/>
      <c r="B106" s="648"/>
      <c r="C106" s="598"/>
      <c r="D106" s="598"/>
      <c r="E106" s="598"/>
      <c r="F106" s="598"/>
      <c r="G106" s="628"/>
      <c r="H106" s="628"/>
      <c r="I106" s="628"/>
    </row>
    <row r="107" spans="1:9" s="492" customFormat="1" ht="12.75">
      <c r="A107" s="598"/>
      <c r="B107" s="648"/>
      <c r="C107" s="598"/>
      <c r="D107" s="598"/>
      <c r="E107" s="598"/>
      <c r="F107" s="598"/>
      <c r="G107" s="628"/>
      <c r="H107" s="628"/>
      <c r="I107" s="628"/>
    </row>
    <row r="108" spans="1:9" s="492" customFormat="1" ht="12.75">
      <c r="A108" s="598"/>
      <c r="B108" s="648"/>
      <c r="C108" s="598"/>
      <c r="D108" s="598"/>
      <c r="E108" s="598"/>
      <c r="F108" s="598"/>
      <c r="G108" s="628"/>
      <c r="H108" s="628"/>
      <c r="I108" s="628"/>
    </row>
    <row r="109" spans="1:9" s="492" customFormat="1" ht="12.75">
      <c r="A109" s="598"/>
      <c r="B109" s="648"/>
      <c r="C109" s="598"/>
      <c r="D109" s="598"/>
      <c r="E109" s="598"/>
      <c r="F109" s="598"/>
      <c r="G109" s="628"/>
      <c r="H109" s="628"/>
      <c r="I109" s="628"/>
    </row>
    <row r="110" spans="1:9" s="492" customFormat="1" ht="12.75">
      <c r="A110" s="598"/>
      <c r="B110" s="648"/>
      <c r="C110" s="598"/>
      <c r="D110" s="598"/>
      <c r="E110" s="598"/>
      <c r="F110" s="598"/>
      <c r="G110" s="628"/>
      <c r="H110" s="628"/>
      <c r="I110" s="628"/>
    </row>
    <row r="111" spans="1:9" s="492" customFormat="1" ht="12.75">
      <c r="A111" s="598"/>
      <c r="B111" s="648"/>
      <c r="C111" s="598"/>
      <c r="D111" s="598"/>
      <c r="E111" s="598"/>
      <c r="F111" s="598"/>
      <c r="G111" s="628"/>
      <c r="H111" s="628"/>
      <c r="I111" s="628"/>
    </row>
    <row r="112" spans="1:9" s="492" customFormat="1" ht="12.75">
      <c r="A112" s="598"/>
      <c r="B112" s="648"/>
      <c r="C112" s="598"/>
      <c r="D112" s="598"/>
      <c r="E112" s="598"/>
      <c r="F112" s="598"/>
      <c r="G112" s="628"/>
      <c r="H112" s="628"/>
      <c r="I112" s="628"/>
    </row>
    <row r="113" spans="1:9" s="492" customFormat="1" ht="12.75">
      <c r="A113" s="598"/>
      <c r="B113" s="648"/>
      <c r="C113" s="598"/>
      <c r="D113" s="598"/>
      <c r="E113" s="598"/>
      <c r="F113" s="598"/>
      <c r="G113" s="628"/>
      <c r="H113" s="628"/>
      <c r="I113" s="628"/>
    </row>
    <row r="114" spans="1:9" s="492" customFormat="1" ht="12.75">
      <c r="A114" s="598"/>
      <c r="B114" s="648"/>
      <c r="C114" s="598"/>
      <c r="D114" s="598"/>
      <c r="E114" s="598"/>
      <c r="F114" s="598"/>
      <c r="G114" s="628"/>
      <c r="H114" s="628"/>
      <c r="I114" s="628"/>
    </row>
    <row r="115" spans="1:9" s="492" customFormat="1" ht="12.75">
      <c r="A115" s="598"/>
      <c r="B115" s="648"/>
      <c r="C115" s="598"/>
      <c r="D115" s="598"/>
      <c r="E115" s="598"/>
      <c r="F115" s="598"/>
      <c r="G115" s="628"/>
      <c r="H115" s="628"/>
      <c r="I115" s="628"/>
    </row>
    <row r="116" spans="1:9" s="492" customFormat="1" ht="12.75">
      <c r="A116" s="598"/>
      <c r="B116" s="648"/>
      <c r="C116" s="598"/>
      <c r="D116" s="598"/>
      <c r="E116" s="598"/>
      <c r="F116" s="598"/>
      <c r="G116" s="628"/>
      <c r="H116" s="628"/>
      <c r="I116" s="628"/>
    </row>
    <row r="117" spans="1:9" s="492" customFormat="1" ht="12.75">
      <c r="A117" s="598"/>
      <c r="B117" s="648"/>
      <c r="C117" s="598"/>
      <c r="D117" s="598"/>
      <c r="E117" s="598"/>
      <c r="F117" s="598"/>
      <c r="G117" s="628"/>
      <c r="H117" s="628"/>
      <c r="I117" s="628"/>
    </row>
    <row r="118" spans="1:9" s="492" customFormat="1" ht="12.75">
      <c r="A118" s="598"/>
      <c r="B118" s="648"/>
      <c r="C118" s="598"/>
      <c r="D118" s="598"/>
      <c r="E118" s="598"/>
      <c r="F118" s="598"/>
      <c r="G118" s="628"/>
      <c r="H118" s="628"/>
      <c r="I118" s="628"/>
    </row>
    <row r="119" spans="1:9" s="492" customFormat="1" ht="12.75">
      <c r="A119" s="598"/>
      <c r="B119" s="648"/>
      <c r="C119" s="598"/>
      <c r="D119" s="598"/>
      <c r="E119" s="598"/>
      <c r="F119" s="598"/>
      <c r="G119" s="628"/>
      <c r="H119" s="628"/>
      <c r="I119" s="628"/>
    </row>
    <row r="120" spans="1:9" s="492" customFormat="1" ht="12.75">
      <c r="A120" s="598"/>
      <c r="B120" s="648"/>
      <c r="C120" s="598"/>
      <c r="D120" s="598"/>
      <c r="E120" s="598"/>
      <c r="F120" s="598"/>
      <c r="G120" s="628"/>
      <c r="H120" s="628"/>
      <c r="I120" s="628"/>
    </row>
    <row r="121" spans="1:9" s="492" customFormat="1" ht="12.75">
      <c r="A121" s="598"/>
      <c r="B121" s="648"/>
      <c r="C121" s="598"/>
      <c r="D121" s="598"/>
      <c r="E121" s="598"/>
      <c r="F121" s="598"/>
      <c r="G121" s="628"/>
      <c r="H121" s="628"/>
      <c r="I121" s="628"/>
    </row>
    <row r="122" spans="1:9" s="492" customFormat="1" ht="12.75">
      <c r="A122" s="598"/>
      <c r="B122" s="648"/>
      <c r="C122" s="598"/>
      <c r="D122" s="598"/>
      <c r="E122" s="598"/>
      <c r="F122" s="598"/>
      <c r="G122" s="628"/>
      <c r="H122" s="628"/>
      <c r="I122" s="628"/>
    </row>
    <row r="123" spans="1:9" s="492" customFormat="1" ht="12.75">
      <c r="A123" s="598"/>
      <c r="B123" s="648"/>
      <c r="C123" s="598"/>
      <c r="D123" s="598"/>
      <c r="E123" s="598"/>
      <c r="F123" s="598"/>
      <c r="G123" s="628"/>
      <c r="H123" s="628"/>
      <c r="I123" s="628"/>
    </row>
    <row r="124" spans="1:9" s="492" customFormat="1" ht="12.75">
      <c r="A124" s="598"/>
      <c r="B124" s="648"/>
      <c r="C124" s="598"/>
      <c r="D124" s="598"/>
      <c r="E124" s="598"/>
      <c r="F124" s="598"/>
      <c r="G124" s="628"/>
      <c r="H124" s="628"/>
      <c r="I124" s="628"/>
    </row>
    <row r="125" spans="1:9" s="492" customFormat="1" ht="12.75">
      <c r="A125" s="598"/>
      <c r="B125" s="648"/>
      <c r="C125" s="598"/>
      <c r="D125" s="598"/>
      <c r="E125" s="598"/>
      <c r="F125" s="598"/>
      <c r="G125" s="628"/>
      <c r="H125" s="628"/>
      <c r="I125" s="628"/>
    </row>
    <row r="126" spans="1:9" s="492" customFormat="1" ht="12.75">
      <c r="A126" s="598"/>
      <c r="B126" s="648"/>
      <c r="C126" s="598"/>
      <c r="D126" s="598"/>
      <c r="E126" s="598"/>
      <c r="F126" s="598"/>
      <c r="G126" s="628"/>
      <c r="H126" s="628"/>
      <c r="I126" s="628"/>
    </row>
    <row r="127" spans="1:9" s="492" customFormat="1" ht="12.75">
      <c r="A127" s="598"/>
      <c r="B127" s="648"/>
      <c r="C127" s="598"/>
      <c r="D127" s="598"/>
      <c r="E127" s="598"/>
      <c r="F127" s="598"/>
      <c r="G127" s="628"/>
      <c r="H127" s="628"/>
      <c r="I127" s="628"/>
    </row>
    <row r="128" spans="1:9" s="492" customFormat="1" ht="12.75">
      <c r="A128" s="598"/>
      <c r="B128" s="648"/>
      <c r="C128" s="598"/>
      <c r="D128" s="598"/>
      <c r="E128" s="598"/>
      <c r="F128" s="598"/>
      <c r="G128" s="628"/>
      <c r="H128" s="628"/>
      <c r="I128" s="628"/>
    </row>
    <row r="129" spans="1:9" s="492" customFormat="1" ht="12.75">
      <c r="A129" s="598"/>
      <c r="B129" s="648"/>
      <c r="C129" s="598"/>
      <c r="D129" s="598"/>
      <c r="E129" s="598"/>
      <c r="F129" s="598"/>
      <c r="G129" s="628"/>
      <c r="H129" s="628"/>
      <c r="I129" s="628"/>
    </row>
    <row r="130" spans="1:9" s="492" customFormat="1" ht="12.75">
      <c r="A130" s="598"/>
      <c r="B130" s="648"/>
      <c r="C130" s="598"/>
      <c r="D130" s="598"/>
      <c r="E130" s="598"/>
      <c r="F130" s="598"/>
      <c r="G130" s="628"/>
      <c r="H130" s="628"/>
      <c r="I130" s="628"/>
    </row>
    <row r="131" spans="1:9" s="492" customFormat="1" ht="12.75">
      <c r="A131" s="598"/>
      <c r="B131" s="648"/>
      <c r="C131" s="598"/>
      <c r="D131" s="598"/>
      <c r="E131" s="598"/>
      <c r="F131" s="598"/>
      <c r="G131" s="628"/>
      <c r="H131" s="628"/>
      <c r="I131" s="628"/>
    </row>
    <row r="132" spans="1:9" s="492" customFormat="1" ht="12.75">
      <c r="A132" s="598"/>
      <c r="B132" s="648"/>
      <c r="C132" s="598"/>
      <c r="D132" s="598"/>
      <c r="E132" s="598"/>
      <c r="F132" s="598"/>
      <c r="G132" s="628"/>
      <c r="H132" s="628"/>
      <c r="I132" s="628"/>
    </row>
    <row r="133" spans="1:9" s="492" customFormat="1" ht="12.75">
      <c r="A133" s="598"/>
      <c r="B133" s="648"/>
      <c r="C133" s="598"/>
      <c r="D133" s="598"/>
      <c r="E133" s="598"/>
      <c r="F133" s="598"/>
      <c r="G133" s="628"/>
      <c r="H133" s="628"/>
      <c r="I133" s="628"/>
    </row>
    <row r="134" spans="1:9" s="492" customFormat="1" ht="12.75">
      <c r="A134" s="598"/>
      <c r="B134" s="648"/>
      <c r="C134" s="598"/>
      <c r="D134" s="598"/>
      <c r="E134" s="598"/>
      <c r="F134" s="598"/>
      <c r="G134" s="628"/>
      <c r="H134" s="628"/>
      <c r="I134" s="628"/>
    </row>
    <row r="135" spans="1:9" s="492" customFormat="1" ht="12.75">
      <c r="A135" s="598"/>
      <c r="B135" s="648"/>
      <c r="C135" s="598"/>
      <c r="D135" s="598"/>
      <c r="E135" s="598"/>
      <c r="F135" s="598"/>
      <c r="G135" s="628"/>
      <c r="H135" s="628"/>
      <c r="I135" s="628"/>
    </row>
    <row r="136" spans="1:9" s="492" customFormat="1" ht="12.75">
      <c r="A136" s="598"/>
      <c r="B136" s="648"/>
      <c r="C136" s="598"/>
      <c r="D136" s="598"/>
      <c r="E136" s="598"/>
      <c r="F136" s="598"/>
      <c r="G136" s="628"/>
      <c r="H136" s="628"/>
      <c r="I136" s="628"/>
    </row>
    <row r="137" spans="1:9" s="492" customFormat="1" ht="12.75">
      <c r="A137" s="598"/>
      <c r="B137" s="648"/>
      <c r="C137" s="598"/>
      <c r="D137" s="598"/>
      <c r="E137" s="598"/>
      <c r="F137" s="598"/>
      <c r="G137" s="628"/>
      <c r="H137" s="628"/>
      <c r="I137" s="628"/>
    </row>
    <row r="138" spans="1:9" s="492" customFormat="1" ht="12.75">
      <c r="A138" s="598"/>
      <c r="B138" s="648"/>
      <c r="C138" s="598"/>
      <c r="D138" s="598"/>
      <c r="E138" s="598"/>
      <c r="F138" s="598"/>
      <c r="G138" s="628"/>
      <c r="H138" s="628"/>
      <c r="I138" s="628"/>
    </row>
    <row r="139" spans="1:9" s="492" customFormat="1" ht="12.75">
      <c r="A139" s="598"/>
      <c r="B139" s="648"/>
      <c r="C139" s="598"/>
      <c r="D139" s="598"/>
      <c r="E139" s="598"/>
      <c r="F139" s="598"/>
      <c r="G139" s="628"/>
      <c r="H139" s="628"/>
      <c r="I139" s="628"/>
    </row>
    <row r="140" spans="1:9" s="492" customFormat="1" ht="12.75">
      <c r="A140" s="598"/>
      <c r="B140" s="648"/>
      <c r="C140" s="598"/>
      <c r="D140" s="598"/>
      <c r="E140" s="598"/>
      <c r="F140" s="598"/>
      <c r="G140" s="628"/>
      <c r="H140" s="628"/>
      <c r="I140" s="628"/>
    </row>
    <row r="141" spans="1:9" s="492" customFormat="1" ht="12.75">
      <c r="A141" s="598"/>
      <c r="B141" s="648"/>
      <c r="C141" s="598"/>
      <c r="D141" s="598"/>
      <c r="E141" s="598"/>
      <c r="F141" s="598"/>
      <c r="G141" s="628"/>
      <c r="H141" s="628"/>
      <c r="I141" s="628"/>
    </row>
    <row r="142" spans="1:9" s="492" customFormat="1" ht="12.75">
      <c r="A142" s="598"/>
      <c r="B142" s="648"/>
      <c r="C142" s="598"/>
      <c r="D142" s="598"/>
      <c r="E142" s="598"/>
      <c r="F142" s="598"/>
      <c r="G142" s="628"/>
      <c r="H142" s="628"/>
      <c r="I142" s="628"/>
    </row>
    <row r="143" spans="1:9" s="492" customFormat="1" ht="12.75">
      <c r="A143" s="598"/>
      <c r="B143" s="648"/>
      <c r="C143" s="598"/>
      <c r="D143" s="598"/>
      <c r="E143" s="598"/>
      <c r="F143" s="598"/>
      <c r="G143" s="628"/>
      <c r="H143" s="628"/>
      <c r="I143" s="628"/>
    </row>
    <row r="144" spans="1:9" s="492" customFormat="1" ht="12.75">
      <c r="A144" s="598"/>
      <c r="B144" s="648"/>
      <c r="C144" s="598"/>
      <c r="D144" s="598"/>
      <c r="E144" s="598"/>
      <c r="F144" s="598"/>
      <c r="G144" s="628"/>
      <c r="H144" s="628"/>
      <c r="I144" s="628"/>
    </row>
    <row r="145" spans="1:9" s="492" customFormat="1" ht="12.75">
      <c r="A145" s="598"/>
      <c r="B145" s="648"/>
      <c r="C145" s="598"/>
      <c r="D145" s="598"/>
      <c r="E145" s="598"/>
      <c r="F145" s="598"/>
      <c r="G145" s="628"/>
      <c r="H145" s="628"/>
      <c r="I145" s="628"/>
    </row>
    <row r="146" spans="1:9" s="492" customFormat="1" ht="12.75">
      <c r="A146" s="598"/>
      <c r="B146" s="648"/>
      <c r="C146" s="598"/>
      <c r="D146" s="598"/>
      <c r="E146" s="598"/>
      <c r="F146" s="598"/>
      <c r="G146" s="628"/>
      <c r="H146" s="628"/>
      <c r="I146" s="628"/>
    </row>
    <row r="147" spans="1:9" s="492" customFormat="1" ht="12.75">
      <c r="A147" s="598"/>
      <c r="B147" s="648"/>
      <c r="C147" s="598"/>
      <c r="D147" s="598"/>
      <c r="E147" s="598"/>
      <c r="F147" s="598"/>
      <c r="G147" s="628"/>
      <c r="H147" s="628"/>
      <c r="I147" s="628"/>
    </row>
    <row r="148" spans="1:9" s="492" customFormat="1" ht="12.75">
      <c r="A148" s="598"/>
      <c r="B148" s="648"/>
      <c r="C148" s="598"/>
      <c r="D148" s="598"/>
      <c r="E148" s="598"/>
      <c r="F148" s="598"/>
      <c r="G148" s="628"/>
      <c r="H148" s="628"/>
      <c r="I148" s="628"/>
    </row>
    <row r="149" spans="1:9" s="492" customFormat="1" ht="12.75">
      <c r="A149" s="598"/>
      <c r="B149" s="648"/>
      <c r="C149" s="598"/>
      <c r="D149" s="598"/>
      <c r="E149" s="598"/>
      <c r="F149" s="598"/>
      <c r="G149" s="628"/>
      <c r="H149" s="628"/>
      <c r="I149" s="628"/>
    </row>
    <row r="150" spans="1:9" s="492" customFormat="1" ht="12.75">
      <c r="A150" s="598"/>
      <c r="B150" s="648"/>
      <c r="C150" s="598"/>
      <c r="D150" s="598"/>
      <c r="E150" s="598"/>
      <c r="F150" s="598"/>
      <c r="G150" s="628"/>
      <c r="H150" s="628"/>
      <c r="I150" s="628"/>
    </row>
    <row r="151" spans="1:9" s="492" customFormat="1" ht="12.75">
      <c r="A151" s="598"/>
      <c r="B151" s="648"/>
      <c r="C151" s="598"/>
      <c r="D151" s="598"/>
      <c r="E151" s="598"/>
      <c r="F151" s="598"/>
      <c r="G151" s="628"/>
      <c r="H151" s="628"/>
      <c r="I151" s="628"/>
    </row>
    <row r="152" spans="1:9" s="492" customFormat="1" ht="12.75">
      <c r="A152" s="598"/>
      <c r="B152" s="648"/>
      <c r="C152" s="598"/>
      <c r="D152" s="598"/>
      <c r="E152" s="598"/>
      <c r="F152" s="598"/>
      <c r="G152" s="628"/>
      <c r="H152" s="628"/>
      <c r="I152" s="628"/>
    </row>
    <row r="153" spans="1:9" s="492" customFormat="1" ht="12.75">
      <c r="A153" s="598"/>
      <c r="B153" s="648"/>
      <c r="C153" s="598"/>
      <c r="D153" s="598"/>
      <c r="E153" s="598"/>
      <c r="F153" s="598"/>
      <c r="G153" s="628"/>
      <c r="H153" s="628"/>
      <c r="I153" s="628"/>
    </row>
    <row r="154" spans="1:9" s="492" customFormat="1" ht="12.75">
      <c r="A154" s="598"/>
      <c r="B154" s="648"/>
      <c r="C154" s="598"/>
      <c r="D154" s="598"/>
      <c r="E154" s="598"/>
      <c r="F154" s="598"/>
      <c r="G154" s="628"/>
      <c r="H154" s="628"/>
      <c r="I154" s="628"/>
    </row>
    <row r="155" spans="1:9" s="492" customFormat="1" ht="12.75">
      <c r="A155" s="598"/>
      <c r="B155" s="648"/>
      <c r="C155" s="598"/>
      <c r="D155" s="598"/>
      <c r="E155" s="598"/>
      <c r="F155" s="598"/>
      <c r="G155" s="628"/>
      <c r="H155" s="628"/>
      <c r="I155" s="628"/>
    </row>
    <row r="156" spans="1:9" s="492" customFormat="1" ht="12.75">
      <c r="A156" s="598"/>
      <c r="B156" s="648"/>
      <c r="C156" s="598"/>
      <c r="D156" s="598"/>
      <c r="E156" s="598"/>
      <c r="F156" s="598"/>
      <c r="G156" s="628"/>
      <c r="H156" s="628"/>
      <c r="I156" s="628"/>
    </row>
    <row r="157" spans="1:9" s="492" customFormat="1" ht="12.75">
      <c r="A157" s="598"/>
      <c r="B157" s="648"/>
      <c r="C157" s="598"/>
      <c r="D157" s="598"/>
      <c r="E157" s="598"/>
      <c r="F157" s="598"/>
      <c r="G157" s="628"/>
      <c r="H157" s="628"/>
      <c r="I157" s="628"/>
    </row>
  </sheetData>
  <mergeCells count="1">
    <mergeCell ref="A35:F35"/>
  </mergeCells>
  <printOptions horizontalCentered="1"/>
  <pageMargins left="0.9448818897637796" right="0.35433070866141736" top="0.984251968503937" bottom="0.984251968503937" header="0.5118110236220472" footer="0.5118110236220472"/>
  <pageSetup firstPageNumber="39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566" customWidth="1"/>
    <col min="2" max="2" width="46.8515625" style="567" customWidth="1"/>
    <col min="3" max="3" width="11.421875" style="566" customWidth="1"/>
    <col min="4" max="4" width="11.140625" style="566" customWidth="1"/>
    <col min="5" max="5" width="10.28125" style="566" customWidth="1"/>
    <col min="6" max="6" width="11.140625" style="566" customWidth="1"/>
    <col min="7" max="9" width="9.140625" style="694" customWidth="1"/>
    <col min="10" max="16384" width="9.140625" style="154" customWidth="1"/>
  </cols>
  <sheetData>
    <row r="1" spans="1:6" s="144" customFormat="1" ht="12.75">
      <c r="A1" s="654"/>
      <c r="B1" s="644"/>
      <c r="C1" s="149"/>
      <c r="D1" s="149"/>
      <c r="E1" s="149"/>
      <c r="F1" s="477" t="s">
        <v>30</v>
      </c>
    </row>
    <row r="2" spans="2:5" s="144" customFormat="1" ht="17.25" customHeight="1">
      <c r="B2" s="559" t="s">
        <v>237</v>
      </c>
      <c r="C2" s="560"/>
      <c r="D2" s="655"/>
      <c r="E2" s="656"/>
    </row>
    <row r="3" spans="1:4" s="144" customFormat="1" ht="17.25" customHeight="1">
      <c r="A3" s="562"/>
      <c r="B3" s="148"/>
      <c r="C3" s="560"/>
      <c r="D3" s="466"/>
    </row>
    <row r="4" spans="1:9" ht="17.25" customHeight="1">
      <c r="A4" s="154"/>
      <c r="B4" s="657" t="s">
        <v>31</v>
      </c>
      <c r="C4" s="564"/>
      <c r="D4" s="658"/>
      <c r="E4" s="154"/>
      <c r="F4" s="154"/>
      <c r="G4" s="154"/>
      <c r="H4" s="154"/>
      <c r="I4" s="154"/>
    </row>
    <row r="5" spans="1:4" s="148" customFormat="1" ht="17.25" customHeight="1">
      <c r="A5" s="659"/>
      <c r="B5" s="620" t="s">
        <v>4</v>
      </c>
      <c r="C5" s="660"/>
      <c r="D5" s="661"/>
    </row>
    <row r="6" spans="1:9" s="144" customFormat="1" ht="12.75" customHeight="1">
      <c r="A6" s="606"/>
      <c r="B6" s="662"/>
      <c r="C6" s="569"/>
      <c r="D6" s="569"/>
      <c r="E6" s="606"/>
      <c r="F6" s="663" t="s">
        <v>1746</v>
      </c>
      <c r="G6" s="664"/>
      <c r="H6" s="664"/>
      <c r="I6" s="664"/>
    </row>
    <row r="7" spans="1:9" s="144" customFormat="1" ht="46.5" customHeight="1">
      <c r="A7" s="570" t="s">
        <v>908</v>
      </c>
      <c r="B7" s="570" t="s">
        <v>909</v>
      </c>
      <c r="C7" s="570" t="s">
        <v>850</v>
      </c>
      <c r="D7" s="570" t="s">
        <v>1748</v>
      </c>
      <c r="E7" s="570" t="s">
        <v>910</v>
      </c>
      <c r="F7" s="570" t="s">
        <v>1697</v>
      </c>
      <c r="G7" s="664"/>
      <c r="H7" s="664"/>
      <c r="I7" s="664"/>
    </row>
    <row r="8" spans="1:9" s="144" customFormat="1" ht="12.75">
      <c r="A8" s="571">
        <v>1</v>
      </c>
      <c r="B8" s="570">
        <v>2</v>
      </c>
      <c r="C8" s="571">
        <v>3</v>
      </c>
      <c r="D8" s="570">
        <v>4</v>
      </c>
      <c r="E8" s="571">
        <v>5</v>
      </c>
      <c r="F8" s="570">
        <v>6</v>
      </c>
      <c r="G8" s="664"/>
      <c r="H8" s="664"/>
      <c r="I8" s="664"/>
    </row>
    <row r="9" spans="1:9" s="144" customFormat="1" ht="19.5" customHeight="1">
      <c r="A9" s="665" t="s">
        <v>32</v>
      </c>
      <c r="B9" s="450" t="s">
        <v>418</v>
      </c>
      <c r="C9" s="184">
        <v>644304153</v>
      </c>
      <c r="D9" s="169">
        <v>166605014</v>
      </c>
      <c r="E9" s="427">
        <v>25.85813132264569</v>
      </c>
      <c r="F9" s="376">
        <v>62740150</v>
      </c>
      <c r="G9" s="664"/>
      <c r="H9" s="664"/>
      <c r="I9" s="664"/>
    </row>
    <row r="10" spans="1:8" s="144" customFormat="1" ht="21" customHeight="1">
      <c r="A10" s="666" t="s">
        <v>33</v>
      </c>
      <c r="B10" s="450" t="s">
        <v>34</v>
      </c>
      <c r="C10" s="184">
        <v>670969894</v>
      </c>
      <c r="D10" s="184">
        <v>153959726</v>
      </c>
      <c r="E10" s="667">
        <v>22.94584710532482</v>
      </c>
      <c r="F10" s="184">
        <v>55904424</v>
      </c>
      <c r="G10" s="192"/>
      <c r="H10" s="192"/>
    </row>
    <row r="11" spans="1:8" s="144" customFormat="1" ht="18.75" customHeight="1">
      <c r="A11" s="187"/>
      <c r="B11" s="185" t="s">
        <v>113</v>
      </c>
      <c r="C11" s="184">
        <v>605985388</v>
      </c>
      <c r="D11" s="184">
        <v>143746004</v>
      </c>
      <c r="E11" s="667">
        <v>23.72103467286904</v>
      </c>
      <c r="F11" s="184">
        <v>51960564</v>
      </c>
      <c r="G11" s="192"/>
      <c r="H11" s="192"/>
    </row>
    <row r="12" spans="1:8" s="144" customFormat="1" ht="18" customHeight="1">
      <c r="A12" s="438">
        <v>1000</v>
      </c>
      <c r="B12" s="185" t="s">
        <v>35</v>
      </c>
      <c r="C12" s="184">
        <v>436923621</v>
      </c>
      <c r="D12" s="184">
        <v>102989736</v>
      </c>
      <c r="E12" s="667">
        <v>23.571565154633742</v>
      </c>
      <c r="F12" s="184">
        <v>37398044</v>
      </c>
      <c r="G12" s="192"/>
      <c r="H12" s="192"/>
    </row>
    <row r="13" spans="1:8" s="144" customFormat="1" ht="18.75" customHeight="1">
      <c r="A13" s="668" t="s">
        <v>36</v>
      </c>
      <c r="B13" s="66" t="s">
        <v>37</v>
      </c>
      <c r="C13" s="186">
        <v>238137778</v>
      </c>
      <c r="D13" s="186">
        <v>55204834</v>
      </c>
      <c r="E13" s="669">
        <v>23.18188842763117</v>
      </c>
      <c r="F13" s="377">
        <v>19553956</v>
      </c>
      <c r="G13" s="192"/>
      <c r="H13" s="192"/>
    </row>
    <row r="14" spans="1:8" s="144" customFormat="1" ht="17.25" customHeight="1">
      <c r="A14" s="668" t="s">
        <v>38</v>
      </c>
      <c r="B14" s="66" t="s">
        <v>39</v>
      </c>
      <c r="C14" s="186">
        <v>57405703</v>
      </c>
      <c r="D14" s="186">
        <v>12946969</v>
      </c>
      <c r="E14" s="669">
        <v>22.55345431446071</v>
      </c>
      <c r="F14" s="377">
        <v>4608257</v>
      </c>
      <c r="G14" s="192"/>
      <c r="H14" s="192"/>
    </row>
    <row r="15" spans="1:8" s="144" customFormat="1" ht="18" customHeight="1">
      <c r="A15" s="668" t="s">
        <v>40</v>
      </c>
      <c r="B15" s="66" t="s">
        <v>41</v>
      </c>
      <c r="C15" s="186">
        <v>1955424</v>
      </c>
      <c r="D15" s="186">
        <v>440190</v>
      </c>
      <c r="E15" s="669">
        <v>22.511230300947517</v>
      </c>
      <c r="F15" s="377">
        <v>197684</v>
      </c>
      <c r="G15" s="192"/>
      <c r="H15" s="192"/>
    </row>
    <row r="16" spans="1:8" s="144" customFormat="1" ht="15" customHeight="1">
      <c r="A16" s="668" t="s">
        <v>42</v>
      </c>
      <c r="B16" s="66" t="s">
        <v>43</v>
      </c>
      <c r="C16" s="186">
        <v>69828129</v>
      </c>
      <c r="D16" s="186">
        <v>14096218</v>
      </c>
      <c r="E16" s="669">
        <v>20.187019474630347</v>
      </c>
      <c r="F16" s="377">
        <v>5430773</v>
      </c>
      <c r="G16" s="192"/>
      <c r="H16" s="192"/>
    </row>
    <row r="17" spans="1:7" s="144" customFormat="1" ht="25.5">
      <c r="A17" s="670">
        <v>1455</v>
      </c>
      <c r="B17" s="671" t="s">
        <v>44</v>
      </c>
      <c r="C17" s="186">
        <v>118572</v>
      </c>
      <c r="D17" s="186" t="s">
        <v>45</v>
      </c>
      <c r="E17" s="669">
        <v>18.5617177748541</v>
      </c>
      <c r="F17" s="377">
        <v>5019</v>
      </c>
      <c r="G17" s="399"/>
    </row>
    <row r="18" spans="1:7" s="144" customFormat="1" ht="51">
      <c r="A18" s="670">
        <v>1456</v>
      </c>
      <c r="B18" s="671" t="s">
        <v>1173</v>
      </c>
      <c r="C18" s="186">
        <v>4630</v>
      </c>
      <c r="D18" s="186" t="s">
        <v>46</v>
      </c>
      <c r="E18" s="669">
        <v>0.4319654427645789</v>
      </c>
      <c r="F18" s="377">
        <v>0</v>
      </c>
      <c r="G18" s="399"/>
    </row>
    <row r="19" spans="1:7" s="144" customFormat="1" ht="16.5" customHeight="1">
      <c r="A19" s="672">
        <v>1491</v>
      </c>
      <c r="B19" s="673" t="s">
        <v>1174</v>
      </c>
      <c r="C19" s="186">
        <v>2531</v>
      </c>
      <c r="D19" s="186" t="s">
        <v>47</v>
      </c>
      <c r="E19" s="669">
        <v>51.442117740023704</v>
      </c>
      <c r="F19" s="377">
        <v>943</v>
      </c>
      <c r="G19" s="399"/>
    </row>
    <row r="20" spans="1:7" s="144" customFormat="1" ht="12.75">
      <c r="A20" s="672">
        <v>1492</v>
      </c>
      <c r="B20" s="673" t="s">
        <v>1175</v>
      </c>
      <c r="C20" s="186">
        <v>825507</v>
      </c>
      <c r="D20" s="186" t="s">
        <v>48</v>
      </c>
      <c r="E20" s="669">
        <v>25.72879454686635</v>
      </c>
      <c r="F20" s="377">
        <v>97335</v>
      </c>
      <c r="G20" s="399"/>
    </row>
    <row r="21" spans="1:7" s="144" customFormat="1" ht="12.75">
      <c r="A21" s="672">
        <v>1493</v>
      </c>
      <c r="B21" s="673" t="s">
        <v>1176</v>
      </c>
      <c r="C21" s="186">
        <v>24897</v>
      </c>
      <c r="D21" s="186" t="s">
        <v>49</v>
      </c>
      <c r="E21" s="669">
        <v>21.777724223802064</v>
      </c>
      <c r="F21" s="377">
        <v>1366</v>
      </c>
      <c r="G21" s="399"/>
    </row>
    <row r="22" spans="1:7" s="144" customFormat="1" ht="12.75">
      <c r="A22" s="672">
        <v>1499</v>
      </c>
      <c r="B22" s="673" t="s">
        <v>1178</v>
      </c>
      <c r="C22" s="186">
        <v>308871</v>
      </c>
      <c r="D22" s="186" t="s">
        <v>50</v>
      </c>
      <c r="E22" s="669">
        <v>43.175629955547784</v>
      </c>
      <c r="F22" s="377">
        <v>68801</v>
      </c>
      <c r="G22" s="399"/>
    </row>
    <row r="23" spans="1:8" s="144" customFormat="1" ht="30" customHeight="1">
      <c r="A23" s="478" t="s">
        <v>51</v>
      </c>
      <c r="B23" s="674" t="s">
        <v>52</v>
      </c>
      <c r="C23" s="186">
        <v>66557568</v>
      </c>
      <c r="D23" s="186">
        <v>19817446</v>
      </c>
      <c r="E23" s="669">
        <v>29.774895020202663</v>
      </c>
      <c r="F23" s="377">
        <v>7340081</v>
      </c>
      <c r="G23" s="192"/>
      <c r="H23" s="192"/>
    </row>
    <row r="24" spans="1:7" s="144" customFormat="1" ht="12.75">
      <c r="A24" s="670">
        <v>1564</v>
      </c>
      <c r="B24" s="671" t="s">
        <v>53</v>
      </c>
      <c r="C24" s="186">
        <v>223649</v>
      </c>
      <c r="D24" s="186" t="s">
        <v>54</v>
      </c>
      <c r="E24" s="669">
        <v>19.68799323940639</v>
      </c>
      <c r="F24" s="377">
        <v>27547</v>
      </c>
      <c r="G24" s="399"/>
    </row>
    <row r="25" spans="1:7" s="144" customFormat="1" ht="12.75">
      <c r="A25" s="670">
        <v>1565</v>
      </c>
      <c r="B25" s="328" t="s">
        <v>55</v>
      </c>
      <c r="C25" s="186">
        <v>58024</v>
      </c>
      <c r="D25" s="186" t="s">
        <v>56</v>
      </c>
      <c r="E25" s="669">
        <v>18.273473045636287</v>
      </c>
      <c r="F25" s="377">
        <v>7122</v>
      </c>
      <c r="G25" s="399"/>
    </row>
    <row r="26" spans="1:8" s="144" customFormat="1" ht="21" customHeight="1">
      <c r="A26" s="668">
        <v>1600</v>
      </c>
      <c r="B26" s="183" t="s">
        <v>57</v>
      </c>
      <c r="C26" s="186">
        <v>3039019</v>
      </c>
      <c r="D26" s="186">
        <v>484079</v>
      </c>
      <c r="E26" s="669">
        <v>15.928791494887001</v>
      </c>
      <c r="F26" s="377">
        <v>267293</v>
      </c>
      <c r="G26" s="192"/>
      <c r="H26" s="192"/>
    </row>
    <row r="27" spans="1:8" s="144" customFormat="1" ht="15.75" customHeight="1">
      <c r="A27" s="438">
        <v>2000</v>
      </c>
      <c r="B27" s="438" t="s">
        <v>58</v>
      </c>
      <c r="C27" s="184">
        <v>8892413</v>
      </c>
      <c r="D27" s="184">
        <v>1365966</v>
      </c>
      <c r="E27" s="667">
        <v>15.361027428663062</v>
      </c>
      <c r="F27" s="184">
        <v>141286</v>
      </c>
      <c r="G27" s="192"/>
      <c r="H27" s="192"/>
    </row>
    <row r="28" spans="1:8" s="144" customFormat="1" ht="15.75" customHeight="1">
      <c r="A28" s="675" t="s">
        <v>59</v>
      </c>
      <c r="B28" s="676" t="s">
        <v>60</v>
      </c>
      <c r="C28" s="186">
        <v>8743889</v>
      </c>
      <c r="D28" s="186">
        <v>1345664</v>
      </c>
      <c r="E28" s="669">
        <v>15.38976535498106</v>
      </c>
      <c r="F28" s="186">
        <v>135726</v>
      </c>
      <c r="G28" s="192"/>
      <c r="H28" s="192"/>
    </row>
    <row r="29" spans="1:8" s="144" customFormat="1" ht="18" customHeight="1">
      <c r="A29" s="642" t="s">
        <v>61</v>
      </c>
      <c r="B29" s="677" t="s">
        <v>62</v>
      </c>
      <c r="C29" s="186">
        <v>5430649</v>
      </c>
      <c r="D29" s="186">
        <v>519667</v>
      </c>
      <c r="E29" s="669">
        <v>9.569150943100906</v>
      </c>
      <c r="F29" s="377">
        <v>127420</v>
      </c>
      <c r="G29" s="192"/>
      <c r="H29" s="192"/>
    </row>
    <row r="30" spans="1:8" s="144" customFormat="1" ht="25.5">
      <c r="A30" s="678">
        <v>2140</v>
      </c>
      <c r="B30" s="679" t="s">
        <v>63</v>
      </c>
      <c r="C30" s="186">
        <v>3237040</v>
      </c>
      <c r="D30" s="186">
        <v>803820</v>
      </c>
      <c r="E30" s="669">
        <v>24.83194523391741</v>
      </c>
      <c r="F30" s="377">
        <v>7726</v>
      </c>
      <c r="G30" s="192"/>
      <c r="H30" s="192"/>
    </row>
    <row r="31" spans="1:8" s="144" customFormat="1" ht="18.75" customHeight="1">
      <c r="A31" s="680" t="s">
        <v>64</v>
      </c>
      <c r="B31" s="681" t="s">
        <v>65</v>
      </c>
      <c r="C31" s="186">
        <v>76200</v>
      </c>
      <c r="D31" s="186">
        <v>22177</v>
      </c>
      <c r="E31" s="669">
        <v>29.103674540682416</v>
      </c>
      <c r="F31" s="377">
        <v>580</v>
      </c>
      <c r="G31" s="192"/>
      <c r="H31" s="192"/>
    </row>
    <row r="32" spans="1:8" s="144" customFormat="1" ht="18.75" customHeight="1">
      <c r="A32" s="675" t="s">
        <v>66</v>
      </c>
      <c r="B32" s="676" t="s">
        <v>67</v>
      </c>
      <c r="C32" s="186">
        <v>126447</v>
      </c>
      <c r="D32" s="186">
        <v>17941</v>
      </c>
      <c r="E32" s="669">
        <v>14.188553306919104</v>
      </c>
      <c r="F32" s="377">
        <v>6478</v>
      </c>
      <c r="G32" s="192"/>
      <c r="H32" s="192"/>
    </row>
    <row r="33" spans="1:8" s="144" customFormat="1" ht="17.25" customHeight="1">
      <c r="A33" s="675" t="s">
        <v>68</v>
      </c>
      <c r="B33" s="676" t="s">
        <v>69</v>
      </c>
      <c r="C33" s="186">
        <v>22077</v>
      </c>
      <c r="D33" s="186">
        <v>2361</v>
      </c>
      <c r="E33" s="669">
        <v>10.694387824432667</v>
      </c>
      <c r="F33" s="377">
        <v>-918</v>
      </c>
      <c r="G33" s="192"/>
      <c r="H33" s="192"/>
    </row>
    <row r="34" spans="1:8" s="144" customFormat="1" ht="19.5" customHeight="1">
      <c r="A34" s="438">
        <v>3000</v>
      </c>
      <c r="B34" s="438" t="s">
        <v>1327</v>
      </c>
      <c r="C34" s="184">
        <v>160169354</v>
      </c>
      <c r="D34" s="184">
        <v>39390302</v>
      </c>
      <c r="E34" s="667">
        <v>24.592908079032398</v>
      </c>
      <c r="F34" s="184">
        <v>14421234</v>
      </c>
      <c r="G34" s="192"/>
      <c r="H34" s="192"/>
    </row>
    <row r="35" spans="1:8" s="144" customFormat="1" ht="18" customHeight="1">
      <c r="A35" s="668">
        <v>3100</v>
      </c>
      <c r="B35" s="66" t="s">
        <v>70</v>
      </c>
      <c r="C35" s="186">
        <v>787238</v>
      </c>
      <c r="D35" s="186">
        <v>145647</v>
      </c>
      <c r="E35" s="669">
        <v>18.501012400316043</v>
      </c>
      <c r="F35" s="377">
        <v>72614</v>
      </c>
      <c r="G35" s="192"/>
      <c r="H35" s="192"/>
    </row>
    <row r="36" spans="1:8" s="144" customFormat="1" ht="20.25" customHeight="1">
      <c r="A36" s="668">
        <v>3300</v>
      </c>
      <c r="B36" s="66" t="s">
        <v>71</v>
      </c>
      <c r="C36" s="186">
        <v>35485864</v>
      </c>
      <c r="D36" s="186">
        <v>8788050</v>
      </c>
      <c r="E36" s="669">
        <v>24.76493174859713</v>
      </c>
      <c r="F36" s="377">
        <v>3027344</v>
      </c>
      <c r="G36" s="192"/>
      <c r="H36" s="192"/>
    </row>
    <row r="37" spans="1:8" s="144" customFormat="1" ht="18.75" customHeight="1">
      <c r="A37" s="668">
        <v>3400</v>
      </c>
      <c r="B37" s="66" t="s">
        <v>72</v>
      </c>
      <c r="C37" s="186">
        <v>38097923</v>
      </c>
      <c r="D37" s="186">
        <v>9333680</v>
      </c>
      <c r="E37" s="669">
        <v>24.49918332818301</v>
      </c>
      <c r="F37" s="377">
        <v>3639494</v>
      </c>
      <c r="G37" s="192"/>
      <c r="H37" s="192"/>
    </row>
    <row r="38" spans="1:8" s="144" customFormat="1" ht="21" customHeight="1">
      <c r="A38" s="668">
        <v>3500</v>
      </c>
      <c r="B38" s="66" t="s">
        <v>73</v>
      </c>
      <c r="C38" s="186">
        <v>19857652</v>
      </c>
      <c r="D38" s="186">
        <v>5352755</v>
      </c>
      <c r="E38" s="669">
        <v>26.955628993800474</v>
      </c>
      <c r="F38" s="377">
        <v>1974937</v>
      </c>
      <c r="G38" s="192"/>
      <c r="H38" s="192"/>
    </row>
    <row r="39" spans="1:9" s="144" customFormat="1" ht="12.75">
      <c r="A39" s="642" t="s">
        <v>74</v>
      </c>
      <c r="B39" s="682" t="s">
        <v>1186</v>
      </c>
      <c r="C39" s="186">
        <v>55237</v>
      </c>
      <c r="D39" s="186">
        <v>8673</v>
      </c>
      <c r="E39" s="669">
        <v>15.701432011151944</v>
      </c>
      <c r="F39" s="377">
        <v>472</v>
      </c>
      <c r="G39" s="412"/>
      <c r="H39" s="345"/>
      <c r="I39" s="192"/>
    </row>
    <row r="40" spans="1:9" s="144" customFormat="1" ht="12.75">
      <c r="A40" s="642" t="s">
        <v>75</v>
      </c>
      <c r="B40" s="683" t="s">
        <v>76</v>
      </c>
      <c r="C40" s="186">
        <v>1041672</v>
      </c>
      <c r="D40" s="186">
        <v>246407</v>
      </c>
      <c r="E40" s="669">
        <v>23.65495088665146</v>
      </c>
      <c r="F40" s="377">
        <v>182091</v>
      </c>
      <c r="G40" s="412"/>
      <c r="H40" s="345"/>
      <c r="I40" s="192"/>
    </row>
    <row r="41" spans="1:9" s="144" customFormat="1" ht="12.75">
      <c r="A41" s="642" t="s">
        <v>77</v>
      </c>
      <c r="B41" s="683" t="s">
        <v>78</v>
      </c>
      <c r="C41" s="186">
        <v>2696299</v>
      </c>
      <c r="D41" s="186">
        <v>503719</v>
      </c>
      <c r="E41" s="669">
        <v>18.681867255819924</v>
      </c>
      <c r="F41" s="377">
        <v>193031</v>
      </c>
      <c r="G41" s="412"/>
      <c r="H41" s="345"/>
      <c r="I41" s="192"/>
    </row>
    <row r="42" spans="1:8" s="144" customFormat="1" ht="18.75" customHeight="1">
      <c r="A42" s="668">
        <v>3600</v>
      </c>
      <c r="B42" s="66" t="s">
        <v>79</v>
      </c>
      <c r="C42" s="186">
        <v>121544</v>
      </c>
      <c r="D42" s="186">
        <v>45989</v>
      </c>
      <c r="E42" s="669">
        <v>37.83732640031594</v>
      </c>
      <c r="F42" s="377">
        <v>10600</v>
      </c>
      <c r="G42" s="192"/>
      <c r="H42" s="192"/>
    </row>
    <row r="43" spans="1:8" s="144" customFormat="1" ht="18.75" customHeight="1">
      <c r="A43" s="668">
        <v>3800</v>
      </c>
      <c r="B43" s="457" t="s">
        <v>80</v>
      </c>
      <c r="C43" s="186">
        <v>65789523</v>
      </c>
      <c r="D43" s="186">
        <v>15720928</v>
      </c>
      <c r="E43" s="669">
        <v>23.895792647713833</v>
      </c>
      <c r="F43" s="377">
        <v>5693570</v>
      </c>
      <c r="G43" s="192"/>
      <c r="H43" s="192"/>
    </row>
    <row r="44" spans="1:8" s="144" customFormat="1" ht="38.25">
      <c r="A44" s="670">
        <v>3860</v>
      </c>
      <c r="B44" s="679" t="s">
        <v>81</v>
      </c>
      <c r="C44" s="186">
        <v>267349</v>
      </c>
      <c r="D44" s="186">
        <v>69175</v>
      </c>
      <c r="E44" s="669">
        <v>25.874418830816648</v>
      </c>
      <c r="F44" s="377">
        <v>22740</v>
      </c>
      <c r="G44" s="192"/>
      <c r="H44" s="192"/>
    </row>
    <row r="45" spans="1:9" s="144" customFormat="1" ht="21" customHeight="1">
      <c r="A45" s="478">
        <v>3900</v>
      </c>
      <c r="B45" s="684" t="s">
        <v>1102</v>
      </c>
      <c r="C45" s="186">
        <v>29610</v>
      </c>
      <c r="D45" s="186">
        <v>3253</v>
      </c>
      <c r="E45" s="669">
        <v>10.986153326578858</v>
      </c>
      <c r="F45" s="377">
        <v>2675</v>
      </c>
      <c r="G45" s="412"/>
      <c r="H45" s="345"/>
      <c r="I45" s="192"/>
    </row>
    <row r="46" spans="1:9" s="144" customFormat="1" ht="12.75">
      <c r="A46" s="670">
        <v>3910</v>
      </c>
      <c r="B46" s="679" t="s">
        <v>82</v>
      </c>
      <c r="C46" s="186">
        <v>2610</v>
      </c>
      <c r="D46" s="186">
        <v>1153</v>
      </c>
      <c r="E46" s="669">
        <v>44.17624521072797</v>
      </c>
      <c r="F46" s="377">
        <v>575</v>
      </c>
      <c r="G46" s="412"/>
      <c r="H46" s="345"/>
      <c r="I46" s="192"/>
    </row>
    <row r="47" spans="1:8" s="144" customFormat="1" ht="18.75" customHeight="1">
      <c r="A47" s="670"/>
      <c r="B47" s="685" t="s">
        <v>114</v>
      </c>
      <c r="C47" s="184">
        <v>64984506</v>
      </c>
      <c r="D47" s="184">
        <v>10213722</v>
      </c>
      <c r="E47" s="667">
        <v>15.71716495005748</v>
      </c>
      <c r="F47" s="184">
        <v>3943860</v>
      </c>
      <c r="G47" s="192"/>
      <c r="H47" s="192"/>
    </row>
    <row r="48" spans="1:8" s="144" customFormat="1" ht="18.75" customHeight="1">
      <c r="A48" s="185" t="s">
        <v>83</v>
      </c>
      <c r="B48" s="185" t="s">
        <v>84</v>
      </c>
      <c r="C48" s="184">
        <v>31412946</v>
      </c>
      <c r="D48" s="184">
        <v>4855807</v>
      </c>
      <c r="E48" s="667">
        <v>15.457980286217026</v>
      </c>
      <c r="F48" s="376">
        <v>1865419</v>
      </c>
      <c r="G48" s="192"/>
      <c r="H48" s="192" t="s">
        <v>85</v>
      </c>
    </row>
    <row r="49" spans="1:8" s="144" customFormat="1" ht="25.5">
      <c r="A49" s="478">
        <v>4800</v>
      </c>
      <c r="B49" s="674" t="s">
        <v>86</v>
      </c>
      <c r="C49" s="186">
        <v>0</v>
      </c>
      <c r="D49" s="186">
        <v>4984</v>
      </c>
      <c r="E49" s="669" t="s">
        <v>1700</v>
      </c>
      <c r="F49" s="377">
        <v>4984</v>
      </c>
      <c r="G49" s="192"/>
      <c r="H49" s="192"/>
    </row>
    <row r="50" spans="1:8" s="144" customFormat="1" ht="38.25">
      <c r="A50" s="670">
        <v>4860</v>
      </c>
      <c r="B50" s="679" t="s">
        <v>87</v>
      </c>
      <c r="C50" s="186">
        <v>0</v>
      </c>
      <c r="D50" s="186">
        <v>0</v>
      </c>
      <c r="E50" s="669" t="s">
        <v>1700</v>
      </c>
      <c r="F50" s="377">
        <v>0</v>
      </c>
      <c r="G50" s="192"/>
      <c r="H50" s="192"/>
    </row>
    <row r="51" spans="1:8" s="340" customFormat="1" ht="18.75" customHeight="1">
      <c r="A51" s="438">
        <v>6000</v>
      </c>
      <c r="B51" s="185" t="s">
        <v>88</v>
      </c>
      <c r="C51" s="184">
        <v>1260914</v>
      </c>
      <c r="D51" s="184">
        <v>225369</v>
      </c>
      <c r="E51" s="667">
        <v>17.87346321795142</v>
      </c>
      <c r="F51" s="376">
        <v>205936</v>
      </c>
      <c r="G51" s="686"/>
      <c r="H51" s="686"/>
    </row>
    <row r="52" spans="1:8" s="340" customFormat="1" ht="19.5" customHeight="1">
      <c r="A52" s="438">
        <v>7000</v>
      </c>
      <c r="B52" s="185" t="s">
        <v>89</v>
      </c>
      <c r="C52" s="184">
        <v>32310646</v>
      </c>
      <c r="D52" s="184">
        <v>5132546</v>
      </c>
      <c r="E52" s="667">
        <v>15.884999637580751</v>
      </c>
      <c r="F52" s="376">
        <v>1872505</v>
      </c>
      <c r="G52" s="686"/>
      <c r="H52" s="686"/>
    </row>
    <row r="53" spans="1:8" s="144" customFormat="1" ht="12.75">
      <c r="A53" s="668">
        <v>7800</v>
      </c>
      <c r="B53" s="183" t="s">
        <v>90</v>
      </c>
      <c r="C53" s="186">
        <v>12576</v>
      </c>
      <c r="D53" s="186">
        <v>931</v>
      </c>
      <c r="E53" s="669">
        <v>7.402989821882952</v>
      </c>
      <c r="F53" s="377">
        <v>714</v>
      </c>
      <c r="G53" s="192"/>
      <c r="H53" s="192"/>
    </row>
    <row r="54" spans="1:8" s="144" customFormat="1" ht="25.5">
      <c r="A54" s="670">
        <v>7860</v>
      </c>
      <c r="B54" s="679" t="s">
        <v>91</v>
      </c>
      <c r="C54" s="186">
        <v>0</v>
      </c>
      <c r="D54" s="186">
        <v>0</v>
      </c>
      <c r="E54" s="669" t="s">
        <v>1700</v>
      </c>
      <c r="F54" s="377">
        <v>0</v>
      </c>
      <c r="G54" s="192"/>
      <c r="H54" s="192"/>
    </row>
    <row r="55" spans="1:8" s="144" customFormat="1" ht="21" customHeight="1">
      <c r="A55" s="666" t="s">
        <v>92</v>
      </c>
      <c r="B55" s="426" t="s">
        <v>115</v>
      </c>
      <c r="C55" s="184">
        <v>-327519</v>
      </c>
      <c r="D55" s="184">
        <v>-199014</v>
      </c>
      <c r="E55" s="667">
        <v>60.76410834180612</v>
      </c>
      <c r="F55" s="377">
        <v>-60387</v>
      </c>
      <c r="G55" s="192"/>
      <c r="H55" s="192"/>
    </row>
    <row r="56" spans="1:8" s="144" customFormat="1" ht="18" customHeight="1">
      <c r="A56" s="668">
        <v>8100</v>
      </c>
      <c r="B56" s="183" t="s">
        <v>93</v>
      </c>
      <c r="C56" s="186">
        <v>9100</v>
      </c>
      <c r="D56" s="186">
        <v>22187</v>
      </c>
      <c r="E56" s="669">
        <v>243.8131868131868</v>
      </c>
      <c r="F56" s="377">
        <v>8529</v>
      </c>
      <c r="G56" s="192"/>
      <c r="H56" s="192"/>
    </row>
    <row r="57" spans="1:8" s="144" customFormat="1" ht="12.75">
      <c r="A57" s="687">
        <v>8111</v>
      </c>
      <c r="B57" s="688" t="s">
        <v>94</v>
      </c>
      <c r="C57" s="186">
        <v>0</v>
      </c>
      <c r="D57" s="186">
        <v>0</v>
      </c>
      <c r="E57" s="669" t="s">
        <v>1700</v>
      </c>
      <c r="F57" s="377">
        <v>0</v>
      </c>
      <c r="G57" s="192"/>
      <c r="H57" s="192"/>
    </row>
    <row r="58" spans="1:8" s="144" customFormat="1" ht="12.75">
      <c r="A58" s="687">
        <v>8112</v>
      </c>
      <c r="B58" s="688" t="s">
        <v>95</v>
      </c>
      <c r="C58" s="186">
        <v>1400</v>
      </c>
      <c r="D58" s="186">
        <v>19749</v>
      </c>
      <c r="E58" s="669">
        <v>1410.642857142857</v>
      </c>
      <c r="F58" s="377">
        <v>8080</v>
      </c>
      <c r="G58" s="192"/>
      <c r="H58" s="192"/>
    </row>
    <row r="59" spans="1:8" s="144" customFormat="1" ht="18.75" customHeight="1">
      <c r="A59" s="668">
        <v>8200</v>
      </c>
      <c r="B59" s="183" t="s">
        <v>96</v>
      </c>
      <c r="C59" s="186">
        <v>336619</v>
      </c>
      <c r="D59" s="186">
        <v>221201</v>
      </c>
      <c r="E59" s="669">
        <v>65.71257118582136</v>
      </c>
      <c r="F59" s="377">
        <v>68916</v>
      </c>
      <c r="G59" s="192"/>
      <c r="H59" s="192"/>
    </row>
    <row r="60" spans="1:8" s="144" customFormat="1" ht="12.75">
      <c r="A60" s="672">
        <v>8211</v>
      </c>
      <c r="B60" s="688" t="s">
        <v>97</v>
      </c>
      <c r="C60" s="186">
        <v>0</v>
      </c>
      <c r="D60" s="186">
        <v>0</v>
      </c>
      <c r="E60" s="669" t="s">
        <v>1700</v>
      </c>
      <c r="F60" s="377">
        <v>0</v>
      </c>
      <c r="G60" s="192"/>
      <c r="H60" s="192"/>
    </row>
    <row r="61" spans="1:8" s="144" customFormat="1" ht="12.75">
      <c r="A61" s="687">
        <v>8212</v>
      </c>
      <c r="B61" s="688" t="s">
        <v>98</v>
      </c>
      <c r="C61" s="186">
        <v>281900</v>
      </c>
      <c r="D61" s="186">
        <v>204000</v>
      </c>
      <c r="E61" s="669">
        <v>72.36608726498758</v>
      </c>
      <c r="F61" s="377">
        <v>204000</v>
      </c>
      <c r="G61" s="192"/>
      <c r="H61" s="192"/>
    </row>
    <row r="62" spans="1:8" s="340" customFormat="1" ht="15" customHeight="1">
      <c r="A62" s="666" t="s">
        <v>99</v>
      </c>
      <c r="B62" s="181" t="s">
        <v>100</v>
      </c>
      <c r="C62" s="184">
        <v>670642375</v>
      </c>
      <c r="D62" s="184">
        <v>153760712</v>
      </c>
      <c r="E62" s="667">
        <v>22.92737794864215</v>
      </c>
      <c r="F62" s="184">
        <v>55844037</v>
      </c>
      <c r="G62" s="686"/>
      <c r="H62" s="686"/>
    </row>
    <row r="63" spans="1:8" s="144" customFormat="1" ht="15.75" customHeight="1">
      <c r="A63" s="666" t="s">
        <v>101</v>
      </c>
      <c r="B63" s="181" t="s">
        <v>102</v>
      </c>
      <c r="C63" s="184">
        <v>-26338222</v>
      </c>
      <c r="D63" s="184">
        <v>12844302</v>
      </c>
      <c r="E63" s="667">
        <v>-48.76677704364402</v>
      </c>
      <c r="F63" s="184">
        <v>6896113</v>
      </c>
      <c r="G63" s="192"/>
      <c r="H63" s="192"/>
    </row>
    <row r="64" spans="1:8" s="144" customFormat="1" ht="18" customHeight="1">
      <c r="A64" s="666" t="s">
        <v>103</v>
      </c>
      <c r="B64" s="450" t="s">
        <v>104</v>
      </c>
      <c r="C64" s="184">
        <v>26338222</v>
      </c>
      <c r="D64" s="184">
        <v>-12844302</v>
      </c>
      <c r="E64" s="667">
        <v>-48.76677704364402</v>
      </c>
      <c r="F64" s="184">
        <v>-6896113</v>
      </c>
      <c r="G64" s="192"/>
      <c r="H64" s="192"/>
    </row>
    <row r="65" spans="1:8" s="144" customFormat="1" ht="16.5" customHeight="1">
      <c r="A65" s="666" t="s">
        <v>105</v>
      </c>
      <c r="B65" s="450" t="s">
        <v>116</v>
      </c>
      <c r="C65" s="184">
        <v>26985766</v>
      </c>
      <c r="D65" s="184">
        <v>-12623180</v>
      </c>
      <c r="E65" s="667">
        <v>-46.77717875416248</v>
      </c>
      <c r="F65" s="184">
        <v>-6686216</v>
      </c>
      <c r="G65" s="192"/>
      <c r="H65" s="192"/>
    </row>
    <row r="66" spans="1:8" s="144" customFormat="1" ht="18" customHeight="1">
      <c r="A66" s="666"/>
      <c r="B66" s="450" t="s">
        <v>117</v>
      </c>
      <c r="C66" s="184">
        <v>-835899</v>
      </c>
      <c r="D66" s="184">
        <v>-5193751</v>
      </c>
      <c r="E66" s="667">
        <v>621.3371471912277</v>
      </c>
      <c r="F66" s="184">
        <v>-5357388</v>
      </c>
      <c r="G66" s="192"/>
      <c r="H66" s="192"/>
    </row>
    <row r="67" spans="1:8" s="144" customFormat="1" ht="12.75">
      <c r="A67" s="689" t="s">
        <v>911</v>
      </c>
      <c r="B67" s="674" t="s">
        <v>106</v>
      </c>
      <c r="C67" s="186">
        <v>134894</v>
      </c>
      <c r="D67" s="186">
        <v>-4973373</v>
      </c>
      <c r="E67" s="669">
        <v>-3686.874879535042</v>
      </c>
      <c r="F67" s="377">
        <v>-4997311</v>
      </c>
      <c r="G67" s="192"/>
      <c r="H67" s="192"/>
    </row>
    <row r="68" spans="1:8" s="144" customFormat="1" ht="19.5" customHeight="1">
      <c r="A68" s="689" t="s">
        <v>911</v>
      </c>
      <c r="B68" s="674" t="s">
        <v>107</v>
      </c>
      <c r="C68" s="186">
        <v>-970793</v>
      </c>
      <c r="D68" s="186">
        <v>-220378</v>
      </c>
      <c r="E68" s="669">
        <v>22.70082293547646</v>
      </c>
      <c r="F68" s="377">
        <v>-360077</v>
      </c>
      <c r="G68" s="192"/>
      <c r="H68" s="192"/>
    </row>
    <row r="69" spans="1:8" s="144" customFormat="1" ht="15" customHeight="1">
      <c r="A69" s="666" t="s">
        <v>911</v>
      </c>
      <c r="B69" s="450" t="s">
        <v>118</v>
      </c>
      <c r="C69" s="184">
        <v>18993214</v>
      </c>
      <c r="D69" s="184">
        <v>-12247998</v>
      </c>
      <c r="E69" s="667">
        <v>-64.48617911639388</v>
      </c>
      <c r="F69" s="184">
        <v>-3776140</v>
      </c>
      <c r="G69" s="192"/>
      <c r="H69" s="192"/>
    </row>
    <row r="70" spans="1:8" s="144" customFormat="1" ht="17.25" customHeight="1">
      <c r="A70" s="439" t="s">
        <v>911</v>
      </c>
      <c r="B70" s="183" t="s">
        <v>108</v>
      </c>
      <c r="C70" s="186">
        <v>23337365</v>
      </c>
      <c r="D70" s="186">
        <v>30354979</v>
      </c>
      <c r="E70" s="669">
        <v>130.07029285439896</v>
      </c>
      <c r="F70" s="377">
        <v>-37080</v>
      </c>
      <c r="G70" s="192"/>
      <c r="H70" s="192"/>
    </row>
    <row r="71" spans="1:8" s="144" customFormat="1" ht="15" customHeight="1">
      <c r="A71" s="439" t="s">
        <v>911</v>
      </c>
      <c r="B71" s="183" t="s">
        <v>109</v>
      </c>
      <c r="C71" s="186">
        <v>4344151</v>
      </c>
      <c r="D71" s="186">
        <v>42602977</v>
      </c>
      <c r="E71" s="669">
        <v>980.6974251125249</v>
      </c>
      <c r="F71" s="377">
        <v>3739060</v>
      </c>
      <c r="G71" s="192"/>
      <c r="H71" s="192"/>
    </row>
    <row r="72" spans="1:8" s="144" customFormat="1" ht="15" customHeight="1">
      <c r="A72" s="439" t="s">
        <v>911</v>
      </c>
      <c r="B72" s="450" t="s">
        <v>110</v>
      </c>
      <c r="C72" s="186">
        <v>1882105</v>
      </c>
      <c r="D72" s="186">
        <v>-176644</v>
      </c>
      <c r="E72" s="669">
        <v>-9.385448739576166</v>
      </c>
      <c r="F72" s="377">
        <v>-65758</v>
      </c>
      <c r="G72" s="192"/>
      <c r="H72" s="192"/>
    </row>
    <row r="73" spans="1:8" s="144" customFormat="1" ht="18" customHeight="1">
      <c r="A73" s="439" t="s">
        <v>911</v>
      </c>
      <c r="B73" s="450" t="s">
        <v>111</v>
      </c>
      <c r="C73" s="186">
        <v>6946346</v>
      </c>
      <c r="D73" s="186">
        <v>4995213</v>
      </c>
      <c r="E73" s="669">
        <v>71.91137613934002</v>
      </c>
      <c r="F73" s="377">
        <v>2513070</v>
      </c>
      <c r="G73" s="192"/>
      <c r="H73" s="192"/>
    </row>
    <row r="74" spans="1:8" s="144" customFormat="1" ht="18" customHeight="1">
      <c r="A74" s="666" t="s">
        <v>112</v>
      </c>
      <c r="B74" s="450" t="s">
        <v>119</v>
      </c>
      <c r="C74" s="184">
        <v>-647544</v>
      </c>
      <c r="D74" s="184">
        <v>-221122</v>
      </c>
      <c r="E74" s="667">
        <v>34.14779536216844</v>
      </c>
      <c r="F74" s="377">
        <v>-209897</v>
      </c>
      <c r="G74" s="192"/>
      <c r="H74" s="192"/>
    </row>
    <row r="75" spans="1:8" s="144" customFormat="1" ht="12.75">
      <c r="A75" s="966"/>
      <c r="B75" s="966"/>
      <c r="C75" s="967"/>
      <c r="D75" s="967"/>
      <c r="E75" s="345"/>
      <c r="F75" s="345"/>
      <c r="G75" s="192"/>
      <c r="H75" s="192"/>
    </row>
    <row r="76" spans="1:8" s="144" customFormat="1" ht="12.75">
      <c r="A76" s="1003"/>
      <c r="B76" s="1003"/>
      <c r="C76" s="1003"/>
      <c r="D76" s="1003"/>
      <c r="E76" s="1003"/>
      <c r="F76" s="1003"/>
      <c r="G76" s="192"/>
      <c r="H76" s="192"/>
    </row>
    <row r="77" spans="1:9" s="144" customFormat="1" ht="15.75">
      <c r="A77" s="606"/>
      <c r="B77" s="57"/>
      <c r="C77" s="156"/>
      <c r="D77" s="156"/>
      <c r="E77" s="156"/>
      <c r="F77" s="154"/>
      <c r="G77" s="664"/>
      <c r="H77" s="664"/>
      <c r="I77" s="664"/>
    </row>
    <row r="78" spans="1:9" s="41" customFormat="1" ht="12.75">
      <c r="A78" s="690" t="s">
        <v>1739</v>
      </c>
      <c r="B78" s="36"/>
      <c r="C78" s="236"/>
      <c r="D78" s="236"/>
      <c r="E78" s="41" t="s">
        <v>1738</v>
      </c>
      <c r="G78" s="691"/>
      <c r="H78" s="691"/>
      <c r="I78" s="691"/>
    </row>
    <row r="79" spans="1:8" s="144" customFormat="1" ht="12.75">
      <c r="A79" s="399"/>
      <c r="B79" s="179"/>
      <c r="E79" s="602"/>
      <c r="F79" s="477"/>
      <c r="G79" s="192"/>
      <c r="H79" s="192"/>
    </row>
    <row r="80" spans="1:9" s="144" customFormat="1" ht="12.75">
      <c r="A80" s="606"/>
      <c r="B80" s="179"/>
      <c r="G80" s="664"/>
      <c r="H80" s="664"/>
      <c r="I80" s="664"/>
    </row>
    <row r="81" spans="1:9" s="144" customFormat="1" ht="12.75">
      <c r="A81" s="606"/>
      <c r="B81" s="179"/>
      <c r="G81" s="664"/>
      <c r="H81" s="664"/>
      <c r="I81" s="664"/>
    </row>
    <row r="82" spans="1:9" s="144" customFormat="1" ht="12.75">
      <c r="A82" s="692" t="s">
        <v>905</v>
      </c>
      <c r="B82" s="179"/>
      <c r="G82" s="664"/>
      <c r="H82" s="664"/>
      <c r="I82" s="664"/>
    </row>
    <row r="83" spans="1:9" s="144" customFormat="1" ht="12.75">
      <c r="A83" s="692" t="s">
        <v>1741</v>
      </c>
      <c r="B83" s="179"/>
      <c r="G83" s="664"/>
      <c r="H83" s="664"/>
      <c r="I83" s="664"/>
    </row>
    <row r="84" spans="1:9" s="144" customFormat="1" ht="12.75">
      <c r="A84" s="606"/>
      <c r="B84" s="662"/>
      <c r="C84" s="606"/>
      <c r="D84" s="606"/>
      <c r="E84" s="606"/>
      <c r="F84" s="606"/>
      <c r="G84" s="664"/>
      <c r="H84" s="664"/>
      <c r="I84" s="664"/>
    </row>
    <row r="85" spans="1:9" s="144" customFormat="1" ht="12.75">
      <c r="A85" s="606"/>
      <c r="B85" s="662"/>
      <c r="C85" s="606"/>
      <c r="D85" s="606"/>
      <c r="E85" s="606"/>
      <c r="F85" s="606"/>
      <c r="G85" s="664"/>
      <c r="H85" s="664"/>
      <c r="I85" s="664"/>
    </row>
    <row r="86" spans="1:9" s="144" customFormat="1" ht="12.75">
      <c r="A86" s="606"/>
      <c r="B86" s="662"/>
      <c r="C86" s="606"/>
      <c r="D86" s="606"/>
      <c r="E86" s="606"/>
      <c r="F86" s="606"/>
      <c r="G86" s="664"/>
      <c r="H86" s="664"/>
      <c r="I86" s="664"/>
    </row>
    <row r="87" spans="1:9" s="144" customFormat="1" ht="12.75">
      <c r="A87" s="606"/>
      <c r="B87" s="662"/>
      <c r="C87" s="606"/>
      <c r="D87" s="606"/>
      <c r="E87" s="606"/>
      <c r="F87" s="606"/>
      <c r="G87" s="664"/>
      <c r="H87" s="664"/>
      <c r="I87" s="664"/>
    </row>
    <row r="88" spans="1:9" s="144" customFormat="1" ht="12.75">
      <c r="A88" s="606"/>
      <c r="B88" s="662"/>
      <c r="C88" s="606"/>
      <c r="D88" s="606"/>
      <c r="E88" s="606"/>
      <c r="F88" s="606"/>
      <c r="G88" s="664"/>
      <c r="H88" s="664"/>
      <c r="I88" s="664"/>
    </row>
    <row r="89" spans="1:9" s="144" customFormat="1" ht="12.75">
      <c r="A89" s="606"/>
      <c r="B89" s="662"/>
      <c r="C89" s="606"/>
      <c r="D89" s="606"/>
      <c r="E89" s="606"/>
      <c r="F89" s="606"/>
      <c r="G89" s="664"/>
      <c r="H89" s="664"/>
      <c r="I89" s="664"/>
    </row>
    <row r="90" spans="1:9" s="144" customFormat="1" ht="12.75">
      <c r="A90" s="606"/>
      <c r="B90" s="662"/>
      <c r="C90" s="606"/>
      <c r="D90" s="606"/>
      <c r="E90" s="606"/>
      <c r="F90" s="606"/>
      <c r="G90" s="664"/>
      <c r="H90" s="664"/>
      <c r="I90" s="664"/>
    </row>
    <row r="91" spans="1:9" s="144" customFormat="1" ht="12.75">
      <c r="A91" s="606"/>
      <c r="B91" s="693"/>
      <c r="C91" s="606"/>
      <c r="D91" s="606"/>
      <c r="E91" s="606"/>
      <c r="F91" s="606"/>
      <c r="G91" s="664"/>
      <c r="H91" s="664"/>
      <c r="I91" s="664"/>
    </row>
    <row r="92" spans="1:9" s="144" customFormat="1" ht="12.75">
      <c r="A92" s="606"/>
      <c r="B92" s="662"/>
      <c r="C92" s="606"/>
      <c r="D92" s="606"/>
      <c r="E92" s="606"/>
      <c r="F92" s="606"/>
      <c r="G92" s="664"/>
      <c r="H92" s="664"/>
      <c r="I92" s="664"/>
    </row>
    <row r="93" spans="1:9" s="144" customFormat="1" ht="12.75">
      <c r="A93" s="606"/>
      <c r="B93" s="662"/>
      <c r="C93" s="606"/>
      <c r="D93" s="606"/>
      <c r="E93" s="606"/>
      <c r="F93" s="606"/>
      <c r="G93" s="664"/>
      <c r="H93" s="664"/>
      <c r="I93" s="664"/>
    </row>
    <row r="94" spans="1:9" s="144" customFormat="1" ht="12.75">
      <c r="A94" s="606"/>
      <c r="B94" s="662"/>
      <c r="C94" s="606"/>
      <c r="D94" s="606"/>
      <c r="E94" s="606"/>
      <c r="F94" s="606"/>
      <c r="G94" s="664"/>
      <c r="H94" s="664"/>
      <c r="I94" s="664"/>
    </row>
    <row r="95" spans="1:9" s="144" customFormat="1" ht="12.75">
      <c r="A95" s="606"/>
      <c r="B95" s="662"/>
      <c r="C95" s="606"/>
      <c r="D95" s="606"/>
      <c r="E95" s="606"/>
      <c r="F95" s="606"/>
      <c r="G95" s="664"/>
      <c r="H95" s="664"/>
      <c r="I95" s="664"/>
    </row>
    <row r="96" spans="1:9" s="144" customFormat="1" ht="12.75">
      <c r="A96" s="606"/>
      <c r="B96" s="662"/>
      <c r="C96" s="606"/>
      <c r="D96" s="606"/>
      <c r="E96" s="606"/>
      <c r="F96" s="606"/>
      <c r="G96" s="664"/>
      <c r="H96" s="664"/>
      <c r="I96" s="664"/>
    </row>
    <row r="97" spans="1:9" s="144" customFormat="1" ht="12.75">
      <c r="A97" s="606"/>
      <c r="B97" s="662"/>
      <c r="C97" s="606"/>
      <c r="D97" s="606"/>
      <c r="E97" s="606"/>
      <c r="F97" s="606"/>
      <c r="G97" s="664"/>
      <c r="H97" s="664"/>
      <c r="I97" s="664"/>
    </row>
    <row r="98" spans="1:9" s="144" customFormat="1" ht="12.75">
      <c r="A98" s="606"/>
      <c r="B98" s="693"/>
      <c r="C98" s="606"/>
      <c r="D98" s="606"/>
      <c r="E98" s="606"/>
      <c r="F98" s="606"/>
      <c r="G98" s="664"/>
      <c r="H98" s="664"/>
      <c r="I98" s="664"/>
    </row>
    <row r="99" spans="1:9" s="144" customFormat="1" ht="12.75">
      <c r="A99" s="606"/>
      <c r="B99" s="662"/>
      <c r="C99" s="606"/>
      <c r="D99" s="606"/>
      <c r="E99" s="606"/>
      <c r="F99" s="606"/>
      <c r="G99" s="664"/>
      <c r="H99" s="664"/>
      <c r="I99" s="664"/>
    </row>
    <row r="100" spans="1:9" s="144" customFormat="1" ht="12.75">
      <c r="A100" s="606"/>
      <c r="B100" s="662"/>
      <c r="C100" s="606"/>
      <c r="D100" s="606"/>
      <c r="E100" s="606"/>
      <c r="F100" s="606"/>
      <c r="G100" s="664"/>
      <c r="H100" s="664"/>
      <c r="I100" s="664"/>
    </row>
    <row r="101" spans="1:9" s="144" customFormat="1" ht="12.75">
      <c r="A101" s="606"/>
      <c r="B101" s="662"/>
      <c r="C101" s="606"/>
      <c r="D101" s="606"/>
      <c r="E101" s="606"/>
      <c r="F101" s="606"/>
      <c r="G101" s="664"/>
      <c r="H101" s="664"/>
      <c r="I101" s="664"/>
    </row>
    <row r="102" spans="1:9" s="144" customFormat="1" ht="12.75">
      <c r="A102" s="606"/>
      <c r="B102" s="693"/>
      <c r="C102" s="606"/>
      <c r="D102" s="606"/>
      <c r="E102" s="606"/>
      <c r="F102" s="606"/>
      <c r="G102" s="664"/>
      <c r="H102" s="664"/>
      <c r="I102" s="664"/>
    </row>
    <row r="103" spans="1:9" s="144" customFormat="1" ht="12.75">
      <c r="A103" s="606"/>
      <c r="B103" s="662"/>
      <c r="C103" s="606"/>
      <c r="D103" s="606"/>
      <c r="E103" s="606"/>
      <c r="F103" s="606"/>
      <c r="G103" s="664"/>
      <c r="H103" s="664"/>
      <c r="I103" s="664"/>
    </row>
    <row r="104" spans="1:9" s="144" customFormat="1" ht="12.75">
      <c r="A104" s="606"/>
      <c r="B104" s="662"/>
      <c r="C104" s="606"/>
      <c r="D104" s="606"/>
      <c r="E104" s="606"/>
      <c r="F104" s="606"/>
      <c r="G104" s="664"/>
      <c r="H104" s="664"/>
      <c r="I104" s="664"/>
    </row>
    <row r="105" spans="1:9" s="144" customFormat="1" ht="12.75">
      <c r="A105" s="606"/>
      <c r="B105" s="662"/>
      <c r="C105" s="606"/>
      <c r="D105" s="606"/>
      <c r="E105" s="606"/>
      <c r="F105" s="606"/>
      <c r="G105" s="664"/>
      <c r="H105" s="664"/>
      <c r="I105" s="664"/>
    </row>
    <row r="106" spans="1:9" s="144" customFormat="1" ht="12.75">
      <c r="A106" s="606"/>
      <c r="B106" s="662"/>
      <c r="C106" s="606"/>
      <c r="D106" s="606"/>
      <c r="E106" s="606"/>
      <c r="F106" s="606"/>
      <c r="G106" s="664"/>
      <c r="H106" s="664"/>
      <c r="I106" s="664"/>
    </row>
    <row r="107" spans="1:9" s="144" customFormat="1" ht="12.75">
      <c r="A107" s="606"/>
      <c r="B107" s="662"/>
      <c r="C107" s="606"/>
      <c r="D107" s="606"/>
      <c r="E107" s="606"/>
      <c r="F107" s="606"/>
      <c r="G107" s="664"/>
      <c r="H107" s="664"/>
      <c r="I107" s="664"/>
    </row>
    <row r="108" spans="1:9" s="144" customFormat="1" ht="12.75">
      <c r="A108" s="606"/>
      <c r="B108" s="662"/>
      <c r="C108" s="606"/>
      <c r="D108" s="606"/>
      <c r="E108" s="606"/>
      <c r="F108" s="606"/>
      <c r="G108" s="664"/>
      <c r="H108" s="664"/>
      <c r="I108" s="664"/>
    </row>
    <row r="109" spans="1:9" s="144" customFormat="1" ht="12.75">
      <c r="A109" s="606"/>
      <c r="B109" s="693"/>
      <c r="C109" s="606"/>
      <c r="D109" s="606"/>
      <c r="E109" s="606"/>
      <c r="F109" s="606"/>
      <c r="G109" s="664"/>
      <c r="H109" s="664"/>
      <c r="I109" s="664"/>
    </row>
    <row r="110" spans="1:9" s="144" customFormat="1" ht="12.75">
      <c r="A110" s="606"/>
      <c r="B110" s="662"/>
      <c r="C110" s="606"/>
      <c r="D110" s="606"/>
      <c r="E110" s="606"/>
      <c r="F110" s="606"/>
      <c r="G110" s="664"/>
      <c r="H110" s="664"/>
      <c r="I110" s="664"/>
    </row>
    <row r="111" spans="1:9" s="144" customFormat="1" ht="12.75">
      <c r="A111" s="606"/>
      <c r="B111" s="662"/>
      <c r="C111" s="606"/>
      <c r="D111" s="606"/>
      <c r="E111" s="606"/>
      <c r="F111" s="606"/>
      <c r="G111" s="664"/>
      <c r="H111" s="664"/>
      <c r="I111" s="664"/>
    </row>
    <row r="112" spans="1:9" s="144" customFormat="1" ht="12.75">
      <c r="A112" s="606"/>
      <c r="B112" s="662"/>
      <c r="C112" s="606"/>
      <c r="D112" s="606"/>
      <c r="E112" s="606"/>
      <c r="F112" s="606"/>
      <c r="G112" s="664"/>
      <c r="H112" s="664"/>
      <c r="I112" s="664"/>
    </row>
    <row r="113" spans="1:9" s="144" customFormat="1" ht="12.75">
      <c r="A113" s="606"/>
      <c r="B113" s="662"/>
      <c r="C113" s="606"/>
      <c r="D113" s="606"/>
      <c r="E113" s="606"/>
      <c r="F113" s="606"/>
      <c r="G113" s="664"/>
      <c r="H113" s="664"/>
      <c r="I113" s="664"/>
    </row>
    <row r="114" spans="1:9" s="144" customFormat="1" ht="12.75">
      <c r="A114" s="606"/>
      <c r="B114" s="662"/>
      <c r="C114" s="606"/>
      <c r="D114" s="606"/>
      <c r="E114" s="606"/>
      <c r="F114" s="606"/>
      <c r="G114" s="664"/>
      <c r="H114" s="664"/>
      <c r="I114" s="664"/>
    </row>
    <row r="115" spans="1:9" s="144" customFormat="1" ht="12.75">
      <c r="A115" s="606"/>
      <c r="B115" s="662"/>
      <c r="C115" s="606"/>
      <c r="D115" s="606"/>
      <c r="E115" s="606"/>
      <c r="F115" s="606"/>
      <c r="G115" s="664"/>
      <c r="H115" s="664"/>
      <c r="I115" s="664"/>
    </row>
    <row r="116" spans="1:9" s="144" customFormat="1" ht="12.75">
      <c r="A116" s="606"/>
      <c r="B116" s="693"/>
      <c r="C116" s="606"/>
      <c r="D116" s="606"/>
      <c r="E116" s="606"/>
      <c r="F116" s="606"/>
      <c r="G116" s="664"/>
      <c r="H116" s="664"/>
      <c r="I116" s="664"/>
    </row>
    <row r="117" spans="1:9" s="144" customFormat="1" ht="12.75">
      <c r="A117" s="606"/>
      <c r="B117" s="662"/>
      <c r="C117" s="606"/>
      <c r="D117" s="606"/>
      <c r="E117" s="606"/>
      <c r="F117" s="606"/>
      <c r="G117" s="664"/>
      <c r="H117" s="664"/>
      <c r="I117" s="664"/>
    </row>
    <row r="118" spans="1:9" s="144" customFormat="1" ht="12.75">
      <c r="A118" s="606"/>
      <c r="B118" s="693"/>
      <c r="C118" s="606"/>
      <c r="D118" s="606"/>
      <c r="E118" s="606"/>
      <c r="F118" s="606"/>
      <c r="G118" s="664"/>
      <c r="H118" s="664"/>
      <c r="I118" s="664"/>
    </row>
    <row r="119" spans="1:9" s="144" customFormat="1" ht="12.75">
      <c r="A119" s="606"/>
      <c r="B119" s="662"/>
      <c r="C119" s="606"/>
      <c r="D119" s="606"/>
      <c r="E119" s="606"/>
      <c r="F119" s="606"/>
      <c r="G119" s="664"/>
      <c r="H119" s="664"/>
      <c r="I119" s="664"/>
    </row>
    <row r="120" spans="1:9" s="144" customFormat="1" ht="12.75">
      <c r="A120" s="606"/>
      <c r="B120" s="693"/>
      <c r="C120" s="606"/>
      <c r="D120" s="606"/>
      <c r="E120" s="606"/>
      <c r="F120" s="606"/>
      <c r="G120" s="664"/>
      <c r="H120" s="664"/>
      <c r="I120" s="664"/>
    </row>
    <row r="121" spans="1:9" s="144" customFormat="1" ht="12.75">
      <c r="A121" s="606"/>
      <c r="B121" s="662"/>
      <c r="C121" s="606"/>
      <c r="D121" s="606"/>
      <c r="E121" s="606"/>
      <c r="F121" s="606"/>
      <c r="G121" s="664"/>
      <c r="H121" s="664"/>
      <c r="I121" s="664"/>
    </row>
    <row r="122" spans="1:9" s="144" customFormat="1" ht="12.75">
      <c r="A122" s="606"/>
      <c r="B122" s="693"/>
      <c r="C122" s="606"/>
      <c r="D122" s="606"/>
      <c r="E122" s="606"/>
      <c r="F122" s="606"/>
      <c r="G122" s="664"/>
      <c r="H122" s="664"/>
      <c r="I122" s="664"/>
    </row>
    <row r="123" spans="1:9" s="144" customFormat="1" ht="12.75">
      <c r="A123" s="606"/>
      <c r="B123" s="662"/>
      <c r="C123" s="606"/>
      <c r="D123" s="606"/>
      <c r="E123" s="606"/>
      <c r="F123" s="606"/>
      <c r="G123" s="664"/>
      <c r="H123" s="664"/>
      <c r="I123" s="664"/>
    </row>
    <row r="124" spans="1:9" s="144" customFormat="1" ht="12.75">
      <c r="A124" s="606"/>
      <c r="B124" s="693"/>
      <c r="C124" s="606"/>
      <c r="D124" s="606"/>
      <c r="E124" s="606"/>
      <c r="F124" s="606"/>
      <c r="G124" s="664"/>
      <c r="H124" s="664"/>
      <c r="I124" s="664"/>
    </row>
    <row r="125" spans="1:9" s="144" customFormat="1" ht="12.75">
      <c r="A125" s="606"/>
      <c r="B125" s="662"/>
      <c r="C125" s="606"/>
      <c r="D125" s="606"/>
      <c r="E125" s="606"/>
      <c r="F125" s="606"/>
      <c r="G125" s="664"/>
      <c r="H125" s="664"/>
      <c r="I125" s="664"/>
    </row>
    <row r="126" spans="1:9" s="144" customFormat="1" ht="12.75">
      <c r="A126" s="606"/>
      <c r="B126" s="693"/>
      <c r="C126" s="606"/>
      <c r="D126" s="606"/>
      <c r="E126" s="606"/>
      <c r="F126" s="606"/>
      <c r="G126" s="664"/>
      <c r="H126" s="664"/>
      <c r="I126" s="664"/>
    </row>
    <row r="127" spans="1:9" s="144" customFormat="1" ht="12.75">
      <c r="A127" s="606"/>
      <c r="B127" s="662"/>
      <c r="C127" s="606"/>
      <c r="D127" s="606"/>
      <c r="E127" s="606"/>
      <c r="F127" s="606"/>
      <c r="G127" s="664"/>
      <c r="H127" s="664"/>
      <c r="I127" s="664"/>
    </row>
    <row r="128" spans="1:9" s="144" customFormat="1" ht="12.75">
      <c r="A128" s="606"/>
      <c r="B128" s="693"/>
      <c r="C128" s="606"/>
      <c r="D128" s="606"/>
      <c r="E128" s="606"/>
      <c r="F128" s="606"/>
      <c r="G128" s="664"/>
      <c r="H128" s="664"/>
      <c r="I128" s="664"/>
    </row>
    <row r="129" spans="1:9" s="144" customFormat="1" ht="12.75">
      <c r="A129" s="606"/>
      <c r="B129" s="662"/>
      <c r="C129" s="606"/>
      <c r="D129" s="606"/>
      <c r="E129" s="606"/>
      <c r="F129" s="606"/>
      <c r="G129" s="664"/>
      <c r="H129" s="664"/>
      <c r="I129" s="664"/>
    </row>
    <row r="130" spans="1:9" s="144" customFormat="1" ht="12.75">
      <c r="A130" s="606"/>
      <c r="B130" s="662"/>
      <c r="C130" s="606"/>
      <c r="D130" s="606"/>
      <c r="E130" s="606"/>
      <c r="F130" s="606"/>
      <c r="G130" s="664"/>
      <c r="H130" s="664"/>
      <c r="I130" s="664"/>
    </row>
    <row r="131" spans="1:9" s="144" customFormat="1" ht="12.75">
      <c r="A131" s="606"/>
      <c r="B131" s="662"/>
      <c r="C131" s="606"/>
      <c r="D131" s="606"/>
      <c r="E131" s="606"/>
      <c r="F131" s="606"/>
      <c r="G131" s="664"/>
      <c r="H131" s="664"/>
      <c r="I131" s="664"/>
    </row>
    <row r="132" spans="1:9" s="144" customFormat="1" ht="12.75">
      <c r="A132" s="606"/>
      <c r="B132" s="662"/>
      <c r="C132" s="606"/>
      <c r="D132" s="606"/>
      <c r="E132" s="606"/>
      <c r="F132" s="606"/>
      <c r="G132" s="664"/>
      <c r="H132" s="664"/>
      <c r="I132" s="664"/>
    </row>
    <row r="133" spans="1:9" s="144" customFormat="1" ht="12.75">
      <c r="A133" s="606"/>
      <c r="B133" s="662"/>
      <c r="C133" s="606"/>
      <c r="D133" s="606"/>
      <c r="E133" s="606"/>
      <c r="F133" s="606"/>
      <c r="G133" s="664"/>
      <c r="H133" s="664"/>
      <c r="I133" s="664"/>
    </row>
    <row r="134" spans="1:9" s="144" customFormat="1" ht="12.75">
      <c r="A134" s="606"/>
      <c r="B134" s="693"/>
      <c r="C134" s="606"/>
      <c r="D134" s="606"/>
      <c r="E134" s="606"/>
      <c r="F134" s="606"/>
      <c r="G134" s="664"/>
      <c r="H134" s="664"/>
      <c r="I134" s="664"/>
    </row>
    <row r="135" spans="1:9" s="144" customFormat="1" ht="12.75">
      <c r="A135" s="606"/>
      <c r="B135" s="662"/>
      <c r="C135" s="606"/>
      <c r="D135" s="606"/>
      <c r="E135" s="606"/>
      <c r="F135" s="606"/>
      <c r="G135" s="664"/>
      <c r="H135" s="664"/>
      <c r="I135" s="664"/>
    </row>
    <row r="136" spans="1:9" s="144" customFormat="1" ht="12.75">
      <c r="A136" s="606"/>
      <c r="B136" s="662"/>
      <c r="C136" s="606"/>
      <c r="D136" s="606"/>
      <c r="E136" s="606"/>
      <c r="F136" s="606"/>
      <c r="G136" s="664"/>
      <c r="H136" s="664"/>
      <c r="I136" s="664"/>
    </row>
    <row r="137" spans="1:9" s="144" customFormat="1" ht="12.75">
      <c r="A137" s="606"/>
      <c r="B137" s="662"/>
      <c r="C137" s="606"/>
      <c r="D137" s="606"/>
      <c r="E137" s="606"/>
      <c r="F137" s="606"/>
      <c r="G137" s="664"/>
      <c r="H137" s="664"/>
      <c r="I137" s="664"/>
    </row>
    <row r="138" spans="1:9" s="144" customFormat="1" ht="12.75">
      <c r="A138" s="606"/>
      <c r="B138" s="662"/>
      <c r="C138" s="606"/>
      <c r="D138" s="606"/>
      <c r="E138" s="606"/>
      <c r="F138" s="606"/>
      <c r="G138" s="664"/>
      <c r="H138" s="664"/>
      <c r="I138" s="664"/>
    </row>
    <row r="139" spans="1:9" s="144" customFormat="1" ht="12.75">
      <c r="A139" s="606"/>
      <c r="B139" s="662"/>
      <c r="C139" s="606"/>
      <c r="D139" s="606"/>
      <c r="E139" s="606"/>
      <c r="F139" s="606"/>
      <c r="G139" s="664"/>
      <c r="H139" s="664"/>
      <c r="I139" s="664"/>
    </row>
    <row r="140" spans="1:9" s="144" customFormat="1" ht="12.75">
      <c r="A140" s="606"/>
      <c r="B140" s="662"/>
      <c r="C140" s="606"/>
      <c r="D140" s="606"/>
      <c r="E140" s="606"/>
      <c r="F140" s="606"/>
      <c r="G140" s="664"/>
      <c r="H140" s="664"/>
      <c r="I140" s="664"/>
    </row>
    <row r="141" spans="1:9" s="144" customFormat="1" ht="12.75">
      <c r="A141" s="606"/>
      <c r="B141" s="662"/>
      <c r="C141" s="606"/>
      <c r="D141" s="606"/>
      <c r="E141" s="606"/>
      <c r="F141" s="606"/>
      <c r="G141" s="664"/>
      <c r="H141" s="664"/>
      <c r="I141" s="664"/>
    </row>
    <row r="142" spans="1:9" s="144" customFormat="1" ht="12.75">
      <c r="A142" s="606"/>
      <c r="B142" s="662"/>
      <c r="C142" s="606"/>
      <c r="D142" s="606"/>
      <c r="E142" s="606"/>
      <c r="F142" s="606"/>
      <c r="G142" s="664"/>
      <c r="H142" s="664"/>
      <c r="I142" s="664"/>
    </row>
    <row r="143" spans="1:9" s="144" customFormat="1" ht="12.75">
      <c r="A143" s="606"/>
      <c r="B143" s="662"/>
      <c r="C143" s="606"/>
      <c r="D143" s="606"/>
      <c r="E143" s="606"/>
      <c r="F143" s="606"/>
      <c r="G143" s="664"/>
      <c r="H143" s="664"/>
      <c r="I143" s="664"/>
    </row>
    <row r="144" spans="1:9" s="144" customFormat="1" ht="12.75">
      <c r="A144" s="606"/>
      <c r="B144" s="662"/>
      <c r="C144" s="606"/>
      <c r="D144" s="606"/>
      <c r="E144" s="606"/>
      <c r="F144" s="606"/>
      <c r="G144" s="664"/>
      <c r="H144" s="664"/>
      <c r="I144" s="664"/>
    </row>
    <row r="145" spans="1:9" s="144" customFormat="1" ht="12.75">
      <c r="A145" s="606"/>
      <c r="B145" s="662"/>
      <c r="C145" s="606"/>
      <c r="D145" s="606"/>
      <c r="E145" s="606"/>
      <c r="F145" s="606"/>
      <c r="G145" s="664"/>
      <c r="H145" s="664"/>
      <c r="I145" s="664"/>
    </row>
    <row r="146" spans="1:9" s="144" customFormat="1" ht="12.75">
      <c r="A146" s="606"/>
      <c r="B146" s="662"/>
      <c r="C146" s="606"/>
      <c r="D146" s="606"/>
      <c r="E146" s="606"/>
      <c r="F146" s="606"/>
      <c r="G146" s="664"/>
      <c r="H146" s="664"/>
      <c r="I146" s="664"/>
    </row>
    <row r="147" spans="1:9" s="144" customFormat="1" ht="12.75">
      <c r="A147" s="606"/>
      <c r="B147" s="662"/>
      <c r="C147" s="606"/>
      <c r="D147" s="606"/>
      <c r="E147" s="606"/>
      <c r="F147" s="606"/>
      <c r="G147" s="664"/>
      <c r="H147" s="664"/>
      <c r="I147" s="664"/>
    </row>
    <row r="148" spans="1:9" s="144" customFormat="1" ht="12.75">
      <c r="A148" s="606"/>
      <c r="B148" s="662"/>
      <c r="C148" s="606"/>
      <c r="D148" s="606"/>
      <c r="E148" s="606"/>
      <c r="F148" s="606"/>
      <c r="G148" s="664"/>
      <c r="H148" s="664"/>
      <c r="I148" s="664"/>
    </row>
    <row r="149" spans="1:9" s="144" customFormat="1" ht="12.75">
      <c r="A149" s="606"/>
      <c r="B149" s="662"/>
      <c r="C149" s="606"/>
      <c r="D149" s="606"/>
      <c r="E149" s="606"/>
      <c r="F149" s="606"/>
      <c r="G149" s="664"/>
      <c r="H149" s="664"/>
      <c r="I149" s="664"/>
    </row>
    <row r="150" spans="1:9" s="144" customFormat="1" ht="12.75">
      <c r="A150" s="606"/>
      <c r="B150" s="662"/>
      <c r="C150" s="606"/>
      <c r="D150" s="606"/>
      <c r="E150" s="606"/>
      <c r="F150" s="606"/>
      <c r="G150" s="664"/>
      <c r="H150" s="664"/>
      <c r="I150" s="664"/>
    </row>
    <row r="151" spans="1:9" s="144" customFormat="1" ht="12.75">
      <c r="A151" s="606"/>
      <c r="B151" s="662"/>
      <c r="C151" s="606"/>
      <c r="D151" s="606"/>
      <c r="E151" s="606"/>
      <c r="F151" s="606"/>
      <c r="G151" s="664"/>
      <c r="H151" s="664"/>
      <c r="I151" s="664"/>
    </row>
    <row r="152" spans="1:9" s="144" customFormat="1" ht="12.75">
      <c r="A152" s="606"/>
      <c r="B152" s="662"/>
      <c r="C152" s="606"/>
      <c r="D152" s="606"/>
      <c r="E152" s="606"/>
      <c r="F152" s="606"/>
      <c r="G152" s="664"/>
      <c r="H152" s="664"/>
      <c r="I152" s="664"/>
    </row>
    <row r="153" spans="1:9" s="144" customFormat="1" ht="12.75">
      <c r="A153" s="606"/>
      <c r="B153" s="662"/>
      <c r="C153" s="606"/>
      <c r="D153" s="606"/>
      <c r="E153" s="606"/>
      <c r="F153" s="606"/>
      <c r="G153" s="664"/>
      <c r="H153" s="664"/>
      <c r="I153" s="664"/>
    </row>
    <row r="154" spans="1:9" s="144" customFormat="1" ht="12.75">
      <c r="A154" s="606"/>
      <c r="B154" s="662"/>
      <c r="C154" s="606"/>
      <c r="D154" s="606"/>
      <c r="E154" s="606"/>
      <c r="F154" s="606"/>
      <c r="G154" s="664"/>
      <c r="H154" s="664"/>
      <c r="I154" s="664"/>
    </row>
    <row r="155" spans="1:9" s="144" customFormat="1" ht="12.75">
      <c r="A155" s="606"/>
      <c r="B155" s="662"/>
      <c r="C155" s="606"/>
      <c r="D155" s="606"/>
      <c r="E155" s="606"/>
      <c r="F155" s="606"/>
      <c r="G155" s="664"/>
      <c r="H155" s="664"/>
      <c r="I155" s="664"/>
    </row>
    <row r="156" spans="1:9" s="144" customFormat="1" ht="12.75">
      <c r="A156" s="606"/>
      <c r="B156" s="662"/>
      <c r="C156" s="606"/>
      <c r="D156" s="606"/>
      <c r="E156" s="606"/>
      <c r="F156" s="606"/>
      <c r="G156" s="664"/>
      <c r="H156" s="664"/>
      <c r="I156" s="664"/>
    </row>
    <row r="157" spans="1:9" s="144" customFormat="1" ht="12.75">
      <c r="A157" s="606"/>
      <c r="B157" s="662"/>
      <c r="C157" s="606"/>
      <c r="D157" s="606"/>
      <c r="E157" s="606"/>
      <c r="F157" s="606"/>
      <c r="G157" s="664"/>
      <c r="H157" s="664"/>
      <c r="I157" s="664"/>
    </row>
    <row r="158" spans="1:9" s="144" customFormat="1" ht="12.75">
      <c r="A158" s="606"/>
      <c r="B158" s="662"/>
      <c r="C158" s="606"/>
      <c r="D158" s="606"/>
      <c r="E158" s="606"/>
      <c r="F158" s="606"/>
      <c r="G158" s="664"/>
      <c r="H158" s="664"/>
      <c r="I158" s="664"/>
    </row>
    <row r="159" spans="1:9" s="144" customFormat="1" ht="12.75">
      <c r="A159" s="606"/>
      <c r="B159" s="662"/>
      <c r="C159" s="606"/>
      <c r="D159" s="606"/>
      <c r="E159" s="606"/>
      <c r="F159" s="606"/>
      <c r="G159" s="664"/>
      <c r="H159" s="664"/>
      <c r="I159" s="664"/>
    </row>
  </sheetData>
  <mergeCells count="3">
    <mergeCell ref="A75:B75"/>
    <mergeCell ref="C75:D75"/>
    <mergeCell ref="A76:F76"/>
  </mergeCells>
  <printOptions horizontalCentered="1"/>
  <pageMargins left="0.9448818897637796" right="0" top="0.7874015748031497" bottom="0.5118110236220472" header="0.2362204724409449" footer="0.1968503937007874"/>
  <pageSetup firstPageNumber="40" useFirstPageNumber="1" fitToHeight="2" fitToWidth="1" horizontalDpi="600" verticalDpi="600" orientation="portrait" paperSize="9" scale="90" r:id="rId1"/>
  <headerFooter alignWithMargins="0">
    <oddFooter>&amp;C
&amp;R&amp;P
</oddFooter>
  </headerFooter>
  <rowBreaks count="1" manualBreakCount="1">
    <brk id="46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01" customWidth="1"/>
    <col min="2" max="2" width="47.140625" style="617" customWidth="1"/>
    <col min="3" max="3" width="11.00390625" style="617" customWidth="1"/>
    <col min="4" max="4" width="10.8515625" style="617" customWidth="1"/>
    <col min="5" max="5" width="11.7109375" style="727" customWidth="1"/>
    <col min="6" max="6" width="12.00390625" style="617" customWidth="1"/>
    <col min="7" max="16384" width="9.140625" style="617" customWidth="1"/>
  </cols>
  <sheetData>
    <row r="1" spans="1:6" s="549" customFormat="1" ht="12">
      <c r="A1" s="695"/>
      <c r="E1" s="696"/>
      <c r="F1" s="697" t="s">
        <v>120</v>
      </c>
    </row>
    <row r="2" spans="1:6" s="549" customFormat="1" ht="17.25" customHeight="1">
      <c r="A2" s="968" t="s">
        <v>121</v>
      </c>
      <c r="B2" s="968"/>
      <c r="C2" s="968"/>
      <c r="D2" s="968"/>
      <c r="E2" s="968"/>
      <c r="F2" s="968"/>
    </row>
    <row r="3" spans="1:5" ht="17.25" customHeight="1">
      <c r="A3" s="389"/>
      <c r="B3" s="698"/>
      <c r="C3" s="699"/>
      <c r="D3" s="699"/>
      <c r="E3" s="700"/>
    </row>
    <row r="4" spans="1:6" ht="17.25" customHeight="1">
      <c r="A4" s="971" t="s">
        <v>122</v>
      </c>
      <c r="B4" s="971"/>
      <c r="C4" s="971"/>
      <c r="D4" s="971"/>
      <c r="E4" s="971"/>
      <c r="F4" s="971"/>
    </row>
    <row r="5" spans="1:7" s="492" customFormat="1" ht="12.75">
      <c r="A5" s="972" t="s">
        <v>849</v>
      </c>
      <c r="B5" s="972"/>
      <c r="C5" s="972"/>
      <c r="D5" s="972"/>
      <c r="E5" s="972"/>
      <c r="F5" s="972"/>
      <c r="G5" s="610"/>
    </row>
    <row r="6" spans="1:6" s="492" customFormat="1" ht="12.75">
      <c r="A6" s="701"/>
      <c r="E6" s="702"/>
      <c r="F6" s="703" t="s">
        <v>1746</v>
      </c>
    </row>
    <row r="7" spans="1:6" s="492" customFormat="1" ht="45.75" customHeight="1">
      <c r="A7" s="675" t="s">
        <v>511</v>
      </c>
      <c r="B7" s="704" t="s">
        <v>1693</v>
      </c>
      <c r="C7" s="704" t="s">
        <v>850</v>
      </c>
      <c r="D7" s="704" t="s">
        <v>1748</v>
      </c>
      <c r="E7" s="705" t="s">
        <v>910</v>
      </c>
      <c r="F7" s="627" t="s">
        <v>1697</v>
      </c>
    </row>
    <row r="8" spans="1:6" s="492" customFormat="1" ht="12.75">
      <c r="A8" s="706" t="s">
        <v>123</v>
      </c>
      <c r="B8" s="706" t="s">
        <v>124</v>
      </c>
      <c r="C8" s="706" t="s">
        <v>125</v>
      </c>
      <c r="D8" s="706" t="s">
        <v>126</v>
      </c>
      <c r="E8" s="707" t="s">
        <v>127</v>
      </c>
      <c r="F8" s="706" t="s">
        <v>128</v>
      </c>
    </row>
    <row r="9" spans="1:6" s="492" customFormat="1" ht="12.75">
      <c r="A9" s="969" t="s">
        <v>129</v>
      </c>
      <c r="B9" s="969"/>
      <c r="C9" s="632">
        <v>48714565</v>
      </c>
      <c r="D9" s="632">
        <v>13221568</v>
      </c>
      <c r="E9" s="633">
        <v>27.140893077871063</v>
      </c>
      <c r="F9" s="632">
        <v>4352605</v>
      </c>
    </row>
    <row r="10" spans="1:6" s="492" customFormat="1" ht="12.75">
      <c r="A10" s="708"/>
      <c r="B10" s="709" t="s">
        <v>130</v>
      </c>
      <c r="C10" s="637">
        <v>18944143</v>
      </c>
      <c r="D10" s="637">
        <v>5259164</v>
      </c>
      <c r="E10" s="710">
        <v>27.76142473164397</v>
      </c>
      <c r="F10" s="637">
        <v>1583166</v>
      </c>
    </row>
    <row r="11" spans="1:6" s="492" customFormat="1" ht="12.75">
      <c r="A11" s="708"/>
      <c r="B11" s="498" t="s">
        <v>131</v>
      </c>
      <c r="C11" s="637">
        <v>2735056</v>
      </c>
      <c r="D11" s="637">
        <v>1069850</v>
      </c>
      <c r="E11" s="710">
        <v>39.11620091142558</v>
      </c>
      <c r="F11" s="637">
        <v>447265</v>
      </c>
    </row>
    <row r="12" spans="1:6" s="492" customFormat="1" ht="12.75">
      <c r="A12" s="708"/>
      <c r="B12" s="498" t="s">
        <v>156</v>
      </c>
      <c r="C12" s="637">
        <v>193642</v>
      </c>
      <c r="D12" s="637">
        <v>47948</v>
      </c>
      <c r="E12" s="710">
        <v>24.7611571869739</v>
      </c>
      <c r="F12" s="637">
        <v>2460</v>
      </c>
    </row>
    <row r="13" spans="1:6" s="492" customFormat="1" ht="30.75" customHeight="1">
      <c r="A13" s="708"/>
      <c r="B13" s="711" t="s">
        <v>132</v>
      </c>
      <c r="C13" s="637">
        <v>2719</v>
      </c>
      <c r="D13" s="637">
        <v>21006</v>
      </c>
      <c r="E13" s="710">
        <v>772.5634424420743</v>
      </c>
      <c r="F13" s="637">
        <v>20715</v>
      </c>
    </row>
    <row r="14" spans="1:6" s="492" customFormat="1" ht="27">
      <c r="A14" s="708"/>
      <c r="B14" s="711" t="s">
        <v>133</v>
      </c>
      <c r="C14" s="637">
        <v>5100</v>
      </c>
      <c r="D14" s="637">
        <v>4815</v>
      </c>
      <c r="E14" s="710">
        <v>94.41176470588235</v>
      </c>
      <c r="F14" s="637">
        <v>4315</v>
      </c>
    </row>
    <row r="15" spans="1:6" s="492" customFormat="1" ht="36.75" customHeight="1">
      <c r="A15" s="708"/>
      <c r="B15" s="711" t="s">
        <v>134</v>
      </c>
      <c r="C15" s="637">
        <v>18756156</v>
      </c>
      <c r="D15" s="637">
        <v>4954348</v>
      </c>
      <c r="E15" s="710">
        <v>26.414516919138443</v>
      </c>
      <c r="F15" s="637">
        <v>1645281</v>
      </c>
    </row>
    <row r="16" spans="1:6" s="492" customFormat="1" ht="46.5" customHeight="1">
      <c r="A16" s="712"/>
      <c r="B16" s="711" t="s">
        <v>135</v>
      </c>
      <c r="C16" s="637">
        <v>7535947</v>
      </c>
      <c r="D16" s="637">
        <v>1793292</v>
      </c>
      <c r="E16" s="710">
        <v>23.796504938264558</v>
      </c>
      <c r="F16" s="637">
        <v>641736</v>
      </c>
    </row>
    <row r="17" spans="1:6" s="492" customFormat="1" ht="27">
      <c r="A17" s="712"/>
      <c r="B17" s="711" t="s">
        <v>136</v>
      </c>
      <c r="C17" s="637">
        <v>520552</v>
      </c>
      <c r="D17" s="637">
        <v>60245</v>
      </c>
      <c r="E17" s="710">
        <v>11.573291429098342</v>
      </c>
      <c r="F17" s="637">
        <v>5350</v>
      </c>
    </row>
    <row r="18" spans="1:6" s="492" customFormat="1" ht="32.25" customHeight="1">
      <c r="A18" s="713"/>
      <c r="B18" s="711" t="s">
        <v>137</v>
      </c>
      <c r="C18" s="637">
        <v>21250</v>
      </c>
      <c r="D18" s="637">
        <v>10900</v>
      </c>
      <c r="E18" s="710">
        <v>51.294117647058826</v>
      </c>
      <c r="F18" s="637">
        <v>2317</v>
      </c>
    </row>
    <row r="19" spans="1:6" s="492" customFormat="1" ht="16.5" customHeight="1">
      <c r="A19" s="969" t="s">
        <v>138</v>
      </c>
      <c r="B19" s="969"/>
      <c r="C19" s="714">
        <v>48714565</v>
      </c>
      <c r="D19" s="714">
        <v>13221568</v>
      </c>
      <c r="E19" s="715">
        <v>27.140893077871063</v>
      </c>
      <c r="F19" s="714">
        <v>4352605</v>
      </c>
    </row>
    <row r="20" spans="1:6" s="492" customFormat="1" ht="12.75">
      <c r="A20" s="969" t="s">
        <v>139</v>
      </c>
      <c r="B20" s="969"/>
      <c r="C20" s="632">
        <v>6382535</v>
      </c>
      <c r="D20" s="632">
        <v>1572235</v>
      </c>
      <c r="E20" s="633">
        <v>24.633394098113055</v>
      </c>
      <c r="F20" s="632">
        <v>561336</v>
      </c>
    </row>
    <row r="21" spans="1:6" s="492" customFormat="1" ht="12.75">
      <c r="A21" s="712" t="s">
        <v>993</v>
      </c>
      <c r="B21" s="716" t="s">
        <v>140</v>
      </c>
      <c r="C21" s="637">
        <v>6191247</v>
      </c>
      <c r="D21" s="637">
        <v>1552213</v>
      </c>
      <c r="E21" s="710">
        <v>25.071088263802103</v>
      </c>
      <c r="F21" s="637">
        <v>555332</v>
      </c>
    </row>
    <row r="22" spans="1:6" s="492" customFormat="1" ht="12.75">
      <c r="A22" s="712" t="s">
        <v>314</v>
      </c>
      <c r="B22" s="717" t="s">
        <v>1222</v>
      </c>
      <c r="C22" s="637">
        <v>186228</v>
      </c>
      <c r="D22" s="637">
        <v>16867</v>
      </c>
      <c r="E22" s="710">
        <v>9.05717722361836</v>
      </c>
      <c r="F22" s="637">
        <v>6002</v>
      </c>
    </row>
    <row r="23" spans="1:6" s="492" customFormat="1" ht="32.25" customHeight="1">
      <c r="A23" s="712" t="s">
        <v>1047</v>
      </c>
      <c r="B23" s="718" t="s">
        <v>141</v>
      </c>
      <c r="C23" s="637">
        <v>5060</v>
      </c>
      <c r="D23" s="637">
        <v>3155</v>
      </c>
      <c r="E23" s="710">
        <v>62.35177865612648</v>
      </c>
      <c r="F23" s="637">
        <v>2</v>
      </c>
    </row>
    <row r="24" spans="1:6" s="492" customFormat="1" ht="12.75">
      <c r="A24" s="969" t="s">
        <v>142</v>
      </c>
      <c r="B24" s="969"/>
      <c r="C24" s="632">
        <v>1757651</v>
      </c>
      <c r="D24" s="632">
        <v>520441</v>
      </c>
      <c r="E24" s="633">
        <v>29.61003066023915</v>
      </c>
      <c r="F24" s="632">
        <v>58087</v>
      </c>
    </row>
    <row r="25" spans="1:6" s="492" customFormat="1" ht="12.75">
      <c r="A25" s="708" t="s">
        <v>143</v>
      </c>
      <c r="B25" s="716" t="s">
        <v>140</v>
      </c>
      <c r="C25" s="637">
        <v>1726545</v>
      </c>
      <c r="D25" s="637">
        <v>512857</v>
      </c>
      <c r="E25" s="710">
        <v>29.704235916237344</v>
      </c>
      <c r="F25" s="637">
        <v>55451</v>
      </c>
    </row>
    <row r="26" spans="1:6" s="492" customFormat="1" ht="12.75">
      <c r="A26" s="708" t="s">
        <v>314</v>
      </c>
      <c r="B26" s="717" t="s">
        <v>1222</v>
      </c>
      <c r="C26" s="637">
        <v>31106</v>
      </c>
      <c r="D26" s="637">
        <v>7584</v>
      </c>
      <c r="E26" s="710">
        <v>24.381148331511607</v>
      </c>
      <c r="F26" s="637">
        <v>2636</v>
      </c>
    </row>
    <row r="27" spans="1:6" s="492" customFormat="1" ht="12.75">
      <c r="A27" s="969" t="s">
        <v>144</v>
      </c>
      <c r="B27" s="969"/>
      <c r="C27" s="632">
        <v>26274798</v>
      </c>
      <c r="D27" s="632">
        <v>6407057</v>
      </c>
      <c r="E27" s="633">
        <v>24.384800218064473</v>
      </c>
      <c r="F27" s="632">
        <v>2145391</v>
      </c>
    </row>
    <row r="28" spans="1:6" s="492" customFormat="1" ht="12.75">
      <c r="A28" s="712" t="s">
        <v>993</v>
      </c>
      <c r="B28" s="716" t="s">
        <v>140</v>
      </c>
      <c r="C28" s="637">
        <v>4729648</v>
      </c>
      <c r="D28" s="637">
        <v>1114246</v>
      </c>
      <c r="E28" s="710">
        <v>23.558751095218923</v>
      </c>
      <c r="F28" s="637">
        <v>361251</v>
      </c>
    </row>
    <row r="29" spans="1:6" s="492" customFormat="1" ht="12.75">
      <c r="A29" s="712" t="s">
        <v>314</v>
      </c>
      <c r="B29" s="717" t="s">
        <v>1222</v>
      </c>
      <c r="C29" s="637">
        <v>18960</v>
      </c>
      <c r="D29" s="637">
        <v>5555</v>
      </c>
      <c r="E29" s="710">
        <v>29.298523206751053</v>
      </c>
      <c r="F29" s="637">
        <v>2664</v>
      </c>
    </row>
    <row r="30" spans="1:6" s="492" customFormat="1" ht="12.75">
      <c r="A30" s="712" t="s">
        <v>995</v>
      </c>
      <c r="B30" s="717" t="s">
        <v>495</v>
      </c>
      <c r="C30" s="637">
        <v>0</v>
      </c>
      <c r="D30" s="637">
        <v>0</v>
      </c>
      <c r="E30" s="710">
        <v>0</v>
      </c>
      <c r="F30" s="637">
        <v>0</v>
      </c>
    </row>
    <row r="31" spans="1:6" s="492" customFormat="1" ht="25.5">
      <c r="A31" s="712" t="s">
        <v>1053</v>
      </c>
      <c r="B31" s="718" t="s">
        <v>145</v>
      </c>
      <c r="C31" s="637">
        <v>0</v>
      </c>
      <c r="D31" s="186">
        <v>0</v>
      </c>
      <c r="E31" s="669">
        <v>0</v>
      </c>
      <c r="F31" s="637">
        <v>0</v>
      </c>
    </row>
    <row r="32" spans="1:6" s="492" customFormat="1" ht="25.5">
      <c r="A32" s="712" t="s">
        <v>1007</v>
      </c>
      <c r="B32" s="718" t="s">
        <v>146</v>
      </c>
      <c r="C32" s="637">
        <v>4000</v>
      </c>
      <c r="D32" s="637">
        <v>4000</v>
      </c>
      <c r="E32" s="710">
        <v>0</v>
      </c>
      <c r="F32" s="637">
        <v>4000</v>
      </c>
    </row>
    <row r="33" spans="1:6" s="492" customFormat="1" ht="25.5">
      <c r="A33" s="712" t="s">
        <v>1041</v>
      </c>
      <c r="B33" s="718" t="s">
        <v>147</v>
      </c>
      <c r="C33" s="637">
        <v>13631025</v>
      </c>
      <c r="D33" s="637">
        <v>3474452</v>
      </c>
      <c r="E33" s="710">
        <v>25.489293725160067</v>
      </c>
      <c r="F33" s="637">
        <v>1148894</v>
      </c>
    </row>
    <row r="34" spans="1:6" s="492" customFormat="1" ht="27.75" customHeight="1">
      <c r="A34" s="712" t="s">
        <v>1007</v>
      </c>
      <c r="B34" s="718" t="s">
        <v>148</v>
      </c>
      <c r="C34" s="637">
        <v>7376445</v>
      </c>
      <c r="D34" s="637">
        <v>1750061</v>
      </c>
      <c r="E34" s="710">
        <v>23.724992187971306</v>
      </c>
      <c r="F34" s="637">
        <v>621005</v>
      </c>
    </row>
    <row r="35" spans="1:6" s="492" customFormat="1" ht="15.75" customHeight="1">
      <c r="A35" s="712" t="s">
        <v>1007</v>
      </c>
      <c r="B35" s="718" t="s">
        <v>149</v>
      </c>
      <c r="C35" s="637">
        <v>507704</v>
      </c>
      <c r="D35" s="637">
        <v>57198</v>
      </c>
      <c r="E35" s="710">
        <v>11.266013267573232</v>
      </c>
      <c r="F35" s="637">
        <v>7272</v>
      </c>
    </row>
    <row r="36" spans="1:6" s="492" customFormat="1" ht="15.75" customHeight="1">
      <c r="A36" s="712" t="s">
        <v>1055</v>
      </c>
      <c r="B36" s="718" t="s">
        <v>150</v>
      </c>
      <c r="C36" s="637">
        <v>7016</v>
      </c>
      <c r="D36" s="637">
        <v>1545</v>
      </c>
      <c r="E36" s="710">
        <v>22.021094640820984</v>
      </c>
      <c r="F36" s="637">
        <v>305</v>
      </c>
    </row>
    <row r="37" spans="1:6" s="492" customFormat="1" ht="19.5" customHeight="1">
      <c r="A37" s="970" t="s">
        <v>151</v>
      </c>
      <c r="B37" s="970"/>
      <c r="C37" s="632">
        <v>5602788</v>
      </c>
      <c r="D37" s="632">
        <v>1653320</v>
      </c>
      <c r="E37" s="633">
        <v>29.508880221775303</v>
      </c>
      <c r="F37" s="632">
        <v>561251</v>
      </c>
    </row>
    <row r="38" spans="1:6" s="492" customFormat="1" ht="12.75">
      <c r="A38" s="713" t="s">
        <v>993</v>
      </c>
      <c r="B38" s="716" t="s">
        <v>140</v>
      </c>
      <c r="C38" s="637">
        <v>290465</v>
      </c>
      <c r="D38" s="637">
        <v>121183</v>
      </c>
      <c r="E38" s="710">
        <v>41.72034496410927</v>
      </c>
      <c r="F38" s="637">
        <v>41430</v>
      </c>
    </row>
    <row r="39" spans="1:6" s="492" customFormat="1" ht="15" customHeight="1">
      <c r="A39" s="712" t="s">
        <v>314</v>
      </c>
      <c r="B39" s="717" t="s">
        <v>1222</v>
      </c>
      <c r="C39" s="637">
        <v>19696</v>
      </c>
      <c r="D39" s="637">
        <v>5826</v>
      </c>
      <c r="E39" s="710">
        <v>29.57961007311129</v>
      </c>
      <c r="F39" s="637">
        <v>1519</v>
      </c>
    </row>
    <row r="40" spans="1:6" s="492" customFormat="1" ht="25.5">
      <c r="A40" s="712" t="s">
        <v>1041</v>
      </c>
      <c r="B40" s="718" t="s">
        <v>152</v>
      </c>
      <c r="C40" s="637">
        <v>5125131</v>
      </c>
      <c r="D40" s="637">
        <v>1479896</v>
      </c>
      <c r="E40" s="710">
        <v>28.875281431830718</v>
      </c>
      <c r="F40" s="637">
        <v>496387</v>
      </c>
    </row>
    <row r="41" spans="1:6" s="492" customFormat="1" ht="28.5" customHeight="1">
      <c r="A41" s="712" t="s">
        <v>1007</v>
      </c>
      <c r="B41" s="718" t="s">
        <v>153</v>
      </c>
      <c r="C41" s="637">
        <v>159502</v>
      </c>
      <c r="D41" s="637">
        <v>43231</v>
      </c>
      <c r="E41" s="710">
        <v>27.103735376358916</v>
      </c>
      <c r="F41" s="637">
        <v>20731</v>
      </c>
    </row>
    <row r="42" spans="1:6" s="492" customFormat="1" ht="17.25" customHeight="1">
      <c r="A42" s="712" t="s">
        <v>1007</v>
      </c>
      <c r="B42" s="718" t="s">
        <v>149</v>
      </c>
      <c r="C42" s="637">
        <v>1200</v>
      </c>
      <c r="D42" s="637">
        <v>979</v>
      </c>
      <c r="E42" s="710">
        <v>81.58333333333333</v>
      </c>
      <c r="F42" s="637">
        <v>235</v>
      </c>
    </row>
    <row r="43" spans="1:6" s="492" customFormat="1" ht="15" customHeight="1">
      <c r="A43" s="712" t="s">
        <v>1055</v>
      </c>
      <c r="B43" s="718" t="s">
        <v>150</v>
      </c>
      <c r="C43" s="637">
        <v>6794</v>
      </c>
      <c r="D43" s="637">
        <v>2205</v>
      </c>
      <c r="E43" s="710">
        <v>32.45510744774801</v>
      </c>
      <c r="F43" s="637">
        <v>949</v>
      </c>
    </row>
    <row r="44" spans="1:6" s="492" customFormat="1" ht="12.75">
      <c r="A44" s="970" t="s">
        <v>154</v>
      </c>
      <c r="B44" s="970"/>
      <c r="C44" s="632">
        <v>8696793</v>
      </c>
      <c r="D44" s="632">
        <v>3068515</v>
      </c>
      <c r="E44" s="633">
        <v>35.28329350830818</v>
      </c>
      <c r="F44" s="632">
        <v>1026540</v>
      </c>
    </row>
    <row r="45" spans="1:6" s="492" customFormat="1" ht="12.75">
      <c r="A45" s="712" t="s">
        <v>993</v>
      </c>
      <c r="B45" s="716" t="s">
        <v>140</v>
      </c>
      <c r="C45" s="637">
        <v>6006238</v>
      </c>
      <c r="D45" s="637">
        <v>1958665</v>
      </c>
      <c r="E45" s="710">
        <v>32.61051260372966</v>
      </c>
      <c r="F45" s="637">
        <v>569702</v>
      </c>
    </row>
    <row r="46" spans="1:6" s="492" customFormat="1" ht="12.75">
      <c r="A46" s="712" t="s">
        <v>314</v>
      </c>
      <c r="B46" s="717" t="s">
        <v>1222</v>
      </c>
      <c r="C46" s="637">
        <v>2479066</v>
      </c>
      <c r="D46" s="637">
        <v>1034018</v>
      </c>
      <c r="E46" s="710">
        <v>41.709982711230765</v>
      </c>
      <c r="F46" s="637">
        <v>434444</v>
      </c>
    </row>
    <row r="47" spans="1:6" s="492" customFormat="1" ht="12.75">
      <c r="A47" s="712" t="s">
        <v>995</v>
      </c>
      <c r="B47" s="717" t="s">
        <v>495</v>
      </c>
      <c r="C47" s="637">
        <v>193642</v>
      </c>
      <c r="D47" s="637">
        <v>47948</v>
      </c>
      <c r="E47" s="710">
        <v>24.7611571869739</v>
      </c>
      <c r="F47" s="637">
        <v>2460</v>
      </c>
    </row>
    <row r="48" spans="1:6" s="492" customFormat="1" ht="25.5">
      <c r="A48" s="712" t="s">
        <v>1053</v>
      </c>
      <c r="B48" s="718" t="s">
        <v>145</v>
      </c>
      <c r="C48" s="637">
        <v>2719</v>
      </c>
      <c r="D48" s="637">
        <v>21006</v>
      </c>
      <c r="E48" s="710">
        <v>772.5634424420743</v>
      </c>
      <c r="F48" s="637">
        <v>20715</v>
      </c>
    </row>
    <row r="49" spans="1:6" s="492" customFormat="1" ht="25.5">
      <c r="A49" s="712" t="s">
        <v>1007</v>
      </c>
      <c r="B49" s="718" t="s">
        <v>146</v>
      </c>
      <c r="C49" s="637">
        <v>1100</v>
      </c>
      <c r="D49" s="637">
        <v>815</v>
      </c>
      <c r="E49" s="710">
        <v>74.0909090909091</v>
      </c>
      <c r="F49" s="637">
        <v>315</v>
      </c>
    </row>
    <row r="50" spans="1:6" s="492" customFormat="1" ht="15.75" customHeight="1">
      <c r="A50" s="712" t="s">
        <v>1007</v>
      </c>
      <c r="B50" s="718" t="s">
        <v>149</v>
      </c>
      <c r="C50" s="637">
        <v>11648</v>
      </c>
      <c r="D50" s="637">
        <v>2068</v>
      </c>
      <c r="E50" s="710">
        <v>17.75412087912088</v>
      </c>
      <c r="F50" s="637">
        <v>-2157</v>
      </c>
    </row>
    <row r="51" spans="1:6" s="492" customFormat="1" ht="15" customHeight="1">
      <c r="A51" s="712" t="s">
        <v>1055</v>
      </c>
      <c r="B51" s="718" t="s">
        <v>155</v>
      </c>
      <c r="C51" s="637">
        <v>2380</v>
      </c>
      <c r="D51" s="637">
        <v>3995</v>
      </c>
      <c r="E51" s="710">
        <v>167.85714285714286</v>
      </c>
      <c r="F51" s="637">
        <v>1061</v>
      </c>
    </row>
    <row r="52" spans="1:6" s="492" customFormat="1" ht="25.5" customHeight="1">
      <c r="A52" s="973" t="s">
        <v>1065</v>
      </c>
      <c r="B52" s="973"/>
      <c r="C52" s="973"/>
      <c r="D52" s="973"/>
      <c r="E52" s="973"/>
      <c r="F52" s="973"/>
    </row>
    <row r="53" spans="1:6" s="492" customFormat="1" ht="25.5" customHeight="1">
      <c r="A53" s="719"/>
      <c r="B53" s="719"/>
      <c r="C53" s="719"/>
      <c r="D53" s="719"/>
      <c r="E53" s="719"/>
      <c r="F53" s="719"/>
    </row>
    <row r="54" spans="1:6" s="492" customFormat="1" ht="25.5" customHeight="1">
      <c r="A54" s="719"/>
      <c r="B54" s="719"/>
      <c r="C54" s="719"/>
      <c r="D54" s="719"/>
      <c r="E54" s="719"/>
      <c r="F54" s="719"/>
    </row>
    <row r="55" spans="1:6" s="492" customFormat="1" ht="25.5" customHeight="1">
      <c r="A55" s="719"/>
      <c r="B55" s="719"/>
      <c r="C55" s="719"/>
      <c r="D55" s="719"/>
      <c r="E55" s="719"/>
      <c r="F55" s="719"/>
    </row>
    <row r="56" spans="1:6" s="492" customFormat="1" ht="25.5" customHeight="1">
      <c r="A56" s="719"/>
      <c r="B56" s="719"/>
      <c r="C56" s="719"/>
      <c r="D56" s="719"/>
      <c r="E56" s="719"/>
      <c r="F56" s="719"/>
    </row>
    <row r="57" spans="1:6" s="492" customFormat="1" ht="12.75">
      <c r="A57" s="1003"/>
      <c r="B57" s="1003"/>
      <c r="C57" s="1003"/>
      <c r="D57" s="1003"/>
      <c r="E57" s="1003"/>
      <c r="F57" s="1003"/>
    </row>
    <row r="58" spans="2:5" s="720" customFormat="1" ht="15.75">
      <c r="B58" s="649"/>
      <c r="C58" s="491"/>
      <c r="D58" s="491"/>
      <c r="E58" s="721"/>
    </row>
    <row r="59" spans="2:8" s="492" customFormat="1" ht="15.75">
      <c r="B59" s="649" t="s">
        <v>1739</v>
      </c>
      <c r="D59" s="281"/>
      <c r="E59" s="722"/>
      <c r="F59" s="698" t="s">
        <v>1738</v>
      </c>
      <c r="G59" s="610"/>
      <c r="H59" s="610"/>
    </row>
    <row r="60" spans="1:5" s="720" customFormat="1" ht="17.25" customHeight="1">
      <c r="A60" s="621"/>
      <c r="B60" s="621"/>
      <c r="C60" s="621"/>
      <c r="E60" s="723"/>
    </row>
    <row r="61" spans="1:5" s="720" customFormat="1" ht="17.25" customHeight="1">
      <c r="A61" s="621"/>
      <c r="B61" s="621"/>
      <c r="C61" s="621"/>
      <c r="E61" s="723"/>
    </row>
    <row r="62" spans="1:5" s="720" customFormat="1" ht="17.25" customHeight="1">
      <c r="A62" s="621"/>
      <c r="B62" s="621"/>
      <c r="C62" s="621"/>
      <c r="E62" s="723"/>
    </row>
    <row r="63" spans="1:5" s="720" customFormat="1" ht="17.25" customHeight="1">
      <c r="A63" s="621"/>
      <c r="B63" s="621"/>
      <c r="C63" s="621"/>
      <c r="E63" s="723"/>
    </row>
    <row r="64" spans="1:5" s="720" customFormat="1" ht="17.25" customHeight="1">
      <c r="A64" s="621"/>
      <c r="B64" s="621"/>
      <c r="C64" s="621"/>
      <c r="E64" s="723"/>
    </row>
    <row r="65" spans="1:5" s="720" customFormat="1" ht="17.25" customHeight="1">
      <c r="A65" s="621"/>
      <c r="B65" s="621"/>
      <c r="C65" s="621"/>
      <c r="E65" s="723"/>
    </row>
    <row r="66" spans="1:5" s="720" customFormat="1" ht="17.25" customHeight="1">
      <c r="A66" s="621"/>
      <c r="B66" s="621"/>
      <c r="C66" s="621"/>
      <c r="E66" s="723"/>
    </row>
    <row r="67" spans="1:5" s="720" customFormat="1" ht="17.25" customHeight="1">
      <c r="A67" s="621"/>
      <c r="B67" s="621"/>
      <c r="C67" s="621"/>
      <c r="E67" s="723"/>
    </row>
    <row r="68" spans="1:5" s="720" customFormat="1" ht="17.25" customHeight="1">
      <c r="A68" s="621"/>
      <c r="B68" s="621"/>
      <c r="C68" s="621"/>
      <c r="E68" s="723"/>
    </row>
    <row r="69" spans="1:5" s="720" customFormat="1" ht="17.25" customHeight="1">
      <c r="A69" s="621"/>
      <c r="B69" s="621"/>
      <c r="C69" s="621"/>
      <c r="E69" s="723"/>
    </row>
    <row r="70" spans="1:5" s="720" customFormat="1" ht="17.25" customHeight="1">
      <c r="A70" s="621"/>
      <c r="B70" s="621"/>
      <c r="C70" s="621"/>
      <c r="E70" s="723"/>
    </row>
    <row r="71" spans="1:5" s="720" customFormat="1" ht="17.25" customHeight="1">
      <c r="A71" s="621"/>
      <c r="B71" s="621"/>
      <c r="C71" s="621"/>
      <c r="E71" s="723"/>
    </row>
    <row r="72" spans="1:5" s="720" customFormat="1" ht="17.25" customHeight="1">
      <c r="A72" s="621"/>
      <c r="B72" s="621"/>
      <c r="C72" s="621"/>
      <c r="E72" s="723"/>
    </row>
    <row r="73" spans="1:5" s="720" customFormat="1" ht="17.25" customHeight="1">
      <c r="A73" s="621"/>
      <c r="B73" s="621"/>
      <c r="C73" s="621"/>
      <c r="E73" s="723"/>
    </row>
    <row r="74" spans="1:5" s="720" customFormat="1" ht="17.25" customHeight="1">
      <c r="A74" s="621"/>
      <c r="B74" s="621"/>
      <c r="C74" s="621"/>
      <c r="E74" s="723"/>
    </row>
    <row r="75" spans="1:5" s="720" customFormat="1" ht="17.25" customHeight="1">
      <c r="A75" s="621"/>
      <c r="B75" s="621"/>
      <c r="C75" s="621"/>
      <c r="D75" s="621"/>
      <c r="E75" s="724"/>
    </row>
    <row r="76" spans="1:5" s="720" customFormat="1" ht="17.25" customHeight="1">
      <c r="A76" s="621"/>
      <c r="B76" s="621"/>
      <c r="C76" s="621"/>
      <c r="D76" s="621"/>
      <c r="E76" s="724"/>
    </row>
    <row r="77" spans="2:5" s="720" customFormat="1" ht="17.25" customHeight="1">
      <c r="B77" s="621"/>
      <c r="C77" s="621"/>
      <c r="D77" s="621"/>
      <c r="E77" s="724"/>
    </row>
    <row r="78" spans="2:5" s="720" customFormat="1" ht="17.25" customHeight="1">
      <c r="B78" s="621"/>
      <c r="C78" s="621"/>
      <c r="D78" s="621"/>
      <c r="E78" s="724"/>
    </row>
    <row r="79" spans="1:5" s="279" customFormat="1" ht="17.25" customHeight="1">
      <c r="A79" s="552"/>
      <c r="B79" s="553"/>
      <c r="C79" s="554"/>
      <c r="D79" s="492"/>
      <c r="E79" s="725"/>
    </row>
    <row r="80" spans="1:5" s="492" customFormat="1" ht="12.75">
      <c r="A80" s="701"/>
      <c r="E80" s="702"/>
    </row>
    <row r="81" spans="1:5" s="492" customFormat="1" ht="12.75">
      <c r="A81" s="701"/>
      <c r="E81" s="702"/>
    </row>
    <row r="82" spans="1:5" s="492" customFormat="1" ht="12.75">
      <c r="A82" s="701"/>
      <c r="E82" s="702"/>
    </row>
    <row r="83" spans="1:5" s="492" customFormat="1" ht="12.75">
      <c r="A83" s="701"/>
      <c r="E83" s="702"/>
    </row>
    <row r="84" spans="1:5" s="492" customFormat="1" ht="12.75">
      <c r="A84" s="621" t="s">
        <v>905</v>
      </c>
      <c r="E84" s="702"/>
    </row>
    <row r="85" spans="1:5" s="492" customFormat="1" ht="12.75">
      <c r="A85" s="726" t="s">
        <v>1741</v>
      </c>
      <c r="E85" s="702"/>
    </row>
  </sheetData>
  <mergeCells count="12">
    <mergeCell ref="A57:F57"/>
    <mergeCell ref="A4:F4"/>
    <mergeCell ref="A5:F5"/>
    <mergeCell ref="A52:F52"/>
    <mergeCell ref="A2:F2"/>
    <mergeCell ref="A27:B27"/>
    <mergeCell ref="A37:B37"/>
    <mergeCell ref="A44:B44"/>
    <mergeCell ref="A9:B9"/>
    <mergeCell ref="A19:B19"/>
    <mergeCell ref="A20:B20"/>
    <mergeCell ref="A24:B24"/>
  </mergeCells>
  <printOptions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5">
      <selection activeCell="J15" sqref="J15"/>
    </sheetView>
  </sheetViews>
  <sheetFormatPr defaultColWidth="9.140625" defaultRowHeight="12.75"/>
  <cols>
    <col min="1" max="1" width="8.00390625" style="728" customWidth="1"/>
    <col min="2" max="2" width="43.28125" style="617" customWidth="1"/>
    <col min="3" max="3" width="11.00390625" style="617" customWidth="1"/>
    <col min="4" max="4" width="10.8515625" style="617" customWidth="1"/>
    <col min="5" max="5" width="11.7109375" style="762" customWidth="1"/>
    <col min="6" max="6" width="10.00390625" style="617" customWidth="1"/>
    <col min="7" max="16384" width="9.140625" style="617" customWidth="1"/>
  </cols>
  <sheetData>
    <row r="1" spans="1:6" s="492" customFormat="1" ht="12.75">
      <c r="A1" s="728"/>
      <c r="E1" s="729"/>
      <c r="F1" s="281" t="s">
        <v>157</v>
      </c>
    </row>
    <row r="2" spans="1:5" s="492" customFormat="1" ht="17.25" customHeight="1">
      <c r="A2" s="730"/>
      <c r="C2" s="731" t="s">
        <v>1153</v>
      </c>
      <c r="D2" s="732"/>
      <c r="E2" s="733"/>
    </row>
    <row r="3" spans="1:5" ht="17.25" customHeight="1">
      <c r="A3" s="734"/>
      <c r="B3" s="735"/>
      <c r="C3" s="649"/>
      <c r="D3" s="736"/>
      <c r="E3" s="737"/>
    </row>
    <row r="4" spans="1:5" ht="17.25" customHeight="1">
      <c r="A4" s="734"/>
      <c r="B4" s="738" t="s">
        <v>158</v>
      </c>
      <c r="C4" s="738"/>
      <c r="D4" s="739"/>
      <c r="E4" s="740"/>
    </row>
    <row r="5" spans="1:6" s="492" customFormat="1" ht="17.25" customHeight="1">
      <c r="A5" s="730"/>
      <c r="B5" s="741" t="s">
        <v>849</v>
      </c>
      <c r="D5" s="495"/>
      <c r="E5" s="742"/>
      <c r="F5" s="495"/>
    </row>
    <row r="6" spans="1:6" s="492" customFormat="1" ht="12.75">
      <c r="A6" s="728"/>
      <c r="E6" s="729"/>
      <c r="F6" s="703" t="s">
        <v>1746</v>
      </c>
    </row>
    <row r="7" spans="1:6" s="492" customFormat="1" ht="45.75" customHeight="1">
      <c r="A7" s="675" t="s">
        <v>511</v>
      </c>
      <c r="B7" s="704" t="s">
        <v>1693</v>
      </c>
      <c r="C7" s="704" t="s">
        <v>850</v>
      </c>
      <c r="D7" s="704" t="s">
        <v>1748</v>
      </c>
      <c r="E7" s="743" t="s">
        <v>159</v>
      </c>
      <c r="F7" s="627" t="s">
        <v>1697</v>
      </c>
    </row>
    <row r="8" spans="1:6" s="492" customFormat="1" ht="12.75">
      <c r="A8" s="675" t="s">
        <v>123</v>
      </c>
      <c r="B8" s="675" t="s">
        <v>124</v>
      </c>
      <c r="C8" s="675" t="s">
        <v>125</v>
      </c>
      <c r="D8" s="675" t="s">
        <v>126</v>
      </c>
      <c r="E8" s="675" t="s">
        <v>127</v>
      </c>
      <c r="F8" s="675" t="s">
        <v>128</v>
      </c>
    </row>
    <row r="9" spans="1:6" s="492" customFormat="1" ht="25.5">
      <c r="A9" s="744" t="s">
        <v>160</v>
      </c>
      <c r="B9" s="498" t="s">
        <v>1332</v>
      </c>
      <c r="C9" s="745">
        <v>61270309</v>
      </c>
      <c r="D9" s="745">
        <v>10561056</v>
      </c>
      <c r="E9" s="746">
        <v>17.236825099086737</v>
      </c>
      <c r="F9" s="745">
        <v>3670105</v>
      </c>
    </row>
    <row r="10" spans="1:6" s="492" customFormat="1" ht="15.75" customHeight="1">
      <c r="A10" s="747" t="s">
        <v>161</v>
      </c>
      <c r="B10" s="498" t="s">
        <v>139</v>
      </c>
      <c r="C10" s="632">
        <v>13001164</v>
      </c>
      <c r="D10" s="632">
        <v>2719822</v>
      </c>
      <c r="E10" s="746">
        <v>20.919834562505326</v>
      </c>
      <c r="F10" s="632">
        <v>773992</v>
      </c>
    </row>
    <row r="11" spans="1:6" s="492" customFormat="1" ht="15.75" customHeight="1">
      <c r="A11" s="747"/>
      <c r="B11" s="717" t="s">
        <v>162</v>
      </c>
      <c r="C11" s="637">
        <v>12980942</v>
      </c>
      <c r="D11" s="637">
        <v>2718100</v>
      </c>
      <c r="E11" s="748">
        <v>20.939158344594713</v>
      </c>
      <c r="F11" s="637">
        <v>773992</v>
      </c>
    </row>
    <row r="12" spans="1:6" s="492" customFormat="1" ht="15.75" customHeight="1">
      <c r="A12" s="747"/>
      <c r="B12" s="717" t="s">
        <v>163</v>
      </c>
      <c r="C12" s="637">
        <v>20222</v>
      </c>
      <c r="D12" s="637">
        <v>1722</v>
      </c>
      <c r="E12" s="748">
        <v>8.515478192068045</v>
      </c>
      <c r="F12" s="637">
        <v>0</v>
      </c>
    </row>
    <row r="13" spans="1:6" s="492" customFormat="1" ht="15.75" customHeight="1">
      <c r="A13" s="747" t="s">
        <v>164</v>
      </c>
      <c r="B13" s="498" t="s">
        <v>142</v>
      </c>
      <c r="C13" s="632">
        <v>2503368</v>
      </c>
      <c r="D13" s="632">
        <v>298337</v>
      </c>
      <c r="E13" s="746">
        <v>11.917424845248481</v>
      </c>
      <c r="F13" s="632">
        <v>121969</v>
      </c>
    </row>
    <row r="14" spans="1:6" s="492" customFormat="1" ht="15.75" customHeight="1">
      <c r="A14" s="747"/>
      <c r="B14" s="717" t="s">
        <v>162</v>
      </c>
      <c r="C14" s="637">
        <v>2503368</v>
      </c>
      <c r="D14" s="637">
        <v>298337</v>
      </c>
      <c r="E14" s="748">
        <v>11.917424845248481</v>
      </c>
      <c r="F14" s="637">
        <v>121969</v>
      </c>
    </row>
    <row r="15" spans="1:6" s="492" customFormat="1" ht="15.75" customHeight="1">
      <c r="A15" s="747"/>
      <c r="B15" s="717" t="s">
        <v>163</v>
      </c>
      <c r="C15" s="637">
        <v>0</v>
      </c>
      <c r="D15" s="637">
        <v>0</v>
      </c>
      <c r="E15" s="748">
        <v>0</v>
      </c>
      <c r="F15" s="637">
        <v>0</v>
      </c>
    </row>
    <row r="16" spans="1:6" s="492" customFormat="1" ht="15.75" customHeight="1">
      <c r="A16" s="747" t="s">
        <v>165</v>
      </c>
      <c r="B16" s="498" t="s">
        <v>144</v>
      </c>
      <c r="C16" s="632">
        <v>29648060</v>
      </c>
      <c r="D16" s="632">
        <v>4248321</v>
      </c>
      <c r="E16" s="746">
        <v>14.329170272861024</v>
      </c>
      <c r="F16" s="632">
        <v>1583464</v>
      </c>
    </row>
    <row r="17" spans="1:6" s="492" customFormat="1" ht="15.75" customHeight="1">
      <c r="A17" s="747"/>
      <c r="B17" s="717" t="s">
        <v>162</v>
      </c>
      <c r="C17" s="637">
        <v>21110335</v>
      </c>
      <c r="D17" s="637">
        <v>2394223</v>
      </c>
      <c r="E17" s="748">
        <v>11.341473264161843</v>
      </c>
      <c r="F17" s="637">
        <v>955920</v>
      </c>
    </row>
    <row r="18" spans="1:6" s="492" customFormat="1" ht="15.75" customHeight="1">
      <c r="A18" s="747"/>
      <c r="B18" s="717" t="s">
        <v>163</v>
      </c>
      <c r="C18" s="637">
        <v>8537725</v>
      </c>
      <c r="D18" s="637">
        <v>1854098</v>
      </c>
      <c r="E18" s="748">
        <v>21.716534556922365</v>
      </c>
      <c r="F18" s="637">
        <v>627544</v>
      </c>
    </row>
    <row r="19" spans="1:6" s="492" customFormat="1" ht="15.75" customHeight="1">
      <c r="A19" s="747" t="s">
        <v>166</v>
      </c>
      <c r="B19" s="499" t="s">
        <v>167</v>
      </c>
      <c r="C19" s="632">
        <v>5718345</v>
      </c>
      <c r="D19" s="632">
        <v>1462161</v>
      </c>
      <c r="E19" s="746">
        <v>25.56965345742518</v>
      </c>
      <c r="F19" s="632">
        <v>613788</v>
      </c>
    </row>
    <row r="20" spans="1:6" s="492" customFormat="1" ht="15.75" customHeight="1">
      <c r="A20" s="747"/>
      <c r="B20" s="717" t="s">
        <v>162</v>
      </c>
      <c r="C20" s="637">
        <v>5517309</v>
      </c>
      <c r="D20" s="637">
        <v>1413970</v>
      </c>
      <c r="E20" s="748">
        <v>25.62789214814686</v>
      </c>
      <c r="F20" s="637">
        <v>591741</v>
      </c>
    </row>
    <row r="21" spans="1:6" s="492" customFormat="1" ht="15.75" customHeight="1">
      <c r="A21" s="747"/>
      <c r="B21" s="717" t="s">
        <v>163</v>
      </c>
      <c r="C21" s="637">
        <v>201036</v>
      </c>
      <c r="D21" s="637">
        <v>48191</v>
      </c>
      <c r="E21" s="748">
        <v>23.971328518275335</v>
      </c>
      <c r="F21" s="637">
        <v>22047</v>
      </c>
    </row>
    <row r="22" spans="1:6" s="492" customFormat="1" ht="15.75" customHeight="1">
      <c r="A22" s="747" t="s">
        <v>168</v>
      </c>
      <c r="B22" s="499" t="s">
        <v>154</v>
      </c>
      <c r="C22" s="632">
        <v>10399372</v>
      </c>
      <c r="D22" s="632">
        <v>1832415</v>
      </c>
      <c r="E22" s="746">
        <v>17.620439003432132</v>
      </c>
      <c r="F22" s="632">
        <v>576892</v>
      </c>
    </row>
    <row r="23" spans="1:6" s="492" customFormat="1" ht="15.75" customHeight="1">
      <c r="A23" s="747"/>
      <c r="B23" s="717" t="s">
        <v>162</v>
      </c>
      <c r="C23" s="637">
        <v>10345090</v>
      </c>
      <c r="D23" s="637">
        <v>1819422</v>
      </c>
      <c r="E23" s="748">
        <v>17.587299868826662</v>
      </c>
      <c r="F23" s="637">
        <v>572648</v>
      </c>
    </row>
    <row r="24" spans="1:6" s="492" customFormat="1" ht="15.75" customHeight="1">
      <c r="A24" s="747"/>
      <c r="B24" s="717" t="s">
        <v>163</v>
      </c>
      <c r="C24" s="637">
        <v>54282</v>
      </c>
      <c r="D24" s="637">
        <v>12993</v>
      </c>
      <c r="E24" s="748">
        <v>23.936111418149665</v>
      </c>
      <c r="F24" s="637">
        <v>4244</v>
      </c>
    </row>
    <row r="25" spans="1:6" s="492" customFormat="1" ht="15.75" customHeight="1">
      <c r="A25" s="747"/>
      <c r="B25" s="717"/>
      <c r="C25" s="637"/>
      <c r="D25" s="637"/>
      <c r="E25" s="746"/>
      <c r="F25" s="637"/>
    </row>
    <row r="26" spans="1:6" s="492" customFormat="1" ht="15.75" customHeight="1">
      <c r="A26" s="744" t="s">
        <v>169</v>
      </c>
      <c r="B26" s="639" t="s">
        <v>170</v>
      </c>
      <c r="C26" s="632">
        <v>61270309</v>
      </c>
      <c r="D26" s="632">
        <v>10561056</v>
      </c>
      <c r="E26" s="746">
        <v>17.236825099086737</v>
      </c>
      <c r="F26" s="632">
        <v>3670105</v>
      </c>
    </row>
    <row r="27" spans="1:6" s="492" customFormat="1" ht="15.75" customHeight="1">
      <c r="A27" s="749" t="s">
        <v>171</v>
      </c>
      <c r="B27" s="639" t="s">
        <v>1329</v>
      </c>
      <c r="C27" s="632">
        <v>52457044</v>
      </c>
      <c r="D27" s="632">
        <v>8644052</v>
      </c>
      <c r="E27" s="746">
        <v>16.47834369012482</v>
      </c>
      <c r="F27" s="632">
        <v>3015929</v>
      </c>
    </row>
    <row r="28" spans="1:6" s="492" customFormat="1" ht="15.75" customHeight="1">
      <c r="A28" s="750" t="s">
        <v>1123</v>
      </c>
      <c r="B28" s="751" t="s">
        <v>7</v>
      </c>
      <c r="C28" s="637">
        <v>6303948</v>
      </c>
      <c r="D28" s="637">
        <v>1035798</v>
      </c>
      <c r="E28" s="748">
        <v>16.43094137197832</v>
      </c>
      <c r="F28" s="637">
        <v>534440</v>
      </c>
    </row>
    <row r="29" spans="1:6" s="492" customFormat="1" ht="15.75" customHeight="1">
      <c r="A29" s="750" t="s">
        <v>1125</v>
      </c>
      <c r="B29" s="750" t="s">
        <v>1126</v>
      </c>
      <c r="C29" s="637">
        <v>48271</v>
      </c>
      <c r="D29" s="637">
        <v>365</v>
      </c>
      <c r="E29" s="748">
        <v>0.7561475834351888</v>
      </c>
      <c r="F29" s="637">
        <v>0</v>
      </c>
    </row>
    <row r="30" spans="1:6" s="492" customFormat="1" ht="15.75" customHeight="1">
      <c r="A30" s="750" t="s">
        <v>1127</v>
      </c>
      <c r="B30" s="750" t="s">
        <v>1128</v>
      </c>
      <c r="C30" s="637">
        <v>225198</v>
      </c>
      <c r="D30" s="637">
        <v>34698</v>
      </c>
      <c r="E30" s="748">
        <v>15.407774491780565</v>
      </c>
      <c r="F30" s="637">
        <v>13741</v>
      </c>
    </row>
    <row r="31" spans="1:6" s="492" customFormat="1" ht="15.75" customHeight="1">
      <c r="A31" s="750" t="s">
        <v>1129</v>
      </c>
      <c r="B31" s="750" t="s">
        <v>1130</v>
      </c>
      <c r="C31" s="637">
        <v>1145534</v>
      </c>
      <c r="D31" s="637">
        <v>313449</v>
      </c>
      <c r="E31" s="748">
        <v>27.36269722243076</v>
      </c>
      <c r="F31" s="637">
        <v>155842</v>
      </c>
    </row>
    <row r="32" spans="1:6" s="492" customFormat="1" ht="15.75" customHeight="1">
      <c r="A32" s="750" t="s">
        <v>1131</v>
      </c>
      <c r="B32" s="750" t="s">
        <v>1132</v>
      </c>
      <c r="C32" s="637">
        <v>1324215</v>
      </c>
      <c r="D32" s="637">
        <v>390504</v>
      </c>
      <c r="E32" s="748">
        <v>29.48947112062618</v>
      </c>
      <c r="F32" s="637">
        <v>58360</v>
      </c>
    </row>
    <row r="33" spans="1:6" s="492" customFormat="1" ht="15.75" customHeight="1">
      <c r="A33" s="750" t="s">
        <v>1133</v>
      </c>
      <c r="B33" s="750" t="s">
        <v>1134</v>
      </c>
      <c r="C33" s="637">
        <v>386674</v>
      </c>
      <c r="D33" s="637">
        <v>88576</v>
      </c>
      <c r="E33" s="748">
        <v>22.90715176091488</v>
      </c>
      <c r="F33" s="637">
        <v>20240</v>
      </c>
    </row>
    <row r="34" spans="1:6" s="492" customFormat="1" ht="15.75" customHeight="1">
      <c r="A34" s="750" t="s">
        <v>1135</v>
      </c>
      <c r="B34" s="750" t="s">
        <v>1136</v>
      </c>
      <c r="C34" s="637">
        <v>17942694</v>
      </c>
      <c r="D34" s="637">
        <v>2534893</v>
      </c>
      <c r="E34" s="748">
        <v>14.127716830036782</v>
      </c>
      <c r="F34" s="637">
        <v>857894</v>
      </c>
    </row>
    <row r="35" spans="1:6" s="492" customFormat="1" ht="15.75" customHeight="1">
      <c r="A35" s="750" t="s">
        <v>1137</v>
      </c>
      <c r="B35" s="750" t="s">
        <v>8</v>
      </c>
      <c r="C35" s="637">
        <v>1242642</v>
      </c>
      <c r="D35" s="637">
        <v>290711</v>
      </c>
      <c r="E35" s="748">
        <v>23.39458991407018</v>
      </c>
      <c r="F35" s="637">
        <v>89490</v>
      </c>
    </row>
    <row r="36" spans="1:6" s="492" customFormat="1" ht="15.75" customHeight="1">
      <c r="A36" s="750" t="s">
        <v>1139</v>
      </c>
      <c r="B36" s="750" t="s">
        <v>1140</v>
      </c>
      <c r="C36" s="637">
        <v>130</v>
      </c>
      <c r="D36" s="637">
        <v>0</v>
      </c>
      <c r="E36" s="748">
        <v>0</v>
      </c>
      <c r="F36" s="637">
        <v>0</v>
      </c>
    </row>
    <row r="37" spans="1:6" s="492" customFormat="1" ht="15.75" customHeight="1">
      <c r="A37" s="750" t="s">
        <v>1141</v>
      </c>
      <c r="B37" s="750" t="s">
        <v>9</v>
      </c>
      <c r="C37" s="637">
        <v>2820934</v>
      </c>
      <c r="D37" s="637">
        <v>510936</v>
      </c>
      <c r="E37" s="748">
        <v>18.112298976154705</v>
      </c>
      <c r="F37" s="637">
        <v>200232</v>
      </c>
    </row>
    <row r="38" spans="1:6" s="492" customFormat="1" ht="15.75" customHeight="1">
      <c r="A38" s="750" t="s">
        <v>1143</v>
      </c>
      <c r="B38" s="750" t="s">
        <v>1144</v>
      </c>
      <c r="C38" s="637">
        <v>20370</v>
      </c>
      <c r="D38" s="637">
        <v>6792</v>
      </c>
      <c r="E38" s="748">
        <v>33.34315169366715</v>
      </c>
      <c r="F38" s="637">
        <v>5292</v>
      </c>
    </row>
    <row r="39" spans="1:6" s="492" customFormat="1" ht="15.75" customHeight="1">
      <c r="A39" s="750" t="s">
        <v>1145</v>
      </c>
      <c r="B39" s="750" t="s">
        <v>1146</v>
      </c>
      <c r="C39" s="637">
        <v>19711680</v>
      </c>
      <c r="D39" s="637">
        <v>2689502</v>
      </c>
      <c r="E39" s="748">
        <v>13.644204857221709</v>
      </c>
      <c r="F39" s="637">
        <v>1093015</v>
      </c>
    </row>
    <row r="40" spans="1:6" s="492" customFormat="1" ht="15.75" customHeight="1">
      <c r="A40" s="750" t="s">
        <v>1147</v>
      </c>
      <c r="B40" s="750" t="s">
        <v>1148</v>
      </c>
      <c r="C40" s="637">
        <v>744667</v>
      </c>
      <c r="D40" s="637">
        <v>681351</v>
      </c>
      <c r="E40" s="748">
        <v>91.49740756606644</v>
      </c>
      <c r="F40" s="637">
        <v>-28704</v>
      </c>
    </row>
    <row r="41" spans="1:6" s="492" customFormat="1" ht="15.75" customHeight="1">
      <c r="A41" s="750" t="s">
        <v>11</v>
      </c>
      <c r="B41" s="439" t="s">
        <v>12</v>
      </c>
      <c r="C41" s="637">
        <v>50745</v>
      </c>
      <c r="D41" s="637">
        <v>9971</v>
      </c>
      <c r="E41" s="748">
        <v>19.649226524780765</v>
      </c>
      <c r="F41" s="637">
        <v>1655</v>
      </c>
    </row>
    <row r="42" spans="1:6" s="492" customFormat="1" ht="15.75" customHeight="1">
      <c r="A42" s="750" t="s">
        <v>13</v>
      </c>
      <c r="B42" s="439" t="s">
        <v>14</v>
      </c>
      <c r="C42" s="637">
        <v>111337</v>
      </c>
      <c r="D42" s="637">
        <v>4900</v>
      </c>
      <c r="E42" s="748">
        <v>4.401052659942337</v>
      </c>
      <c r="F42" s="637">
        <v>0</v>
      </c>
    </row>
    <row r="43" spans="1:6" s="492" customFormat="1" ht="15.75" customHeight="1">
      <c r="A43" s="750" t="s">
        <v>15</v>
      </c>
      <c r="B43" s="750" t="s">
        <v>16</v>
      </c>
      <c r="C43" s="637">
        <v>378005</v>
      </c>
      <c r="D43" s="637">
        <v>51606</v>
      </c>
      <c r="E43" s="748">
        <v>13.652200367720004</v>
      </c>
      <c r="F43" s="637">
        <v>14432</v>
      </c>
    </row>
    <row r="44" spans="1:6" s="492" customFormat="1" ht="15.75" customHeight="1">
      <c r="A44" s="752" t="s">
        <v>1330</v>
      </c>
      <c r="B44" s="498" t="s">
        <v>1331</v>
      </c>
      <c r="C44" s="632">
        <v>8813265</v>
      </c>
      <c r="D44" s="632">
        <v>1917004</v>
      </c>
      <c r="E44" s="746">
        <v>21.751348677249577</v>
      </c>
      <c r="F44" s="632">
        <v>654176</v>
      </c>
    </row>
    <row r="45" spans="1:6" s="492" customFormat="1" ht="15.75" customHeight="1">
      <c r="A45" s="753">
        <v>14.31</v>
      </c>
      <c r="B45" s="716" t="s">
        <v>19</v>
      </c>
      <c r="C45" s="637">
        <v>0</v>
      </c>
      <c r="D45" s="637">
        <v>0</v>
      </c>
      <c r="E45" s="748">
        <v>0</v>
      </c>
      <c r="F45" s="637">
        <v>0</v>
      </c>
    </row>
    <row r="46" spans="1:6" s="492" customFormat="1" ht="15.75" customHeight="1">
      <c r="A46" s="753">
        <v>14.32</v>
      </c>
      <c r="B46" s="716" t="s">
        <v>21</v>
      </c>
      <c r="C46" s="637">
        <v>8813265</v>
      </c>
      <c r="D46" s="637">
        <v>1917004</v>
      </c>
      <c r="E46" s="748">
        <v>21.751348677249577</v>
      </c>
      <c r="F46" s="637">
        <v>654176</v>
      </c>
    </row>
    <row r="47" spans="1:6" s="492" customFormat="1" ht="12.75">
      <c r="A47" s="728"/>
      <c r="C47" s="754"/>
      <c r="D47" s="754"/>
      <c r="E47" s="755"/>
      <c r="F47" s="646"/>
    </row>
    <row r="48" spans="1:6" ht="15.75">
      <c r="A48" s="1003"/>
      <c r="B48" s="1003"/>
      <c r="C48" s="1003"/>
      <c r="D48" s="1003"/>
      <c r="E48" s="1003"/>
      <c r="F48" s="1003"/>
    </row>
    <row r="49" spans="1:6" ht="28.5" customHeight="1">
      <c r="A49" s="756" t="s">
        <v>1739</v>
      </c>
      <c r="B49" s="699"/>
      <c r="C49" s="699"/>
      <c r="D49" s="757"/>
      <c r="E49" s="758" t="s">
        <v>1738</v>
      </c>
      <c r="F49" s="759"/>
    </row>
    <row r="50" spans="1:5" s="492" customFormat="1" ht="12.75">
      <c r="A50" s="621"/>
      <c r="B50" s="621"/>
      <c r="C50" s="621"/>
      <c r="D50" s="720"/>
      <c r="E50" s="760"/>
    </row>
    <row r="51" spans="1:5" s="492" customFormat="1" ht="12.75">
      <c r="A51" s="621" t="s">
        <v>905</v>
      </c>
      <c r="B51" s="621"/>
      <c r="C51" s="621"/>
      <c r="D51" s="621"/>
      <c r="E51" s="761"/>
    </row>
    <row r="52" spans="1:5" s="492" customFormat="1" ht="12.75">
      <c r="A52" s="726" t="s">
        <v>1741</v>
      </c>
      <c r="B52" s="621"/>
      <c r="C52" s="621"/>
      <c r="D52" s="621"/>
      <c r="E52" s="761"/>
    </row>
    <row r="53" spans="2:5" s="492" customFormat="1" ht="12.75">
      <c r="B53" s="621"/>
      <c r="C53" s="621"/>
      <c r="D53" s="621"/>
      <c r="E53" s="761"/>
    </row>
    <row r="54" spans="1:6" ht="15.75">
      <c r="A54" s="617"/>
      <c r="B54" s="621"/>
      <c r="C54" s="621"/>
      <c r="D54" s="621"/>
      <c r="E54" s="761"/>
      <c r="F54" s="492"/>
    </row>
    <row r="55" spans="3:6" ht="15.75">
      <c r="C55" s="492"/>
      <c r="D55" s="492"/>
      <c r="E55" s="729"/>
      <c r="F55" s="492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C10" sqref="C10"/>
    </sheetView>
  </sheetViews>
  <sheetFormatPr defaultColWidth="9.140625" defaultRowHeight="12.75"/>
  <cols>
    <col min="1" max="1" width="8.00390625" style="728" customWidth="1"/>
    <col min="2" max="2" width="47.140625" style="617" customWidth="1"/>
    <col min="3" max="3" width="11.00390625" style="617" customWidth="1"/>
    <col min="4" max="4" width="10.8515625" style="617" customWidth="1"/>
    <col min="5" max="5" width="11.7109375" style="615" customWidth="1"/>
    <col min="6" max="6" width="10.00390625" style="617" customWidth="1"/>
    <col min="7" max="7" width="9.140625" style="615" customWidth="1"/>
    <col min="8" max="16384" width="9.140625" style="617" customWidth="1"/>
  </cols>
  <sheetData>
    <row r="1" spans="1:7" s="492" customFormat="1" ht="12.75">
      <c r="A1" s="728"/>
      <c r="E1" s="610"/>
      <c r="F1" s="281" t="s">
        <v>1333</v>
      </c>
      <c r="G1" s="610"/>
    </row>
    <row r="2" spans="1:7" s="492" customFormat="1" ht="17.25" customHeight="1">
      <c r="A2" s="1000" t="s">
        <v>410</v>
      </c>
      <c r="B2" s="1000"/>
      <c r="C2" s="1000"/>
      <c r="D2" s="1000"/>
      <c r="E2" s="1000"/>
      <c r="F2" s="1000"/>
      <c r="G2" s="610"/>
    </row>
    <row r="3" spans="1:7" s="488" customFormat="1" ht="17.25" customHeight="1">
      <c r="A3" s="649"/>
      <c r="B3" s="699"/>
      <c r="C3" s="699"/>
      <c r="D3" s="763"/>
      <c r="E3" s="763"/>
      <c r="G3" s="764"/>
    </row>
    <row r="4" spans="1:6" ht="17.25" customHeight="1">
      <c r="A4" s="971" t="s">
        <v>1334</v>
      </c>
      <c r="B4" s="971"/>
      <c r="C4" s="971"/>
      <c r="D4" s="971"/>
      <c r="E4" s="971"/>
      <c r="F4" s="971"/>
    </row>
    <row r="5" spans="1:7" s="492" customFormat="1" ht="17.25" customHeight="1">
      <c r="A5" s="1005" t="s">
        <v>1273</v>
      </c>
      <c r="B5" s="1005"/>
      <c r="C5" s="1005"/>
      <c r="D5" s="1005"/>
      <c r="E5" s="1005"/>
      <c r="F5" s="1005"/>
      <c r="G5" s="610"/>
    </row>
    <row r="6" spans="1:7" s="492" customFormat="1" ht="12.75">
      <c r="A6" s="728"/>
      <c r="E6" s="610"/>
      <c r="F6" s="703" t="s">
        <v>1746</v>
      </c>
      <c r="G6" s="610"/>
    </row>
    <row r="7" spans="1:7" s="492" customFormat="1" ht="45.75" customHeight="1">
      <c r="A7" s="675" t="s">
        <v>511</v>
      </c>
      <c r="B7" s="704" t="s">
        <v>1693</v>
      </c>
      <c r="C7" s="704" t="s">
        <v>850</v>
      </c>
      <c r="D7" s="704" t="s">
        <v>1748</v>
      </c>
      <c r="E7" s="627" t="s">
        <v>910</v>
      </c>
      <c r="F7" s="627" t="s">
        <v>1697</v>
      </c>
      <c r="G7" s="610"/>
    </row>
    <row r="8" spans="1:7" s="492" customFormat="1" ht="12.75">
      <c r="A8" s="706" t="s">
        <v>123</v>
      </c>
      <c r="B8" s="706" t="s">
        <v>124</v>
      </c>
      <c r="C8" s="706" t="s">
        <v>125</v>
      </c>
      <c r="D8" s="706" t="s">
        <v>126</v>
      </c>
      <c r="E8" s="706" t="s">
        <v>127</v>
      </c>
      <c r="F8" s="675" t="s">
        <v>128</v>
      </c>
      <c r="G8" s="610"/>
    </row>
    <row r="9" spans="1:7" s="492" customFormat="1" ht="12.75">
      <c r="A9" s="765" t="s">
        <v>32</v>
      </c>
      <c r="B9" s="498" t="s">
        <v>1277</v>
      </c>
      <c r="C9" s="632">
        <v>48714565</v>
      </c>
      <c r="D9" s="632">
        <v>13221568</v>
      </c>
      <c r="E9" s="633">
        <v>27.140893077871063</v>
      </c>
      <c r="F9" s="632">
        <v>4352605</v>
      </c>
      <c r="G9" s="610"/>
    </row>
    <row r="10" spans="1:7" s="492" customFormat="1" ht="12.75">
      <c r="A10" s="765" t="s">
        <v>1335</v>
      </c>
      <c r="B10" s="498" t="s">
        <v>1336</v>
      </c>
      <c r="C10" s="632">
        <v>61706199</v>
      </c>
      <c r="D10" s="632">
        <v>10004435</v>
      </c>
      <c r="E10" s="633">
        <v>16.213014514149542</v>
      </c>
      <c r="F10" s="632">
        <v>3740604</v>
      </c>
      <c r="G10" s="610"/>
    </row>
    <row r="11" spans="1:7" s="492" customFormat="1" ht="12.75">
      <c r="A11" s="630"/>
      <c r="B11" s="709" t="s">
        <v>1366</v>
      </c>
      <c r="C11" s="632">
        <v>41140062</v>
      </c>
      <c r="D11" s="632">
        <v>7508618</v>
      </c>
      <c r="E11" s="633">
        <v>18.251353145748784</v>
      </c>
      <c r="F11" s="632">
        <v>2917049</v>
      </c>
      <c r="G11" s="610"/>
    </row>
    <row r="12" spans="1:7" s="492" customFormat="1" ht="12.75">
      <c r="A12" s="744">
        <v>1000</v>
      </c>
      <c r="B12" s="709" t="s">
        <v>35</v>
      </c>
      <c r="C12" s="637">
        <v>25549646</v>
      </c>
      <c r="D12" s="637">
        <v>4159694</v>
      </c>
      <c r="E12" s="710">
        <v>16.28082831362908</v>
      </c>
      <c r="F12" s="637">
        <v>1664588</v>
      </c>
      <c r="G12" s="610"/>
    </row>
    <row r="13" spans="1:7" s="492" customFormat="1" ht="12.75">
      <c r="A13" s="766">
        <v>1100</v>
      </c>
      <c r="B13" s="750" t="s">
        <v>1337</v>
      </c>
      <c r="C13" s="637">
        <v>4034328</v>
      </c>
      <c r="D13" s="637">
        <v>760065</v>
      </c>
      <c r="E13" s="710">
        <v>18.839940629517482</v>
      </c>
      <c r="F13" s="637">
        <v>322660</v>
      </c>
      <c r="G13" s="610"/>
    </row>
    <row r="14" spans="1:7" s="492" customFormat="1" ht="14.25" customHeight="1">
      <c r="A14" s="766">
        <v>1200</v>
      </c>
      <c r="B14" s="750" t="s">
        <v>1338</v>
      </c>
      <c r="C14" s="637">
        <v>954233</v>
      </c>
      <c r="D14" s="637">
        <v>172964</v>
      </c>
      <c r="E14" s="710">
        <v>18.1259713298534</v>
      </c>
      <c r="F14" s="637">
        <v>62823</v>
      </c>
      <c r="G14" s="610"/>
    </row>
    <row r="15" spans="1:7" s="492" customFormat="1" ht="12.75">
      <c r="A15" s="766">
        <v>1300</v>
      </c>
      <c r="B15" s="750" t="s">
        <v>1339</v>
      </c>
      <c r="C15" s="637">
        <v>152716</v>
      </c>
      <c r="D15" s="637">
        <v>38444</v>
      </c>
      <c r="E15" s="710">
        <v>25.17352471253831</v>
      </c>
      <c r="F15" s="637">
        <v>2208</v>
      </c>
      <c r="G15" s="610"/>
    </row>
    <row r="16" spans="1:7" s="492" customFormat="1" ht="12.75">
      <c r="A16" s="766">
        <v>1400</v>
      </c>
      <c r="B16" s="750" t="s">
        <v>1340</v>
      </c>
      <c r="C16" s="637">
        <v>18323493</v>
      </c>
      <c r="D16" s="637">
        <v>2789093</v>
      </c>
      <c r="E16" s="710">
        <v>15.221404565166697</v>
      </c>
      <c r="F16" s="637">
        <v>1110568</v>
      </c>
      <c r="G16" s="610"/>
    </row>
    <row r="17" spans="1:7" s="610" customFormat="1" ht="27" customHeight="1">
      <c r="A17" s="670">
        <v>1455</v>
      </c>
      <c r="B17" s="671" t="s">
        <v>44</v>
      </c>
      <c r="C17" s="186">
        <v>34615</v>
      </c>
      <c r="D17" s="186">
        <v>6756</v>
      </c>
      <c r="E17" s="669">
        <v>19.51755019500217</v>
      </c>
      <c r="F17" s="637">
        <v>5821</v>
      </c>
      <c r="G17" s="399"/>
    </row>
    <row r="18" spans="1:7" s="610" customFormat="1" ht="55.5" customHeight="1">
      <c r="A18" s="670">
        <v>1456</v>
      </c>
      <c r="B18" s="671" t="s">
        <v>1173</v>
      </c>
      <c r="C18" s="186">
        <v>4800</v>
      </c>
      <c r="D18" s="186">
        <v>0</v>
      </c>
      <c r="E18" s="669">
        <v>0</v>
      </c>
      <c r="F18" s="637">
        <v>0</v>
      </c>
      <c r="G18" s="399"/>
    </row>
    <row r="19" spans="1:7" s="615" customFormat="1" ht="15.75">
      <c r="A19" s="672">
        <v>1491</v>
      </c>
      <c r="B19" s="673" t="s">
        <v>1174</v>
      </c>
      <c r="C19" s="637">
        <v>0</v>
      </c>
      <c r="D19" s="637">
        <v>0</v>
      </c>
      <c r="E19" s="710">
        <v>0</v>
      </c>
      <c r="F19" s="637">
        <v>0</v>
      </c>
      <c r="G19" s="646"/>
    </row>
    <row r="20" spans="1:7" s="615" customFormat="1" ht="15.75">
      <c r="A20" s="672">
        <v>1492</v>
      </c>
      <c r="B20" s="673" t="s">
        <v>1175</v>
      </c>
      <c r="C20" s="637">
        <v>212752</v>
      </c>
      <c r="D20" s="637">
        <v>80313</v>
      </c>
      <c r="E20" s="710">
        <v>37.74958637286606</v>
      </c>
      <c r="F20" s="637">
        <v>1740</v>
      </c>
      <c r="G20" s="646"/>
    </row>
    <row r="21" spans="1:7" s="615" customFormat="1" ht="15.75">
      <c r="A21" s="672">
        <v>1493</v>
      </c>
      <c r="B21" s="673" t="s">
        <v>1176</v>
      </c>
      <c r="C21" s="637">
        <v>90700</v>
      </c>
      <c r="D21" s="637">
        <v>38</v>
      </c>
      <c r="E21" s="710">
        <v>0.04189636163175303</v>
      </c>
      <c r="F21" s="637">
        <v>22</v>
      </c>
      <c r="G21" s="646"/>
    </row>
    <row r="22" spans="1:7" s="615" customFormat="1" ht="15.75">
      <c r="A22" s="672">
        <v>1499</v>
      </c>
      <c r="B22" s="673" t="s">
        <v>1178</v>
      </c>
      <c r="C22" s="637">
        <v>51176</v>
      </c>
      <c r="D22" s="637">
        <v>17342</v>
      </c>
      <c r="E22" s="710">
        <v>33.886978271064564</v>
      </c>
      <c r="F22" s="637">
        <v>15057</v>
      </c>
      <c r="G22" s="646"/>
    </row>
    <row r="23" spans="1:7" s="492" customFormat="1" ht="25.5">
      <c r="A23" s="766">
        <v>1500</v>
      </c>
      <c r="B23" s="750" t="s">
        <v>1341</v>
      </c>
      <c r="C23" s="637">
        <v>2049259</v>
      </c>
      <c r="D23" s="637">
        <v>394645</v>
      </c>
      <c r="E23" s="710">
        <v>19.25793664929616</v>
      </c>
      <c r="F23" s="637">
        <v>164825</v>
      </c>
      <c r="G23" s="610"/>
    </row>
    <row r="24" spans="1:8" s="492" customFormat="1" ht="12.75">
      <c r="A24" s="670">
        <v>1564</v>
      </c>
      <c r="B24" s="671" t="s">
        <v>53</v>
      </c>
      <c r="C24" s="186">
        <v>10070</v>
      </c>
      <c r="D24" s="186">
        <v>0</v>
      </c>
      <c r="E24" s="669">
        <v>0</v>
      </c>
      <c r="F24" s="637">
        <v>0</v>
      </c>
      <c r="G24" s="399"/>
      <c r="H24" s="610"/>
    </row>
    <row r="25" spans="1:8" s="492" customFormat="1" ht="12.75">
      <c r="A25" s="670">
        <v>1565</v>
      </c>
      <c r="B25" s="328" t="s">
        <v>55</v>
      </c>
      <c r="C25" s="186">
        <v>0</v>
      </c>
      <c r="D25" s="186">
        <v>16</v>
      </c>
      <c r="E25" s="669">
        <v>0</v>
      </c>
      <c r="F25" s="637">
        <v>16</v>
      </c>
      <c r="G25" s="399"/>
      <c r="H25" s="610"/>
    </row>
    <row r="26" spans="1:7" s="492" customFormat="1" ht="12.75">
      <c r="A26" s="766">
        <v>1600</v>
      </c>
      <c r="B26" s="750" t="s">
        <v>1342</v>
      </c>
      <c r="C26" s="637">
        <v>35617</v>
      </c>
      <c r="D26" s="637">
        <v>4483</v>
      </c>
      <c r="E26" s="710">
        <v>12.586686133026365</v>
      </c>
      <c r="F26" s="637">
        <v>1504</v>
      </c>
      <c r="G26" s="610"/>
    </row>
    <row r="27" spans="1:7" s="492" customFormat="1" ht="12.75">
      <c r="A27" s="744">
        <v>2000</v>
      </c>
      <c r="B27" s="767" t="s">
        <v>1343</v>
      </c>
      <c r="C27" s="632">
        <v>66573</v>
      </c>
      <c r="D27" s="632">
        <v>12603</v>
      </c>
      <c r="E27" s="633">
        <v>18.93109819296111</v>
      </c>
      <c r="F27" s="632">
        <v>4213</v>
      </c>
      <c r="G27" s="610"/>
    </row>
    <row r="28" spans="1:7" s="492" customFormat="1" ht="12.75">
      <c r="A28" s="675" t="s">
        <v>59</v>
      </c>
      <c r="B28" s="750" t="s">
        <v>60</v>
      </c>
      <c r="C28" s="637">
        <v>65237</v>
      </c>
      <c r="D28" s="637">
        <v>10166</v>
      </c>
      <c r="E28" s="710">
        <v>15.583181323482073</v>
      </c>
      <c r="F28" s="637">
        <v>1934</v>
      </c>
      <c r="G28" s="610"/>
    </row>
    <row r="29" spans="1:7" s="492" customFormat="1" ht="12" customHeight="1">
      <c r="A29" s="642" t="s">
        <v>61</v>
      </c>
      <c r="B29" s="682" t="s">
        <v>1344</v>
      </c>
      <c r="C29" s="637">
        <v>0</v>
      </c>
      <c r="D29" s="637">
        <v>74</v>
      </c>
      <c r="E29" s="710">
        <v>0</v>
      </c>
      <c r="F29" s="637">
        <v>0</v>
      </c>
      <c r="G29" s="610"/>
    </row>
    <row r="30" spans="1:7" ht="25.5">
      <c r="A30" s="642" t="s">
        <v>1345</v>
      </c>
      <c r="B30" s="682" t="s">
        <v>1346</v>
      </c>
      <c r="C30" s="637">
        <v>40153</v>
      </c>
      <c r="D30" s="637">
        <v>3192</v>
      </c>
      <c r="E30" s="710">
        <v>7.9495928075112685</v>
      </c>
      <c r="F30" s="637">
        <v>0</v>
      </c>
      <c r="G30" s="646"/>
    </row>
    <row r="31" spans="1:7" s="492" customFormat="1" ht="12.75">
      <c r="A31" s="642" t="s">
        <v>64</v>
      </c>
      <c r="B31" s="682" t="s">
        <v>1347</v>
      </c>
      <c r="C31" s="637">
        <v>25084</v>
      </c>
      <c r="D31" s="637">
        <v>6900</v>
      </c>
      <c r="E31" s="710">
        <v>27.507574549513635</v>
      </c>
      <c r="F31" s="637">
        <v>1934</v>
      </c>
      <c r="G31" s="610"/>
    </row>
    <row r="32" spans="1:7" s="492" customFormat="1" ht="12.75">
      <c r="A32" s="675" t="s">
        <v>66</v>
      </c>
      <c r="B32" s="750" t="s">
        <v>67</v>
      </c>
      <c r="C32" s="637">
        <v>0</v>
      </c>
      <c r="D32" s="637">
        <v>2204</v>
      </c>
      <c r="E32" s="710">
        <v>0</v>
      </c>
      <c r="F32" s="637">
        <v>2204</v>
      </c>
      <c r="G32" s="610"/>
    </row>
    <row r="33" spans="1:7" s="492" customFormat="1" ht="14.25" customHeight="1">
      <c r="A33" s="675" t="s">
        <v>68</v>
      </c>
      <c r="B33" s="750" t="s">
        <v>69</v>
      </c>
      <c r="C33" s="637">
        <v>1336</v>
      </c>
      <c r="D33" s="637">
        <v>233</v>
      </c>
      <c r="E33" s="710">
        <v>17.440119760479043</v>
      </c>
      <c r="F33" s="637">
        <v>75</v>
      </c>
      <c r="G33" s="610"/>
    </row>
    <row r="34" spans="1:7" s="492" customFormat="1" ht="12.75">
      <c r="A34" s="744">
        <v>3000</v>
      </c>
      <c r="B34" s="767" t="s">
        <v>1348</v>
      </c>
      <c r="C34" s="632">
        <v>15523843</v>
      </c>
      <c r="D34" s="632">
        <v>3336321</v>
      </c>
      <c r="E34" s="633">
        <v>21.491591998192717</v>
      </c>
      <c r="F34" s="632">
        <v>1248248</v>
      </c>
      <c r="G34" s="610"/>
    </row>
    <row r="35" spans="1:7" s="492" customFormat="1" ht="12.75">
      <c r="A35" s="766">
        <v>3100</v>
      </c>
      <c r="B35" s="750" t="s">
        <v>1086</v>
      </c>
      <c r="C35" s="637">
        <v>54331</v>
      </c>
      <c r="D35" s="637">
        <v>8920</v>
      </c>
      <c r="E35" s="710">
        <v>16.417882976569544</v>
      </c>
      <c r="F35" s="637">
        <v>4636</v>
      </c>
      <c r="G35" s="610"/>
    </row>
    <row r="36" spans="1:7" s="492" customFormat="1" ht="12.75" customHeight="1">
      <c r="A36" s="766">
        <v>3400</v>
      </c>
      <c r="B36" s="750" t="s">
        <v>1092</v>
      </c>
      <c r="C36" s="637">
        <v>6137225</v>
      </c>
      <c r="D36" s="637">
        <v>1310602</v>
      </c>
      <c r="E36" s="710">
        <v>21.35496091474567</v>
      </c>
      <c r="F36" s="637">
        <v>570059</v>
      </c>
      <c r="G36" s="610"/>
    </row>
    <row r="37" spans="1:7" s="492" customFormat="1" ht="12.75">
      <c r="A37" s="766">
        <v>3500</v>
      </c>
      <c r="B37" s="750" t="s">
        <v>1094</v>
      </c>
      <c r="C37" s="637">
        <v>515608</v>
      </c>
      <c r="D37" s="637">
        <v>99511</v>
      </c>
      <c r="E37" s="710">
        <v>19.29973933686056</v>
      </c>
      <c r="F37" s="637">
        <v>19377</v>
      </c>
      <c r="G37" s="610"/>
    </row>
    <row r="38" spans="1:9" s="492" customFormat="1" ht="12.75">
      <c r="A38" s="642" t="s">
        <v>74</v>
      </c>
      <c r="B38" s="682" t="s">
        <v>1186</v>
      </c>
      <c r="C38" s="186">
        <v>70883</v>
      </c>
      <c r="D38" s="186">
        <v>14787</v>
      </c>
      <c r="E38" s="669">
        <v>20.861137367210755</v>
      </c>
      <c r="F38" s="637">
        <v>-1783</v>
      </c>
      <c r="G38" s="412"/>
      <c r="H38" s="42"/>
      <c r="I38" s="42"/>
    </row>
    <row r="39" spans="1:9" s="492" customFormat="1" ht="12.75">
      <c r="A39" s="642" t="s">
        <v>75</v>
      </c>
      <c r="B39" s="683" t="s">
        <v>76</v>
      </c>
      <c r="C39" s="186">
        <v>0</v>
      </c>
      <c r="D39" s="186">
        <v>0</v>
      </c>
      <c r="E39" s="669">
        <v>0</v>
      </c>
      <c r="F39" s="637">
        <v>0</v>
      </c>
      <c r="G39" s="412"/>
      <c r="H39" s="42"/>
      <c r="I39" s="42"/>
    </row>
    <row r="40" spans="1:9" s="492" customFormat="1" ht="12.75">
      <c r="A40" s="642" t="s">
        <v>77</v>
      </c>
      <c r="B40" s="683" t="s">
        <v>78</v>
      </c>
      <c r="C40" s="186">
        <v>720</v>
      </c>
      <c r="D40" s="186">
        <v>72</v>
      </c>
      <c r="E40" s="669">
        <v>10</v>
      </c>
      <c r="F40" s="637">
        <v>72</v>
      </c>
      <c r="G40" s="412"/>
      <c r="H40" s="42"/>
      <c r="I40" s="42"/>
    </row>
    <row r="41" spans="1:7" ht="15.75">
      <c r="A41" s="675">
        <v>3600</v>
      </c>
      <c r="B41" s="750" t="s">
        <v>1349</v>
      </c>
      <c r="C41" s="637">
        <v>3414</v>
      </c>
      <c r="D41" s="637">
        <v>284</v>
      </c>
      <c r="E41" s="710">
        <v>8.318687756297598</v>
      </c>
      <c r="F41" s="637">
        <v>0</v>
      </c>
      <c r="G41" s="646"/>
    </row>
    <row r="42" spans="1:7" s="492" customFormat="1" ht="15.75" customHeight="1">
      <c r="A42" s="675" t="s">
        <v>1350</v>
      </c>
      <c r="B42" s="750" t="s">
        <v>1351</v>
      </c>
      <c r="C42" s="637">
        <v>8813265</v>
      </c>
      <c r="D42" s="637">
        <v>1917004</v>
      </c>
      <c r="E42" s="710">
        <v>21.751348677249577</v>
      </c>
      <c r="F42" s="637">
        <v>654176</v>
      </c>
      <c r="G42" s="610"/>
    </row>
    <row r="43" spans="1:7" s="492" customFormat="1" ht="39.75" customHeight="1">
      <c r="A43" s="642" t="s">
        <v>1352</v>
      </c>
      <c r="B43" s="682" t="s">
        <v>1353</v>
      </c>
      <c r="C43" s="637">
        <v>0</v>
      </c>
      <c r="D43" s="637">
        <v>0</v>
      </c>
      <c r="E43" s="710">
        <v>0</v>
      </c>
      <c r="F43" s="637">
        <v>0</v>
      </c>
      <c r="G43" s="610"/>
    </row>
    <row r="44" spans="1:9" s="492" customFormat="1" ht="12.75">
      <c r="A44" s="675">
        <v>3900</v>
      </c>
      <c r="B44" s="750" t="s">
        <v>1102</v>
      </c>
      <c r="C44" s="637">
        <v>0</v>
      </c>
      <c r="D44" s="637">
        <v>0</v>
      </c>
      <c r="E44" s="710">
        <v>0</v>
      </c>
      <c r="F44" s="637">
        <v>0</v>
      </c>
      <c r="G44" s="768"/>
      <c r="H44" s="42"/>
      <c r="I44" s="42"/>
    </row>
    <row r="45" spans="1:9" s="492" customFormat="1" ht="12.75">
      <c r="A45" s="769">
        <v>3910</v>
      </c>
      <c r="B45" s="770" t="s">
        <v>82</v>
      </c>
      <c r="C45" s="637">
        <v>0</v>
      </c>
      <c r="D45" s="637">
        <v>0</v>
      </c>
      <c r="E45" s="710">
        <v>0</v>
      </c>
      <c r="F45" s="637">
        <v>0</v>
      </c>
      <c r="G45" s="768"/>
      <c r="H45" s="42"/>
      <c r="I45" s="42"/>
    </row>
    <row r="46" spans="1:7" s="492" customFormat="1" ht="15.75" customHeight="1">
      <c r="A46" s="744"/>
      <c r="B46" s="709" t="s">
        <v>114</v>
      </c>
      <c r="C46" s="632">
        <v>20566137</v>
      </c>
      <c r="D46" s="632">
        <v>2495817</v>
      </c>
      <c r="E46" s="633">
        <v>12.135565371367505</v>
      </c>
      <c r="F46" s="632">
        <v>823555</v>
      </c>
      <c r="G46" s="610"/>
    </row>
    <row r="47" spans="1:7" s="492" customFormat="1" ht="12.75">
      <c r="A47" s="744">
        <v>4000</v>
      </c>
      <c r="B47" s="767" t="s">
        <v>84</v>
      </c>
      <c r="C47" s="637">
        <v>17919714</v>
      </c>
      <c r="D47" s="637">
        <v>2333691</v>
      </c>
      <c r="E47" s="710">
        <v>13.023037086417785</v>
      </c>
      <c r="F47" s="637">
        <v>764713</v>
      </c>
      <c r="G47" s="610"/>
    </row>
    <row r="48" spans="1:7" s="492" customFormat="1" ht="25.5">
      <c r="A48" s="771" t="s">
        <v>1354</v>
      </c>
      <c r="B48" s="682" t="s">
        <v>1355</v>
      </c>
      <c r="C48" s="637">
        <v>0</v>
      </c>
      <c r="D48" s="637">
        <v>0</v>
      </c>
      <c r="E48" s="710">
        <v>0</v>
      </c>
      <c r="F48" s="637">
        <v>0</v>
      </c>
      <c r="G48" s="610"/>
    </row>
    <row r="49" spans="1:7" s="492" customFormat="1" ht="38.25">
      <c r="A49" s="642" t="s">
        <v>1356</v>
      </c>
      <c r="B49" s="677" t="s">
        <v>1357</v>
      </c>
      <c r="C49" s="637">
        <v>0</v>
      </c>
      <c r="D49" s="637">
        <v>0</v>
      </c>
      <c r="E49" s="710">
        <v>0</v>
      </c>
      <c r="F49" s="637">
        <v>0</v>
      </c>
      <c r="G49" s="610"/>
    </row>
    <row r="50" spans="1:7" s="492" customFormat="1" ht="14.25" customHeight="1">
      <c r="A50" s="630">
        <v>6000</v>
      </c>
      <c r="B50" s="767" t="s">
        <v>88</v>
      </c>
      <c r="C50" s="637">
        <v>55600</v>
      </c>
      <c r="D50" s="637">
        <v>7421</v>
      </c>
      <c r="E50" s="710">
        <v>13.347122302158274</v>
      </c>
      <c r="F50" s="637">
        <v>7421</v>
      </c>
      <c r="G50" s="610"/>
    </row>
    <row r="51" spans="1:7" s="492" customFormat="1" ht="12.75">
      <c r="A51" s="630">
        <v>7000</v>
      </c>
      <c r="B51" s="767" t="s">
        <v>89</v>
      </c>
      <c r="C51" s="637">
        <v>2590823</v>
      </c>
      <c r="D51" s="637">
        <v>154705</v>
      </c>
      <c r="E51" s="710">
        <v>5.971268589170314</v>
      </c>
      <c r="F51" s="637">
        <v>51421</v>
      </c>
      <c r="G51" s="610"/>
    </row>
    <row r="52" spans="1:7" s="492" customFormat="1" ht="16.5" customHeight="1">
      <c r="A52" s="771" t="s">
        <v>1358</v>
      </c>
      <c r="B52" s="682" t="s">
        <v>90</v>
      </c>
      <c r="C52" s="637">
        <v>0</v>
      </c>
      <c r="D52" s="637">
        <v>0</v>
      </c>
      <c r="E52" s="710">
        <v>0</v>
      </c>
      <c r="F52" s="637">
        <v>0</v>
      </c>
      <c r="G52" s="610"/>
    </row>
    <row r="53" spans="1:7" s="492" customFormat="1" ht="38.25">
      <c r="A53" s="642" t="s">
        <v>1359</v>
      </c>
      <c r="B53" s="677" t="s">
        <v>1360</v>
      </c>
      <c r="C53" s="637">
        <v>0</v>
      </c>
      <c r="D53" s="637">
        <v>0</v>
      </c>
      <c r="E53" s="710">
        <v>0</v>
      </c>
      <c r="F53" s="637">
        <v>0</v>
      </c>
      <c r="G53" s="610"/>
    </row>
    <row r="54" spans="1:7" s="492" customFormat="1" ht="12.75">
      <c r="A54" s="744" t="s">
        <v>92</v>
      </c>
      <c r="B54" s="709" t="s">
        <v>1367</v>
      </c>
      <c r="C54" s="632">
        <v>-435890</v>
      </c>
      <c r="D54" s="632">
        <v>556621</v>
      </c>
      <c r="E54" s="633">
        <v>-127.69758425290784</v>
      </c>
      <c r="F54" s="632">
        <v>-70499</v>
      </c>
      <c r="G54" s="610"/>
    </row>
    <row r="55" spans="1:9" s="492" customFormat="1" ht="12.75">
      <c r="A55" s="766">
        <v>8100</v>
      </c>
      <c r="B55" s="716" t="s">
        <v>1361</v>
      </c>
      <c r="C55" s="637">
        <v>1302173</v>
      </c>
      <c r="D55" s="637">
        <v>828267</v>
      </c>
      <c r="E55" s="710">
        <v>63.60652540023484</v>
      </c>
      <c r="F55" s="637">
        <v>63180</v>
      </c>
      <c r="G55" s="610"/>
      <c r="H55" s="610"/>
      <c r="I55" s="610"/>
    </row>
    <row r="56" spans="1:9" s="146" customFormat="1" ht="12.75">
      <c r="A56" s="687">
        <v>8112</v>
      </c>
      <c r="B56" s="688" t="s">
        <v>1362</v>
      </c>
      <c r="C56" s="186">
        <v>29000</v>
      </c>
      <c r="D56" s="186">
        <v>11846</v>
      </c>
      <c r="E56" s="669">
        <v>40.84827586206897</v>
      </c>
      <c r="F56" s="637">
        <v>3446</v>
      </c>
      <c r="G56" s="399"/>
      <c r="H56" s="399"/>
      <c r="I56" s="772"/>
    </row>
    <row r="57" spans="1:8" s="492" customFormat="1" ht="13.5" customHeight="1">
      <c r="A57" s="766">
        <v>8200</v>
      </c>
      <c r="B57" s="773" t="s">
        <v>1363</v>
      </c>
      <c r="C57" s="774">
        <v>1738063</v>
      </c>
      <c r="D57" s="774">
        <v>271646</v>
      </c>
      <c r="E57" s="775">
        <v>15.629237835452455</v>
      </c>
      <c r="F57" s="637">
        <v>133679</v>
      </c>
      <c r="G57" s="379"/>
      <c r="H57" s="610"/>
    </row>
    <row r="58" spans="1:8" s="492" customFormat="1" ht="13.5" customHeight="1">
      <c r="A58" s="687">
        <v>8212</v>
      </c>
      <c r="B58" s="688" t="s">
        <v>1364</v>
      </c>
      <c r="C58" s="774">
        <v>41082</v>
      </c>
      <c r="D58" s="774">
        <v>17648</v>
      </c>
      <c r="E58" s="775">
        <v>42.95798646609221</v>
      </c>
      <c r="F58" s="637">
        <v>4352</v>
      </c>
      <c r="G58" s="379"/>
      <c r="H58" s="610"/>
    </row>
    <row r="59" spans="1:8" s="492" customFormat="1" ht="13.5" customHeight="1">
      <c r="A59" s="776" t="s">
        <v>99</v>
      </c>
      <c r="B59" s="181" t="s">
        <v>1368</v>
      </c>
      <c r="C59" s="777">
        <v>61270309</v>
      </c>
      <c r="D59" s="777">
        <v>10561056</v>
      </c>
      <c r="E59" s="778">
        <v>17.236825099086737</v>
      </c>
      <c r="F59" s="777">
        <v>3670105</v>
      </c>
      <c r="G59" s="379"/>
      <c r="H59" s="610"/>
    </row>
    <row r="60" spans="1:8" s="492" customFormat="1" ht="14.25" customHeight="1">
      <c r="A60" s="744" t="s">
        <v>101</v>
      </c>
      <c r="B60" s="450" t="s">
        <v>1369</v>
      </c>
      <c r="C60" s="777">
        <v>-12555744</v>
      </c>
      <c r="D60" s="777">
        <v>2660512</v>
      </c>
      <c r="E60" s="778" t="s">
        <v>1700</v>
      </c>
      <c r="F60" s="777">
        <v>682500</v>
      </c>
      <c r="G60" s="379"/>
      <c r="H60" s="610"/>
    </row>
    <row r="61" spans="1:8" s="492" customFormat="1" ht="12.75">
      <c r="A61" s="744" t="s">
        <v>103</v>
      </c>
      <c r="B61" s="499" t="s">
        <v>1370</v>
      </c>
      <c r="C61" s="777">
        <v>12555744</v>
      </c>
      <c r="D61" s="777">
        <v>-2660512</v>
      </c>
      <c r="E61" s="778" t="s">
        <v>1700</v>
      </c>
      <c r="F61" s="777">
        <v>-682500</v>
      </c>
      <c r="G61" s="379"/>
      <c r="H61" s="610"/>
    </row>
    <row r="62" spans="1:8" s="492" customFormat="1" ht="18" customHeight="1">
      <c r="A62" s="776" t="s">
        <v>911</v>
      </c>
      <c r="B62" s="509" t="s">
        <v>117</v>
      </c>
      <c r="C62" s="632">
        <v>193713</v>
      </c>
      <c r="D62" s="632">
        <v>-8050</v>
      </c>
      <c r="E62" s="633">
        <v>-4.1556323013943315</v>
      </c>
      <c r="F62" s="632">
        <v>-3900</v>
      </c>
      <c r="G62" s="779"/>
      <c r="H62" s="42"/>
    </row>
    <row r="63" spans="1:8" s="492" customFormat="1" ht="12.75">
      <c r="A63" s="780" t="s">
        <v>911</v>
      </c>
      <c r="B63" s="781" t="s">
        <v>106</v>
      </c>
      <c r="C63" s="782">
        <v>71570</v>
      </c>
      <c r="D63" s="782">
        <v>-1950</v>
      </c>
      <c r="E63" s="783">
        <v>-2.7246052815425457</v>
      </c>
      <c r="F63" s="637">
        <v>-1000</v>
      </c>
      <c r="G63" s="779"/>
      <c r="H63" s="42"/>
    </row>
    <row r="64" spans="1:8" s="492" customFormat="1" ht="12.75">
      <c r="A64" s="780" t="s">
        <v>911</v>
      </c>
      <c r="B64" s="781" t="s">
        <v>1365</v>
      </c>
      <c r="C64" s="782">
        <v>122143</v>
      </c>
      <c r="D64" s="782">
        <v>-6100</v>
      </c>
      <c r="E64" s="783">
        <v>-4.9941462056769526</v>
      </c>
      <c r="F64" s="637">
        <v>-2900</v>
      </c>
      <c r="G64" s="779"/>
      <c r="H64" s="42"/>
    </row>
    <row r="65" spans="1:8" s="492" customFormat="1" ht="14.25" customHeight="1">
      <c r="A65" s="776" t="s">
        <v>911</v>
      </c>
      <c r="B65" s="509" t="s">
        <v>118</v>
      </c>
      <c r="C65" s="632">
        <v>12247241</v>
      </c>
      <c r="D65" s="632">
        <v>-2648819</v>
      </c>
      <c r="E65" s="633">
        <v>-21.62788337389621</v>
      </c>
      <c r="F65" s="632">
        <v>-673904</v>
      </c>
      <c r="G65" s="779"/>
      <c r="H65" s="42"/>
    </row>
    <row r="66" spans="1:8" s="492" customFormat="1" ht="12.75">
      <c r="A66" s="784" t="s">
        <v>911</v>
      </c>
      <c r="B66" s="510" t="s">
        <v>108</v>
      </c>
      <c r="C66" s="637">
        <v>15653169</v>
      </c>
      <c r="D66" s="637">
        <v>19822653</v>
      </c>
      <c r="E66" s="710">
        <v>126.63667657328685</v>
      </c>
      <c r="F66" s="637">
        <v>41991</v>
      </c>
      <c r="G66" s="779"/>
      <c r="H66" s="42"/>
    </row>
    <row r="67" spans="1:8" s="492" customFormat="1" ht="12.75">
      <c r="A67" s="784" t="s">
        <v>911</v>
      </c>
      <c r="B67" s="510" t="s">
        <v>109</v>
      </c>
      <c r="C67" s="637">
        <v>3405928</v>
      </c>
      <c r="D67" s="637">
        <v>22471472</v>
      </c>
      <c r="E67" s="710">
        <v>659.7753094017254</v>
      </c>
      <c r="F67" s="637">
        <v>715895</v>
      </c>
      <c r="G67" s="779"/>
      <c r="H67" s="42"/>
    </row>
    <row r="68" spans="1:8" s="492" customFormat="1" ht="13.5" customHeight="1">
      <c r="A68" s="784" t="s">
        <v>911</v>
      </c>
      <c r="B68" s="509" t="s">
        <v>110</v>
      </c>
      <c r="C68" s="637">
        <v>0</v>
      </c>
      <c r="D68" s="637">
        <v>-475</v>
      </c>
      <c r="E68" s="710">
        <v>0</v>
      </c>
      <c r="F68" s="637">
        <v>-475</v>
      </c>
      <c r="G68" s="779"/>
      <c r="H68" s="42"/>
    </row>
    <row r="69" spans="1:8" s="492" customFormat="1" ht="13.5" customHeight="1">
      <c r="A69" s="784" t="s">
        <v>911</v>
      </c>
      <c r="B69" s="509" t="s">
        <v>111</v>
      </c>
      <c r="C69" s="637">
        <v>114790</v>
      </c>
      <c r="D69" s="637">
        <v>-3168</v>
      </c>
      <c r="E69" s="710">
        <v>-2.759822284171095</v>
      </c>
      <c r="F69" s="637">
        <v>-4221</v>
      </c>
      <c r="G69" s="779"/>
      <c r="H69" s="42"/>
    </row>
    <row r="70" spans="1:8" s="492" customFormat="1" ht="18" customHeight="1">
      <c r="A70" s="275"/>
      <c r="B70" s="785"/>
      <c r="C70" s="646"/>
      <c r="D70" s="646"/>
      <c r="E70" s="646"/>
      <c r="F70" s="414"/>
      <c r="G70" s="779"/>
      <c r="H70" s="42"/>
    </row>
    <row r="71" spans="1:8" s="492" customFormat="1" ht="12.75">
      <c r="A71" s="1003"/>
      <c r="B71" s="1003"/>
      <c r="C71" s="1003"/>
      <c r="D71" s="1003"/>
      <c r="E71" s="1003"/>
      <c r="F71" s="1003"/>
      <c r="G71" s="779"/>
      <c r="H71" s="42"/>
    </row>
    <row r="72" spans="1:8" s="492" customFormat="1" ht="28.5" customHeight="1">
      <c r="A72" s="39" t="s">
        <v>1739</v>
      </c>
      <c r="C72" s="491"/>
      <c r="D72" s="491"/>
      <c r="E72" s="549" t="s">
        <v>1738</v>
      </c>
      <c r="G72" s="779"/>
      <c r="H72" s="42"/>
    </row>
    <row r="73" spans="1:8" s="492" customFormat="1" ht="12.75">
      <c r="A73" s="786"/>
      <c r="B73" s="550"/>
      <c r="E73" s="279"/>
      <c r="F73" s="281"/>
      <c r="G73" s="610"/>
      <c r="H73" s="610"/>
    </row>
    <row r="74" spans="1:9" s="492" customFormat="1" ht="12.75">
      <c r="A74" s="598"/>
      <c r="B74" s="550"/>
      <c r="E74" s="279"/>
      <c r="F74" s="281"/>
      <c r="G74" s="553"/>
      <c r="H74" s="628"/>
      <c r="I74" s="628"/>
    </row>
    <row r="75" spans="1:8" s="492" customFormat="1" ht="12.75">
      <c r="A75" s="786"/>
      <c r="B75" s="550"/>
      <c r="G75" s="610"/>
      <c r="H75" s="610"/>
    </row>
    <row r="76" spans="1:8" s="492" customFormat="1" ht="12.75">
      <c r="A76" s="410"/>
      <c r="B76" s="550"/>
      <c r="G76" s="379"/>
      <c r="H76" s="399"/>
    </row>
    <row r="77" spans="1:8" ht="15.75">
      <c r="A77" s="410"/>
      <c r="C77" s="492"/>
      <c r="D77" s="492"/>
      <c r="E77" s="492"/>
      <c r="F77" s="492"/>
      <c r="G77" s="787"/>
      <c r="H77" s="615"/>
    </row>
    <row r="78" spans="1:8" ht="15.75">
      <c r="A78" s="410"/>
      <c r="C78" s="492"/>
      <c r="D78" s="492"/>
      <c r="E78" s="492"/>
      <c r="F78" s="492"/>
      <c r="H78" s="615"/>
    </row>
    <row r="79" spans="1:8" ht="15.75">
      <c r="A79" s="410"/>
      <c r="B79" s="791"/>
      <c r="F79" s="615"/>
      <c r="H79" s="615"/>
    </row>
    <row r="80" spans="2:8" ht="15.75">
      <c r="B80" s="791"/>
      <c r="E80" s="792"/>
      <c r="F80" s="792"/>
      <c r="H80" s="615"/>
    </row>
    <row r="81" spans="1:8" s="649" customFormat="1" ht="15.75">
      <c r="A81" s="728"/>
      <c r="D81" s="617"/>
      <c r="E81" s="615"/>
      <c r="F81" s="615"/>
      <c r="G81" s="792"/>
      <c r="H81" s="792"/>
    </row>
    <row r="82" ht="15.75">
      <c r="H82" s="615"/>
    </row>
    <row r="83" spans="5:6" ht="15.75">
      <c r="E83" s="792"/>
      <c r="F83" s="649"/>
    </row>
    <row r="84" spans="1:7" s="649" customFormat="1" ht="15.75">
      <c r="A84" s="728"/>
      <c r="C84" s="617"/>
      <c r="D84" s="617"/>
      <c r="E84" s="615"/>
      <c r="F84" s="617"/>
      <c r="G84" s="792"/>
    </row>
    <row r="85" ht="15.75">
      <c r="B85" s="793"/>
    </row>
    <row r="87" ht="15.75">
      <c r="B87" s="794"/>
    </row>
    <row r="90" ht="15.75">
      <c r="A90" s="730" t="s">
        <v>905</v>
      </c>
    </row>
    <row r="91" ht="15.75">
      <c r="A91" s="730" t="s">
        <v>1741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5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2">
      <selection activeCell="D11" sqref="D11"/>
    </sheetView>
  </sheetViews>
  <sheetFormatPr defaultColWidth="9.140625" defaultRowHeight="17.25" customHeight="1"/>
  <cols>
    <col min="1" max="1" width="6.57421875" style="492" customWidth="1"/>
    <col min="2" max="2" width="39.8515625" style="621" customWidth="1"/>
    <col min="3" max="3" width="10.57421875" style="283" customWidth="1"/>
    <col min="4" max="4" width="12.7109375" style="621" customWidth="1"/>
    <col min="5" max="5" width="11.140625" style="283" customWidth="1"/>
    <col min="6" max="6" width="9.140625" style="477" customWidth="1"/>
    <col min="7" max="16384" width="9.140625" style="492" customWidth="1"/>
  </cols>
  <sheetData>
    <row r="1" spans="5:6" ht="17.25" customHeight="1">
      <c r="E1" s="281"/>
      <c r="F1" s="157" t="s">
        <v>1371</v>
      </c>
    </row>
    <row r="2" spans="2:3" ht="17.25" customHeight="1">
      <c r="B2" s="492"/>
      <c r="C2" s="281" t="s">
        <v>237</v>
      </c>
    </row>
    <row r="4" spans="2:6" s="617" customFormat="1" ht="30" customHeight="1">
      <c r="B4" s="974" t="s">
        <v>1372</v>
      </c>
      <c r="C4" s="974"/>
      <c r="D4" s="974"/>
      <c r="E4" s="974"/>
      <c r="F4" s="464"/>
    </row>
    <row r="5" spans="2:7" ht="17.25" customHeight="1">
      <c r="B5" s="1000" t="s">
        <v>4</v>
      </c>
      <c r="C5" s="1000"/>
      <c r="D5" s="1000"/>
      <c r="E5" s="1000"/>
      <c r="F5" s="948"/>
      <c r="G5" s="948"/>
    </row>
    <row r="6" ht="17.25" customHeight="1">
      <c r="F6" s="663" t="s">
        <v>1746</v>
      </c>
    </row>
    <row r="7" spans="1:6" ht="45.75" customHeight="1">
      <c r="A7" s="675" t="s">
        <v>511</v>
      </c>
      <c r="B7" s="704" t="s">
        <v>1693</v>
      </c>
      <c r="C7" s="795" t="s">
        <v>850</v>
      </c>
      <c r="D7" s="704" t="s">
        <v>1748</v>
      </c>
      <c r="E7" s="627" t="s">
        <v>910</v>
      </c>
      <c r="F7" s="570" t="s">
        <v>1697</v>
      </c>
    </row>
    <row r="8" spans="1:6" ht="12.75">
      <c r="A8" s="706" t="s">
        <v>123</v>
      </c>
      <c r="B8" s="706" t="s">
        <v>124</v>
      </c>
      <c r="C8" s="706" t="s">
        <v>125</v>
      </c>
      <c r="D8" s="706" t="s">
        <v>126</v>
      </c>
      <c r="E8" s="706" t="s">
        <v>127</v>
      </c>
      <c r="F8" s="706" t="s">
        <v>128</v>
      </c>
    </row>
    <row r="9" spans="1:6" ht="12.75">
      <c r="A9" s="744" t="s">
        <v>32</v>
      </c>
      <c r="B9" s="498" t="s">
        <v>1383</v>
      </c>
      <c r="C9" s="632">
        <v>2582925</v>
      </c>
      <c r="D9" s="19">
        <v>731291</v>
      </c>
      <c r="E9" s="796">
        <v>0.2831251391348955</v>
      </c>
      <c r="F9" s="184">
        <v>416680</v>
      </c>
    </row>
    <row r="10" spans="1:6" ht="31.5" customHeight="1">
      <c r="A10" s="797"/>
      <c r="B10" s="709" t="s">
        <v>1384</v>
      </c>
      <c r="C10" s="632">
        <v>2582595</v>
      </c>
      <c r="D10" s="19">
        <v>731185</v>
      </c>
      <c r="E10" s="796">
        <v>28.31202724391552</v>
      </c>
      <c r="F10" s="184">
        <v>416574</v>
      </c>
    </row>
    <row r="11" spans="1:6" ht="25.5">
      <c r="A11" s="747"/>
      <c r="B11" s="798" t="s">
        <v>1373</v>
      </c>
      <c r="C11" s="637">
        <v>1992750</v>
      </c>
      <c r="D11" s="799">
        <v>627457</v>
      </c>
      <c r="E11" s="800">
        <v>31.486990339982437</v>
      </c>
      <c r="F11" s="333">
        <v>377948</v>
      </c>
    </row>
    <row r="12" spans="1:6" ht="25.5">
      <c r="A12" s="747"/>
      <c r="B12" s="798" t="s">
        <v>1374</v>
      </c>
      <c r="C12" s="637">
        <v>589845</v>
      </c>
      <c r="D12" s="799">
        <v>103728</v>
      </c>
      <c r="E12" s="800">
        <v>17.585636904610535</v>
      </c>
      <c r="F12" s="333">
        <v>38626</v>
      </c>
    </row>
    <row r="13" spans="1:6" ht="29.25" customHeight="1">
      <c r="A13" s="797"/>
      <c r="B13" s="498" t="s">
        <v>1375</v>
      </c>
      <c r="C13" s="632">
        <v>330</v>
      </c>
      <c r="D13" s="19">
        <v>106</v>
      </c>
      <c r="E13" s="796">
        <v>32.121212121212125</v>
      </c>
      <c r="F13" s="801">
        <v>106</v>
      </c>
    </row>
    <row r="14" spans="1:6" ht="16.5" customHeight="1">
      <c r="A14" s="802" t="s">
        <v>33</v>
      </c>
      <c r="B14" s="498" t="s">
        <v>1385</v>
      </c>
      <c r="C14" s="632">
        <v>3746718</v>
      </c>
      <c r="D14" s="19">
        <v>605865</v>
      </c>
      <c r="E14" s="796">
        <v>16.170552467519574</v>
      </c>
      <c r="F14" s="184">
        <v>308907</v>
      </c>
    </row>
    <row r="15" spans="1:6" ht="12.75">
      <c r="A15" s="803"/>
      <c r="B15" s="709" t="s">
        <v>1386</v>
      </c>
      <c r="C15" s="632">
        <v>2774014</v>
      </c>
      <c r="D15" s="19">
        <v>481964</v>
      </c>
      <c r="E15" s="796">
        <v>17.374245407557424</v>
      </c>
      <c r="F15" s="184">
        <v>205902</v>
      </c>
    </row>
    <row r="16" spans="1:6" ht="12.75">
      <c r="A16" s="744">
        <v>1000</v>
      </c>
      <c r="B16" s="709" t="s">
        <v>1165</v>
      </c>
      <c r="C16" s="632">
        <v>2600697</v>
      </c>
      <c r="D16" s="19">
        <v>454136</v>
      </c>
      <c r="E16" s="796">
        <v>17.46208804793484</v>
      </c>
      <c r="F16" s="184">
        <v>191369</v>
      </c>
    </row>
    <row r="17" spans="1:6" ht="12.75">
      <c r="A17" s="766">
        <v>1100</v>
      </c>
      <c r="B17" s="750" t="s">
        <v>1376</v>
      </c>
      <c r="C17" s="637">
        <v>185634</v>
      </c>
      <c r="D17" s="799">
        <v>59453</v>
      </c>
      <c r="E17" s="800">
        <v>32.02699936434058</v>
      </c>
      <c r="F17" s="186">
        <v>18397</v>
      </c>
    </row>
    <row r="18" spans="1:6" ht="25.5">
      <c r="A18" s="766">
        <v>1200</v>
      </c>
      <c r="B18" s="750" t="s">
        <v>39</v>
      </c>
      <c r="C18" s="637">
        <v>50083</v>
      </c>
      <c r="D18" s="799">
        <v>13744</v>
      </c>
      <c r="E18" s="800">
        <v>27.442445540402932</v>
      </c>
      <c r="F18" s="186">
        <v>5484</v>
      </c>
    </row>
    <row r="19" spans="1:6" ht="12.75">
      <c r="A19" s="766">
        <v>1300</v>
      </c>
      <c r="B19" s="750" t="s">
        <v>41</v>
      </c>
      <c r="C19" s="637">
        <v>106069</v>
      </c>
      <c r="D19" s="799">
        <v>24661</v>
      </c>
      <c r="E19" s="800">
        <v>23.249959931742545</v>
      </c>
      <c r="F19" s="186">
        <v>9022</v>
      </c>
    </row>
    <row r="20" spans="1:6" ht="12.75">
      <c r="A20" s="766">
        <v>1400</v>
      </c>
      <c r="B20" s="750" t="s">
        <v>43</v>
      </c>
      <c r="C20" s="637">
        <v>1980866</v>
      </c>
      <c r="D20" s="799">
        <v>303802</v>
      </c>
      <c r="E20" s="800">
        <v>15.336827428003712</v>
      </c>
      <c r="F20" s="186">
        <v>135555</v>
      </c>
    </row>
    <row r="21" spans="1:7" s="149" customFormat="1" ht="36" customHeight="1">
      <c r="A21" s="670">
        <v>1455</v>
      </c>
      <c r="B21" s="671" t="s">
        <v>44</v>
      </c>
      <c r="C21" s="712" t="s">
        <v>1377</v>
      </c>
      <c r="D21" s="320">
        <v>0</v>
      </c>
      <c r="E21" s="804">
        <v>0</v>
      </c>
      <c r="F21" s="186">
        <v>0</v>
      </c>
      <c r="G21" s="399"/>
    </row>
    <row r="22" spans="1:7" s="610" customFormat="1" ht="55.5" customHeight="1">
      <c r="A22" s="670">
        <v>1456</v>
      </c>
      <c r="B22" s="671" t="s">
        <v>1173</v>
      </c>
      <c r="C22" s="712" t="s">
        <v>1378</v>
      </c>
      <c r="D22" s="320">
        <v>150</v>
      </c>
      <c r="E22" s="804">
        <v>7.5</v>
      </c>
      <c r="F22" s="186">
        <v>150</v>
      </c>
      <c r="G22" s="399"/>
    </row>
    <row r="23" spans="1:7" s="615" customFormat="1" ht="15.75">
      <c r="A23" s="672">
        <v>1491</v>
      </c>
      <c r="B23" s="673" t="s">
        <v>1174</v>
      </c>
      <c r="C23" s="637">
        <v>25</v>
      </c>
      <c r="D23" s="799">
        <v>25</v>
      </c>
      <c r="E23" s="800">
        <v>100</v>
      </c>
      <c r="F23" s="186">
        <v>0</v>
      </c>
      <c r="G23" s="646"/>
    </row>
    <row r="24" spans="1:7" s="392" customFormat="1" ht="15.75">
      <c r="A24" s="672">
        <v>1492</v>
      </c>
      <c r="B24" s="673" t="s">
        <v>1175</v>
      </c>
      <c r="C24" s="186">
        <v>35</v>
      </c>
      <c r="D24" s="320">
        <v>0</v>
      </c>
      <c r="E24" s="804">
        <v>0</v>
      </c>
      <c r="F24" s="186">
        <v>0</v>
      </c>
      <c r="G24" s="414"/>
    </row>
    <row r="25" spans="1:7" s="392" customFormat="1" ht="15.75">
      <c r="A25" s="672">
        <v>1493</v>
      </c>
      <c r="B25" s="673" t="s">
        <v>1176</v>
      </c>
      <c r="C25" s="186">
        <v>0</v>
      </c>
      <c r="D25" s="320">
        <v>0</v>
      </c>
      <c r="E25" s="804">
        <v>0</v>
      </c>
      <c r="F25" s="186">
        <v>0</v>
      </c>
      <c r="G25" s="414"/>
    </row>
    <row r="26" spans="1:7" s="392" customFormat="1" ht="15.75">
      <c r="A26" s="672">
        <v>1499</v>
      </c>
      <c r="B26" s="673" t="s">
        <v>1178</v>
      </c>
      <c r="C26" s="186"/>
      <c r="D26" s="320"/>
      <c r="E26" s="804">
        <v>0</v>
      </c>
      <c r="F26" s="186">
        <v>0</v>
      </c>
      <c r="G26" s="414"/>
    </row>
    <row r="27" spans="1:6" ht="25.5">
      <c r="A27" s="766">
        <v>1500</v>
      </c>
      <c r="B27" s="750" t="s">
        <v>1379</v>
      </c>
      <c r="C27" s="637">
        <v>251081</v>
      </c>
      <c r="D27" s="799">
        <v>49354</v>
      </c>
      <c r="E27" s="800">
        <v>19.656604840668948</v>
      </c>
      <c r="F27" s="186">
        <v>21869</v>
      </c>
    </row>
    <row r="28" spans="1:7" s="149" customFormat="1" ht="16.5" customHeight="1">
      <c r="A28" s="670">
        <v>1564</v>
      </c>
      <c r="B28" s="671" t="s">
        <v>53</v>
      </c>
      <c r="C28" s="712" t="s">
        <v>1377</v>
      </c>
      <c r="D28" s="320">
        <v>0</v>
      </c>
      <c r="E28" s="804">
        <v>0</v>
      </c>
      <c r="F28" s="186">
        <v>0</v>
      </c>
      <c r="G28" s="399"/>
    </row>
    <row r="29" spans="1:7" s="610" customFormat="1" ht="12.75">
      <c r="A29" s="670">
        <v>1565</v>
      </c>
      <c r="B29" s="328" t="s">
        <v>55</v>
      </c>
      <c r="C29" s="712" t="s">
        <v>1377</v>
      </c>
      <c r="D29" s="320">
        <v>265</v>
      </c>
      <c r="E29" s="804">
        <v>0</v>
      </c>
      <c r="F29" s="186">
        <v>205</v>
      </c>
      <c r="G29" s="399"/>
    </row>
    <row r="30" spans="1:6" ht="12.75">
      <c r="A30" s="766">
        <v>1600</v>
      </c>
      <c r="B30" s="750" t="s">
        <v>57</v>
      </c>
      <c r="C30" s="637">
        <v>26964</v>
      </c>
      <c r="D30" s="799">
        <v>3122</v>
      </c>
      <c r="E30" s="800">
        <v>11.57840083073728</v>
      </c>
      <c r="F30" s="186">
        <v>1042</v>
      </c>
    </row>
    <row r="31" spans="1:6" ht="12.75">
      <c r="A31" s="744">
        <v>3000</v>
      </c>
      <c r="B31" s="767" t="s">
        <v>1348</v>
      </c>
      <c r="C31" s="632">
        <v>173317</v>
      </c>
      <c r="D31" s="19">
        <v>27828</v>
      </c>
      <c r="E31" s="796">
        <v>16.056128365942175</v>
      </c>
      <c r="F31" s="184">
        <v>14533</v>
      </c>
    </row>
    <row r="32" spans="1:6" ht="12.75">
      <c r="A32" s="747">
        <v>3100</v>
      </c>
      <c r="B32" s="750" t="s">
        <v>1086</v>
      </c>
      <c r="C32" s="637">
        <v>0</v>
      </c>
      <c r="D32" s="799">
        <v>0</v>
      </c>
      <c r="E32" s="800">
        <v>0</v>
      </c>
      <c r="F32" s="186">
        <v>0</v>
      </c>
    </row>
    <row r="33" spans="1:6" ht="25.5">
      <c r="A33" s="747">
        <v>3400</v>
      </c>
      <c r="B33" s="750" t="s">
        <v>1092</v>
      </c>
      <c r="C33" s="637">
        <v>149389</v>
      </c>
      <c r="D33" s="799">
        <v>18361</v>
      </c>
      <c r="E33" s="800">
        <v>12.290730910575745</v>
      </c>
      <c r="F33" s="186">
        <v>10704</v>
      </c>
    </row>
    <row r="34" spans="1:6" ht="12.75">
      <c r="A34" s="747">
        <v>3500</v>
      </c>
      <c r="B34" s="750" t="s">
        <v>1094</v>
      </c>
      <c r="C34" s="637">
        <v>23928</v>
      </c>
      <c r="D34" s="799">
        <v>6817</v>
      </c>
      <c r="E34" s="800">
        <v>28.489635573386828</v>
      </c>
      <c r="F34" s="186">
        <v>1179</v>
      </c>
    </row>
    <row r="35" spans="1:9" s="149" customFormat="1" ht="12.75">
      <c r="A35" s="642" t="s">
        <v>74</v>
      </c>
      <c r="B35" s="682" t="s">
        <v>1186</v>
      </c>
      <c r="C35" s="186">
        <v>0</v>
      </c>
      <c r="D35" s="320">
        <v>0</v>
      </c>
      <c r="E35" s="804">
        <v>0</v>
      </c>
      <c r="F35" s="186">
        <v>0</v>
      </c>
      <c r="G35" s="412"/>
      <c r="H35" s="345"/>
      <c r="I35" s="345"/>
    </row>
    <row r="36" spans="1:9" s="610" customFormat="1" ht="12.75">
      <c r="A36" s="642" t="s">
        <v>75</v>
      </c>
      <c r="B36" s="683" t="s">
        <v>76</v>
      </c>
      <c r="C36" s="186">
        <v>386</v>
      </c>
      <c r="D36" s="320">
        <v>190</v>
      </c>
      <c r="E36" s="804">
        <v>49.22279792746114</v>
      </c>
      <c r="F36" s="186">
        <v>33</v>
      </c>
      <c r="G36" s="412"/>
      <c r="H36" s="779"/>
      <c r="I36" s="779"/>
    </row>
    <row r="37" spans="1:9" s="610" customFormat="1" ht="14.25" customHeight="1">
      <c r="A37" s="642" t="s">
        <v>77</v>
      </c>
      <c r="B37" s="683" t="s">
        <v>78</v>
      </c>
      <c r="C37" s="186">
        <v>2289</v>
      </c>
      <c r="D37" s="320">
        <v>1889</v>
      </c>
      <c r="E37" s="804">
        <v>82.52512013979904</v>
      </c>
      <c r="F37" s="186">
        <v>217</v>
      </c>
      <c r="G37" s="412"/>
      <c r="H37" s="779"/>
      <c r="I37" s="779"/>
    </row>
    <row r="38" spans="1:7" s="392" customFormat="1" ht="15.75">
      <c r="A38" s="708">
        <v>3600</v>
      </c>
      <c r="B38" s="750" t="s">
        <v>1349</v>
      </c>
      <c r="C38" s="186">
        <v>0</v>
      </c>
      <c r="D38" s="320">
        <v>50</v>
      </c>
      <c r="E38" s="804">
        <v>0</v>
      </c>
      <c r="F38" s="186">
        <v>50</v>
      </c>
      <c r="G38" s="345"/>
    </row>
    <row r="39" spans="1:6" s="144" customFormat="1" ht="26.25" customHeight="1">
      <c r="A39" s="805" t="s">
        <v>1350</v>
      </c>
      <c r="B39" s="750" t="s">
        <v>1351</v>
      </c>
      <c r="C39" s="186">
        <v>0</v>
      </c>
      <c r="D39" s="320">
        <v>2600</v>
      </c>
      <c r="E39" s="804">
        <v>0</v>
      </c>
      <c r="F39" s="186">
        <v>2600</v>
      </c>
    </row>
    <row r="40" spans="1:9" s="144" customFormat="1" ht="15.75">
      <c r="A40" s="806">
        <v>3900</v>
      </c>
      <c r="B40" s="807" t="s">
        <v>1102</v>
      </c>
      <c r="C40" s="808">
        <v>0</v>
      </c>
      <c r="D40" s="320">
        <v>0</v>
      </c>
      <c r="E40" s="804">
        <v>0</v>
      </c>
      <c r="F40" s="186">
        <v>0</v>
      </c>
      <c r="G40" s="412"/>
      <c r="H40" s="192"/>
      <c r="I40" s="192"/>
    </row>
    <row r="41" spans="1:9" s="144" customFormat="1" ht="12.75">
      <c r="A41" s="670">
        <v>3910</v>
      </c>
      <c r="B41" s="679" t="s">
        <v>82</v>
      </c>
      <c r="C41" s="808">
        <v>0</v>
      </c>
      <c r="D41" s="320">
        <v>0</v>
      </c>
      <c r="E41" s="804">
        <v>0</v>
      </c>
      <c r="F41" s="186">
        <v>0</v>
      </c>
      <c r="G41" s="412"/>
      <c r="H41" s="192"/>
      <c r="I41" s="192"/>
    </row>
    <row r="42" spans="1:6" ht="14.25" customHeight="1">
      <c r="A42" s="803"/>
      <c r="B42" s="709" t="s">
        <v>114</v>
      </c>
      <c r="C42" s="632">
        <v>972704</v>
      </c>
      <c r="D42" s="19">
        <v>123901</v>
      </c>
      <c r="E42" s="796">
        <v>12.737790735927888</v>
      </c>
      <c r="F42" s="184">
        <v>103005</v>
      </c>
    </row>
    <row r="43" spans="1:6" s="809" customFormat="1" ht="12.75">
      <c r="A43" s="744">
        <v>4000</v>
      </c>
      <c r="B43" s="767" t="s">
        <v>84</v>
      </c>
      <c r="C43" s="632">
        <v>871181</v>
      </c>
      <c r="D43" s="19">
        <v>123901</v>
      </c>
      <c r="E43" s="796">
        <v>2</v>
      </c>
      <c r="F43" s="186">
        <v>103005</v>
      </c>
    </row>
    <row r="44" spans="1:7" ht="25.5">
      <c r="A44" s="642" t="s">
        <v>1354</v>
      </c>
      <c r="B44" s="682" t="s">
        <v>1355</v>
      </c>
      <c r="C44" s="637">
        <v>0</v>
      </c>
      <c r="D44" s="799">
        <v>0</v>
      </c>
      <c r="E44" s="800">
        <v>0</v>
      </c>
      <c r="F44" s="186">
        <v>0</v>
      </c>
      <c r="G44" s="610"/>
    </row>
    <row r="45" spans="1:6" s="809" customFormat="1" ht="12.75">
      <c r="A45" s="744">
        <v>6000</v>
      </c>
      <c r="B45" s="767" t="s">
        <v>88</v>
      </c>
      <c r="C45" s="632">
        <v>11580</v>
      </c>
      <c r="D45" s="19">
        <v>0</v>
      </c>
      <c r="E45" s="796">
        <v>0</v>
      </c>
      <c r="F45" s="184">
        <v>0</v>
      </c>
    </row>
    <row r="46" spans="1:6" s="809" customFormat="1" ht="12.75">
      <c r="A46" s="744">
        <v>7000</v>
      </c>
      <c r="B46" s="767" t="s">
        <v>89</v>
      </c>
      <c r="C46" s="632">
        <v>89943</v>
      </c>
      <c r="D46" s="19">
        <v>0</v>
      </c>
      <c r="E46" s="796">
        <v>0</v>
      </c>
      <c r="F46" s="184">
        <v>0</v>
      </c>
    </row>
    <row r="47" spans="1:7" ht="15" customHeight="1">
      <c r="A47" s="642" t="s">
        <v>1358</v>
      </c>
      <c r="B47" s="682" t="s">
        <v>90</v>
      </c>
      <c r="C47" s="637">
        <v>0</v>
      </c>
      <c r="D47" s="799">
        <v>0</v>
      </c>
      <c r="E47" s="800">
        <v>0</v>
      </c>
      <c r="F47" s="186">
        <v>0</v>
      </c>
      <c r="G47" s="610"/>
    </row>
    <row r="48" spans="1:6" ht="12.75">
      <c r="A48" s="744" t="s">
        <v>92</v>
      </c>
      <c r="B48" s="709" t="s">
        <v>1387</v>
      </c>
      <c r="C48" s="632">
        <v>-337</v>
      </c>
      <c r="D48" s="19">
        <v>0</v>
      </c>
      <c r="E48" s="796">
        <v>0</v>
      </c>
      <c r="F48" s="184">
        <v>0</v>
      </c>
    </row>
    <row r="49" spans="1:8" ht="12.75">
      <c r="A49" s="749">
        <v>8200</v>
      </c>
      <c r="B49" s="773" t="s">
        <v>1380</v>
      </c>
      <c r="C49" s="637">
        <v>337</v>
      </c>
      <c r="D49" s="799">
        <v>0</v>
      </c>
      <c r="E49" s="800">
        <v>0</v>
      </c>
      <c r="F49" s="186">
        <v>0</v>
      </c>
      <c r="G49" s="379"/>
      <c r="H49" s="610"/>
    </row>
    <row r="50" spans="1:8" ht="13.5" customHeight="1">
      <c r="A50" s="776" t="s">
        <v>99</v>
      </c>
      <c r="B50" s="181" t="s">
        <v>1368</v>
      </c>
      <c r="C50" s="632">
        <v>3746381</v>
      </c>
      <c r="D50" s="19">
        <v>605865</v>
      </c>
      <c r="E50" s="796">
        <v>16.172007064951483</v>
      </c>
      <c r="F50" s="184">
        <v>308907</v>
      </c>
      <c r="G50" s="768"/>
      <c r="H50" s="610"/>
    </row>
    <row r="51" spans="1:8" ht="14.25" customHeight="1">
      <c r="A51" s="810" t="s">
        <v>101</v>
      </c>
      <c r="B51" s="181" t="s">
        <v>1369</v>
      </c>
      <c r="C51" s="777">
        <v>-1163456</v>
      </c>
      <c r="D51" s="811">
        <v>125426</v>
      </c>
      <c r="E51" s="812">
        <v>10.780467847516364</v>
      </c>
      <c r="F51" s="745">
        <v>107773</v>
      </c>
      <c r="G51" s="379"/>
      <c r="H51" s="610"/>
    </row>
    <row r="52" spans="1:6" ht="12.75">
      <c r="A52" s="744" t="s">
        <v>103</v>
      </c>
      <c r="B52" s="498" t="s">
        <v>1388</v>
      </c>
      <c r="C52" s="777">
        <v>1163456</v>
      </c>
      <c r="D52" s="811">
        <v>-125426</v>
      </c>
      <c r="E52" s="812">
        <v>10.780467847516364</v>
      </c>
      <c r="F52" s="745">
        <v>-107773</v>
      </c>
    </row>
    <row r="53" spans="1:6" ht="12.75">
      <c r="A53" s="744"/>
      <c r="B53" s="509" t="s">
        <v>1389</v>
      </c>
      <c r="C53" s="777">
        <v>1163456</v>
      </c>
      <c r="D53" s="811">
        <v>-125426</v>
      </c>
      <c r="E53" s="812">
        <v>10.780467847516364</v>
      </c>
      <c r="F53" s="745">
        <v>-107773</v>
      </c>
    </row>
    <row r="54" spans="1:6" ht="12.75">
      <c r="A54" s="813"/>
      <c r="B54" s="510" t="s">
        <v>1381</v>
      </c>
      <c r="C54" s="637">
        <v>1420736</v>
      </c>
      <c r="D54" s="799">
        <v>1649084</v>
      </c>
      <c r="E54" s="800">
        <v>116.07251452768142</v>
      </c>
      <c r="F54" s="186">
        <v>922</v>
      </c>
    </row>
    <row r="55" spans="1:6" ht="12.75">
      <c r="A55" s="813"/>
      <c r="B55" s="510" t="s">
        <v>1382</v>
      </c>
      <c r="C55" s="637">
        <v>257280</v>
      </c>
      <c r="D55" s="799">
        <v>1774510</v>
      </c>
      <c r="E55" s="800">
        <v>689.7193718905472</v>
      </c>
      <c r="F55" s="186">
        <v>108695</v>
      </c>
    </row>
    <row r="56" spans="1:7" ht="12.75">
      <c r="A56" s="814"/>
      <c r="B56" s="492"/>
      <c r="C56" s="646"/>
      <c r="D56" s="815"/>
      <c r="E56" s="647"/>
      <c r="F56" s="414"/>
      <c r="G56" s="610"/>
    </row>
    <row r="57" spans="1:7" ht="12.75">
      <c r="A57" s="1003"/>
      <c r="B57" s="1003"/>
      <c r="C57" s="1003"/>
      <c r="D57" s="1003"/>
      <c r="E57" s="1003"/>
      <c r="F57" s="1003"/>
      <c r="G57" s="610"/>
    </row>
    <row r="58" spans="1:6" ht="15.75">
      <c r="A58" s="814"/>
      <c r="B58" s="649"/>
      <c r="C58" s="616"/>
      <c r="D58" s="699"/>
      <c r="E58" s="616"/>
      <c r="F58" s="464"/>
    </row>
    <row r="59" spans="1:6" ht="15.75">
      <c r="A59" s="814" t="s">
        <v>1739</v>
      </c>
      <c r="B59" s="649"/>
      <c r="C59" s="616"/>
      <c r="D59" s="699"/>
      <c r="E59" s="240" t="s">
        <v>1738</v>
      </c>
      <c r="F59" s="464"/>
    </row>
    <row r="60" spans="1:9" ht="12.75">
      <c r="A60" s="598"/>
      <c r="B60" s="550"/>
      <c r="C60" s="281"/>
      <c r="E60" s="816"/>
      <c r="G60" s="628"/>
      <c r="H60" s="628"/>
      <c r="I60" s="628"/>
    </row>
    <row r="61" spans="1:5" ht="12.75">
      <c r="A61" s="814"/>
      <c r="B61" s="550"/>
      <c r="C61" s="281"/>
      <c r="E61" s="281"/>
    </row>
    <row r="62" spans="2:8" ht="17.25" customHeight="1">
      <c r="B62" s="550"/>
      <c r="C62" s="281"/>
      <c r="E62" s="281"/>
      <c r="H62" s="488"/>
    </row>
    <row r="63" spans="2:5" ht="17.25" customHeight="1">
      <c r="B63" s="492"/>
      <c r="C63" s="281"/>
      <c r="E63" s="281"/>
    </row>
    <row r="64" spans="2:5" ht="17.25" customHeight="1">
      <c r="B64" s="492"/>
      <c r="C64" s="281"/>
      <c r="E64" s="281"/>
    </row>
    <row r="65" spans="2:5" ht="17.25" customHeight="1">
      <c r="B65" s="552"/>
      <c r="C65" s="817"/>
      <c r="D65" s="818"/>
      <c r="E65" s="281"/>
    </row>
    <row r="66" ht="17.25" customHeight="1">
      <c r="D66" s="819"/>
    </row>
    <row r="67" ht="17.25" customHeight="1">
      <c r="D67" s="819"/>
    </row>
    <row r="68" spans="2:4" ht="17.25" customHeight="1">
      <c r="B68" s="549"/>
      <c r="D68" s="819"/>
    </row>
    <row r="69" ht="17.25" customHeight="1">
      <c r="B69" s="549"/>
    </row>
    <row r="70" ht="17.25" customHeight="1">
      <c r="B70" s="820"/>
    </row>
    <row r="71" ht="17.25" customHeight="1">
      <c r="D71" s="819"/>
    </row>
    <row r="74" ht="17.25" customHeight="1">
      <c r="A74" s="492" t="s">
        <v>905</v>
      </c>
    </row>
    <row r="75" ht="17.25" customHeight="1">
      <c r="A75" s="492" t="s">
        <v>1741</v>
      </c>
    </row>
  </sheetData>
  <mergeCells count="4">
    <mergeCell ref="B4:E4"/>
    <mergeCell ref="B5:E5"/>
    <mergeCell ref="F5:G5"/>
    <mergeCell ref="A57:F57"/>
  </mergeCells>
  <printOptions horizontalCentered="1"/>
  <pageMargins left="0.9448818897637796" right="0.35433070866141736" top="0.71" bottom="0.48" header="0.25" footer="0.2"/>
  <pageSetup firstPageNumber="47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3">
      <selection activeCell="C10" sqref="C10"/>
    </sheetView>
  </sheetViews>
  <sheetFormatPr defaultColWidth="9.140625" defaultRowHeight="12.75"/>
  <cols>
    <col min="1" max="1" width="5.57421875" style="44" customWidth="1"/>
    <col min="2" max="2" width="49.28125" style="41" customWidth="1"/>
    <col min="3" max="3" width="12.140625" style="46" customWidth="1"/>
    <col min="4" max="4" width="13.00390625" style="46" customWidth="1"/>
    <col min="5" max="5" width="8.421875" style="41" customWidth="1"/>
    <col min="6" max="6" width="12.57421875" style="52" customWidth="1"/>
    <col min="7" max="16384" width="9.140625" style="41" customWidth="1"/>
  </cols>
  <sheetData>
    <row r="1" spans="3:6" ht="18.75" customHeight="1">
      <c r="C1" s="45"/>
      <c r="F1" s="47" t="s">
        <v>1742</v>
      </c>
    </row>
    <row r="2" spans="2:5" ht="18.75" customHeight="1">
      <c r="B2" s="48" t="s">
        <v>1743</v>
      </c>
      <c r="C2" s="49"/>
      <c r="D2" s="50"/>
      <c r="E2" s="51"/>
    </row>
    <row r="3" spans="2:3" ht="14.25" customHeight="1">
      <c r="B3" s="53"/>
      <c r="C3" s="45"/>
    </row>
    <row r="4" spans="1:6" ht="18.75" customHeight="1">
      <c r="A4" s="54"/>
      <c r="B4" s="55" t="s">
        <v>1744</v>
      </c>
      <c r="C4" s="56"/>
      <c r="D4" s="56"/>
      <c r="E4" s="56"/>
      <c r="F4" s="56"/>
    </row>
    <row r="5" spans="1:6" ht="18.75" customHeight="1">
      <c r="A5" s="57"/>
      <c r="B5" s="58" t="s">
        <v>1745</v>
      </c>
      <c r="C5" s="59"/>
      <c r="D5" s="59"/>
      <c r="E5" s="59"/>
      <c r="F5" s="59"/>
    </row>
    <row r="6" spans="2:6" ht="14.25" customHeight="1">
      <c r="B6" s="60"/>
      <c r="C6" s="56"/>
      <c r="D6" s="56"/>
      <c r="E6" s="60"/>
      <c r="F6" s="61"/>
    </row>
    <row r="7" spans="1:6" ht="15" customHeight="1">
      <c r="A7" s="62"/>
      <c r="B7" s="63"/>
      <c r="C7" s="49"/>
      <c r="D7" s="50"/>
      <c r="E7" s="64"/>
      <c r="F7" s="65" t="s">
        <v>1746</v>
      </c>
    </row>
    <row r="8" spans="1:6" ht="60" customHeight="1">
      <c r="A8" s="66"/>
      <c r="B8" s="67" t="s">
        <v>1693</v>
      </c>
      <c r="C8" s="68" t="s">
        <v>1747</v>
      </c>
      <c r="D8" s="68" t="s">
        <v>1748</v>
      </c>
      <c r="E8" s="67" t="s">
        <v>1749</v>
      </c>
      <c r="F8" s="68" t="s">
        <v>1750</v>
      </c>
    </row>
    <row r="9" spans="1:6" ht="12.75">
      <c r="A9" s="69">
        <v>1</v>
      </c>
      <c r="B9" s="67">
        <v>2</v>
      </c>
      <c r="C9" s="68">
        <v>3</v>
      </c>
      <c r="D9" s="68">
        <v>4</v>
      </c>
      <c r="E9" s="67">
        <v>5</v>
      </c>
      <c r="F9" s="68">
        <v>6</v>
      </c>
    </row>
    <row r="10" spans="1:6" ht="12.75">
      <c r="A10" s="70" t="s">
        <v>1751</v>
      </c>
      <c r="B10" s="71" t="s">
        <v>1752</v>
      </c>
      <c r="C10" s="72">
        <v>1929628610</v>
      </c>
      <c r="D10" s="72">
        <v>439781517</v>
      </c>
      <c r="E10" s="73">
        <v>22.79099277036528</v>
      </c>
      <c r="F10" s="72">
        <v>160751769</v>
      </c>
    </row>
    <row r="11" spans="1:6" ht="12.75" customHeight="1">
      <c r="A11" s="69"/>
      <c r="B11" s="74" t="s">
        <v>1753</v>
      </c>
      <c r="C11" s="72">
        <v>1327060378</v>
      </c>
      <c r="D11" s="72">
        <v>293983611</v>
      </c>
      <c r="E11" s="73">
        <v>22.152994383199044</v>
      </c>
      <c r="F11" s="72">
        <v>109873479</v>
      </c>
    </row>
    <row r="12" spans="1:6" ht="12.75">
      <c r="A12" s="69"/>
      <c r="B12" s="75" t="s">
        <v>1754</v>
      </c>
      <c r="C12" s="76">
        <v>929780796</v>
      </c>
      <c r="D12" s="76">
        <v>234178566</v>
      </c>
      <c r="E12" s="77">
        <v>25.186427489947853</v>
      </c>
      <c r="F12" s="76">
        <v>81755478</v>
      </c>
    </row>
    <row r="13" spans="1:6" ht="12.75">
      <c r="A13" s="69"/>
      <c r="B13" s="75" t="s">
        <v>1755</v>
      </c>
      <c r="C13" s="76">
        <v>197226336</v>
      </c>
      <c r="D13" s="76">
        <v>52087179</v>
      </c>
      <c r="E13" s="77">
        <v>26.40984974744955</v>
      </c>
      <c r="F13" s="76">
        <v>19625150</v>
      </c>
    </row>
    <row r="14" spans="1:6" ht="12.75">
      <c r="A14" s="69"/>
      <c r="B14" s="75" t="s">
        <v>1756</v>
      </c>
      <c r="C14" s="76">
        <v>111556336</v>
      </c>
      <c r="D14" s="76">
        <v>28498432</v>
      </c>
      <c r="E14" s="77">
        <v>25.546224465457524</v>
      </c>
      <c r="F14" s="76">
        <v>10075736</v>
      </c>
    </row>
    <row r="15" spans="1:6" ht="12.75">
      <c r="A15" s="69"/>
      <c r="B15" s="75" t="s">
        <v>1757</v>
      </c>
      <c r="C15" s="76">
        <v>85670000</v>
      </c>
      <c r="D15" s="76">
        <v>23588747</v>
      </c>
      <c r="E15" s="77">
        <v>27.534430955993933</v>
      </c>
      <c r="F15" s="76">
        <v>9549414</v>
      </c>
    </row>
    <row r="16" spans="1:6" ht="12.75">
      <c r="A16" s="69"/>
      <c r="B16" s="75" t="s">
        <v>1758</v>
      </c>
      <c r="C16" s="76">
        <v>716851300</v>
      </c>
      <c r="D16" s="76">
        <v>178362305</v>
      </c>
      <c r="E16" s="77">
        <v>24.88135335738388</v>
      </c>
      <c r="F16" s="76">
        <v>61069355</v>
      </c>
    </row>
    <row r="17" spans="1:6" ht="12.75" customHeight="1">
      <c r="A17" s="69"/>
      <c r="B17" s="78" t="s">
        <v>1759</v>
      </c>
      <c r="C17" s="76">
        <v>480694300</v>
      </c>
      <c r="D17" s="76">
        <v>122525474</v>
      </c>
      <c r="E17" s="77">
        <v>25.48927124785961</v>
      </c>
      <c r="F17" s="76">
        <v>40287459</v>
      </c>
    </row>
    <row r="18" spans="1:6" ht="12.75">
      <c r="A18" s="69"/>
      <c r="B18" s="75" t="s">
        <v>1760</v>
      </c>
      <c r="C18" s="76">
        <v>224967000</v>
      </c>
      <c r="D18" s="76">
        <v>51140387</v>
      </c>
      <c r="E18" s="77">
        <v>22.732394973485</v>
      </c>
      <c r="F18" s="76">
        <v>18961586</v>
      </c>
    </row>
    <row r="19" spans="1:6" ht="12.75">
      <c r="A19" s="69"/>
      <c r="B19" s="75" t="s">
        <v>1761</v>
      </c>
      <c r="C19" s="76">
        <v>11190000</v>
      </c>
      <c r="D19" s="76">
        <v>4696444</v>
      </c>
      <c r="E19" s="77">
        <v>41.97000893655049</v>
      </c>
      <c r="F19" s="76">
        <v>1820310</v>
      </c>
    </row>
    <row r="20" spans="1:6" ht="12.75">
      <c r="A20" s="69"/>
      <c r="B20" s="75" t="s">
        <v>1762</v>
      </c>
      <c r="C20" s="76">
        <v>15703160</v>
      </c>
      <c r="D20" s="76">
        <v>3729082</v>
      </c>
      <c r="E20" s="77">
        <v>23.747334931313187</v>
      </c>
      <c r="F20" s="76">
        <v>1060973</v>
      </c>
    </row>
    <row r="21" spans="1:6" ht="12.75">
      <c r="A21" s="69"/>
      <c r="B21" s="75" t="s">
        <v>1763</v>
      </c>
      <c r="C21" s="76">
        <v>5873160</v>
      </c>
      <c r="D21" s="76">
        <v>1723860</v>
      </c>
      <c r="E21" s="77">
        <v>29.351490509368038</v>
      </c>
      <c r="F21" s="76">
        <v>613587</v>
      </c>
    </row>
    <row r="22" spans="1:6" ht="12.75">
      <c r="A22" s="69"/>
      <c r="B22" s="75" t="s">
        <v>1764</v>
      </c>
      <c r="C22" s="76">
        <v>205000</v>
      </c>
      <c r="D22" s="76">
        <v>70444</v>
      </c>
      <c r="E22" s="77">
        <v>34.36292682926829</v>
      </c>
      <c r="F22" s="76">
        <v>22636</v>
      </c>
    </row>
    <row r="23" spans="1:6" ht="12.75">
      <c r="A23" s="69"/>
      <c r="B23" s="75" t="s">
        <v>1765</v>
      </c>
      <c r="C23" s="76">
        <v>9625000</v>
      </c>
      <c r="D23" s="76">
        <v>1934778</v>
      </c>
      <c r="E23" s="77">
        <v>20.10158961038961</v>
      </c>
      <c r="F23" s="76">
        <v>424750</v>
      </c>
    </row>
    <row r="24" spans="1:6" ht="12.75">
      <c r="A24" s="69"/>
      <c r="B24" s="75" t="s">
        <v>1766</v>
      </c>
      <c r="C24" s="79" t="s">
        <v>1700</v>
      </c>
      <c r="D24" s="76">
        <v>526</v>
      </c>
      <c r="E24" s="80" t="s">
        <v>1700</v>
      </c>
      <c r="F24" s="76">
        <v>3142</v>
      </c>
    </row>
    <row r="25" spans="1:6" ht="12.75">
      <c r="A25" s="69"/>
      <c r="B25" s="75" t="s">
        <v>1767</v>
      </c>
      <c r="C25" s="76">
        <v>108192110</v>
      </c>
      <c r="D25" s="76">
        <v>25977071</v>
      </c>
      <c r="E25" s="77">
        <v>24.01013438040907</v>
      </c>
      <c r="F25" s="76">
        <v>12370974</v>
      </c>
    </row>
    <row r="26" spans="1:6" ht="12.75" customHeight="1">
      <c r="A26" s="69"/>
      <c r="B26" s="78" t="s">
        <v>1768</v>
      </c>
      <c r="C26" s="76">
        <v>89156893</v>
      </c>
      <c r="D26" s="76">
        <v>24040788</v>
      </c>
      <c r="E26" s="77">
        <v>26.964587023013465</v>
      </c>
      <c r="F26" s="76">
        <v>7105633</v>
      </c>
    </row>
    <row r="27" spans="1:6" ht="11.25" customHeight="1">
      <c r="A27" s="69"/>
      <c r="B27" s="78" t="s">
        <v>1769</v>
      </c>
      <c r="C27" s="76">
        <v>199930579</v>
      </c>
      <c r="D27" s="76">
        <v>9786660</v>
      </c>
      <c r="E27" s="77">
        <v>4.895029089071962</v>
      </c>
      <c r="F27" s="76">
        <v>8638252</v>
      </c>
    </row>
    <row r="28" spans="1:6" ht="12.75" customHeight="1">
      <c r="A28" s="70" t="s">
        <v>1770</v>
      </c>
      <c r="B28" s="74" t="s">
        <v>1771</v>
      </c>
      <c r="C28" s="72">
        <v>1327060378</v>
      </c>
      <c r="D28" s="72">
        <v>293983611</v>
      </c>
      <c r="E28" s="73">
        <v>22.152994383199044</v>
      </c>
      <c r="F28" s="72">
        <v>109873479</v>
      </c>
    </row>
    <row r="29" spans="1:6" ht="12.75">
      <c r="A29" s="69"/>
      <c r="B29" s="81" t="s">
        <v>1772</v>
      </c>
      <c r="C29" s="72">
        <v>617127382</v>
      </c>
      <c r="D29" s="72">
        <v>149231990</v>
      </c>
      <c r="E29" s="73">
        <v>24.181715858461132</v>
      </c>
      <c r="F29" s="72">
        <v>52020746</v>
      </c>
    </row>
    <row r="30" spans="1:6" ht="12.75">
      <c r="A30" s="69"/>
      <c r="B30" s="75" t="s">
        <v>1754</v>
      </c>
      <c r="C30" s="76">
        <v>601480000</v>
      </c>
      <c r="D30" s="76">
        <v>145513078</v>
      </c>
      <c r="E30" s="77">
        <v>24.192504821440448</v>
      </c>
      <c r="F30" s="76">
        <v>50790229</v>
      </c>
    </row>
    <row r="31" spans="1:6" ht="12.75">
      <c r="A31" s="69"/>
      <c r="B31" s="75" t="s">
        <v>1773</v>
      </c>
      <c r="C31" s="76">
        <v>601480000</v>
      </c>
      <c r="D31" s="76">
        <v>145513078</v>
      </c>
      <c r="E31" s="77">
        <v>24.192504821440448</v>
      </c>
      <c r="F31" s="76">
        <v>50790229</v>
      </c>
    </row>
    <row r="32" spans="1:6" ht="12.75">
      <c r="A32" s="69"/>
      <c r="B32" s="75" t="s">
        <v>1774</v>
      </c>
      <c r="C32" s="76">
        <v>15620150</v>
      </c>
      <c r="D32" s="76">
        <v>3715173</v>
      </c>
      <c r="E32" s="77">
        <v>23.78448990566672</v>
      </c>
      <c r="F32" s="76">
        <v>1228905</v>
      </c>
    </row>
    <row r="33" spans="1:6" ht="10.5" customHeight="1">
      <c r="A33" s="69"/>
      <c r="B33" s="75" t="s">
        <v>1775</v>
      </c>
      <c r="C33" s="76">
        <v>27232</v>
      </c>
      <c r="D33" s="76">
        <v>3739</v>
      </c>
      <c r="E33" s="77">
        <v>13.730170387779083</v>
      </c>
      <c r="F33" s="76">
        <v>1612</v>
      </c>
    </row>
    <row r="34" spans="1:6" ht="12.75" hidden="1">
      <c r="A34" s="69"/>
      <c r="B34" s="75" t="s">
        <v>1776</v>
      </c>
      <c r="C34" s="76">
        <v>0</v>
      </c>
      <c r="D34" s="76">
        <v>0</v>
      </c>
      <c r="E34" s="77" t="e">
        <v>#VALUE!</v>
      </c>
      <c r="F34" s="76">
        <v>0</v>
      </c>
    </row>
    <row r="35" spans="1:6" ht="12.75">
      <c r="A35" s="69"/>
      <c r="B35" s="82" t="s">
        <v>1777</v>
      </c>
      <c r="C35" s="83">
        <v>14559150</v>
      </c>
      <c r="D35" s="83">
        <v>3434084</v>
      </c>
      <c r="E35" s="77">
        <v>23.587118753498657</v>
      </c>
      <c r="F35" s="83">
        <v>1142456</v>
      </c>
    </row>
    <row r="36" spans="1:6" ht="12.75" customHeight="1">
      <c r="A36" s="70" t="s">
        <v>1778</v>
      </c>
      <c r="B36" s="74" t="s">
        <v>172</v>
      </c>
      <c r="C36" s="72">
        <v>602568232</v>
      </c>
      <c r="D36" s="72">
        <v>145797906</v>
      </c>
      <c r="E36" s="73">
        <v>24.196082411460416</v>
      </c>
      <c r="F36" s="72">
        <v>50878290</v>
      </c>
    </row>
    <row r="37" spans="1:6" ht="12.75">
      <c r="A37" s="70" t="s">
        <v>173</v>
      </c>
      <c r="B37" s="74" t="s">
        <v>174</v>
      </c>
      <c r="C37" s="72">
        <v>2085960178</v>
      </c>
      <c r="D37" s="72">
        <v>420407728</v>
      </c>
      <c r="E37" s="73">
        <v>20.15415885853982</v>
      </c>
      <c r="F37" s="72">
        <v>156805239</v>
      </c>
    </row>
    <row r="38" spans="1:6" ht="12.75">
      <c r="A38" s="70" t="s">
        <v>175</v>
      </c>
      <c r="B38" s="74" t="s">
        <v>176</v>
      </c>
      <c r="C38" s="72">
        <v>1919014621</v>
      </c>
      <c r="D38" s="72">
        <v>402860287</v>
      </c>
      <c r="E38" s="73">
        <v>20.993080646257358</v>
      </c>
      <c r="F38" s="72">
        <v>150383517</v>
      </c>
    </row>
    <row r="39" spans="1:6" ht="12.75">
      <c r="A39" s="70" t="s">
        <v>177</v>
      </c>
      <c r="B39" s="74" t="s">
        <v>178</v>
      </c>
      <c r="C39" s="72">
        <v>70687308</v>
      </c>
      <c r="D39" s="72">
        <v>6149923</v>
      </c>
      <c r="E39" s="73">
        <v>8.700179953097097</v>
      </c>
      <c r="F39" s="72">
        <v>2978702</v>
      </c>
    </row>
    <row r="40" spans="1:6" ht="12.75">
      <c r="A40" s="70" t="s">
        <v>179</v>
      </c>
      <c r="B40" s="74" t="s">
        <v>180</v>
      </c>
      <c r="C40" s="72">
        <v>96258249</v>
      </c>
      <c r="D40" s="72">
        <v>11397518</v>
      </c>
      <c r="E40" s="73">
        <v>11.840562360530784</v>
      </c>
      <c r="F40" s="72">
        <v>3443020</v>
      </c>
    </row>
    <row r="41" spans="1:6" ht="26.25" customHeight="1">
      <c r="A41" s="70" t="s">
        <v>181</v>
      </c>
      <c r="B41" s="74" t="s">
        <v>182</v>
      </c>
      <c r="C41" s="72">
        <v>-156331568</v>
      </c>
      <c r="D41" s="72">
        <v>19373789</v>
      </c>
      <c r="E41" s="84" t="s">
        <v>1700</v>
      </c>
      <c r="F41" s="72">
        <v>3946530</v>
      </c>
    </row>
    <row r="42" spans="1:6" ht="15" customHeight="1">
      <c r="A42" s="70" t="s">
        <v>183</v>
      </c>
      <c r="B42" s="74" t="s">
        <v>184</v>
      </c>
      <c r="C42" s="72">
        <v>-12894882</v>
      </c>
      <c r="D42" s="72">
        <v>-10031339</v>
      </c>
      <c r="E42" s="84" t="s">
        <v>1700</v>
      </c>
      <c r="F42" s="72">
        <v>-6692056</v>
      </c>
    </row>
    <row r="43" spans="1:6" ht="27" customHeight="1">
      <c r="A43" s="69"/>
      <c r="B43" s="74" t="s">
        <v>185</v>
      </c>
      <c r="C43" s="72">
        <v>2073065296</v>
      </c>
      <c r="D43" s="72">
        <v>410376389</v>
      </c>
      <c r="E43" s="73">
        <v>19.795632573263624</v>
      </c>
      <c r="F43" s="72">
        <v>150113183</v>
      </c>
    </row>
    <row r="44" spans="1:6" ht="25.5">
      <c r="A44" s="85" t="s">
        <v>186</v>
      </c>
      <c r="B44" s="74" t="s">
        <v>187</v>
      </c>
      <c r="C44" s="72">
        <v>-143436686</v>
      </c>
      <c r="D44" s="72">
        <v>29405128</v>
      </c>
      <c r="E44" s="84" t="s">
        <v>1700</v>
      </c>
      <c r="F44" s="72">
        <v>10638586</v>
      </c>
    </row>
    <row r="45" spans="1:6" ht="11.25" customHeight="1">
      <c r="A45" s="69"/>
      <c r="B45" s="86" t="s">
        <v>188</v>
      </c>
      <c r="C45" s="76">
        <v>137383746</v>
      </c>
      <c r="D45" s="76">
        <v>-29405128</v>
      </c>
      <c r="E45" s="87" t="s">
        <v>1700</v>
      </c>
      <c r="F45" s="76">
        <v>-10638586</v>
      </c>
    </row>
    <row r="46" spans="1:6" ht="12" customHeight="1">
      <c r="A46" s="69"/>
      <c r="B46" s="86" t="s">
        <v>189</v>
      </c>
      <c r="C46" s="76">
        <v>173988701</v>
      </c>
      <c r="D46" s="76">
        <v>-3430000</v>
      </c>
      <c r="E46" s="87" t="s">
        <v>1700</v>
      </c>
      <c r="F46" s="76">
        <v>-7092000</v>
      </c>
    </row>
    <row r="47" spans="1:6" ht="24.75" customHeight="1" hidden="1">
      <c r="A47" s="69"/>
      <c r="B47" s="86" t="s">
        <v>190</v>
      </c>
      <c r="C47" s="88" t="s">
        <v>1700</v>
      </c>
      <c r="D47" s="88" t="s">
        <v>1700</v>
      </c>
      <c r="E47" s="87" t="s">
        <v>1700</v>
      </c>
      <c r="F47" s="88" t="s">
        <v>1700</v>
      </c>
    </row>
    <row r="48" spans="1:6" ht="39" customHeight="1">
      <c r="A48" s="69"/>
      <c r="B48" s="86" t="s">
        <v>191</v>
      </c>
      <c r="C48" s="76">
        <v>-2439548</v>
      </c>
      <c r="D48" s="76">
        <v>-16716130</v>
      </c>
      <c r="E48" s="87" t="s">
        <v>1700</v>
      </c>
      <c r="F48" s="76">
        <v>-3901887</v>
      </c>
    </row>
    <row r="49" spans="1:6" ht="22.5" customHeight="1">
      <c r="A49" s="69"/>
      <c r="B49" s="86" t="s">
        <v>192</v>
      </c>
      <c r="C49" s="76">
        <v>-24596558</v>
      </c>
      <c r="D49" s="76">
        <v>-13144481</v>
      </c>
      <c r="E49" s="87" t="s">
        <v>1700</v>
      </c>
      <c r="F49" s="76">
        <v>770113</v>
      </c>
    </row>
    <row r="50" spans="1:6" ht="38.25">
      <c r="A50" s="69"/>
      <c r="B50" s="86" t="s">
        <v>193</v>
      </c>
      <c r="C50" s="76">
        <v>-9568849</v>
      </c>
      <c r="D50" s="76">
        <v>3885483</v>
      </c>
      <c r="E50" s="87" t="s">
        <v>1700</v>
      </c>
      <c r="F50" s="76">
        <v>-414812</v>
      </c>
    </row>
    <row r="51" spans="1:6" ht="12.75">
      <c r="A51" s="69"/>
      <c r="B51" s="74" t="s">
        <v>194</v>
      </c>
      <c r="C51" s="72">
        <v>1507988504</v>
      </c>
      <c r="D51" s="72">
        <v>287754303</v>
      </c>
      <c r="E51" s="73">
        <v>19.081995800148356</v>
      </c>
      <c r="F51" s="72">
        <v>105156836</v>
      </c>
    </row>
    <row r="52" spans="1:6" ht="12.75">
      <c r="A52" s="69"/>
      <c r="B52" s="89" t="s">
        <v>195</v>
      </c>
      <c r="C52" s="83">
        <v>14559150</v>
      </c>
      <c r="D52" s="83">
        <v>3434084</v>
      </c>
      <c r="E52" s="90">
        <v>23.587118753498657</v>
      </c>
      <c r="F52" s="83">
        <v>1142456</v>
      </c>
    </row>
    <row r="53" spans="1:6" ht="13.5" customHeight="1">
      <c r="A53" s="70" t="s">
        <v>196</v>
      </c>
      <c r="B53" s="74" t="s">
        <v>197</v>
      </c>
      <c r="C53" s="72">
        <v>1493429354</v>
      </c>
      <c r="D53" s="72">
        <v>284320219</v>
      </c>
      <c r="E53" s="73">
        <v>19.038076239661216</v>
      </c>
      <c r="F53" s="72">
        <v>104014380</v>
      </c>
    </row>
    <row r="54" spans="1:6" ht="12.75">
      <c r="A54" s="69"/>
      <c r="B54" s="75" t="s">
        <v>198</v>
      </c>
      <c r="C54" s="76">
        <v>1343148247</v>
      </c>
      <c r="D54" s="76">
        <v>270392173</v>
      </c>
      <c r="E54" s="77">
        <v>20.13122331089935</v>
      </c>
      <c r="F54" s="76">
        <v>98808687</v>
      </c>
    </row>
    <row r="55" spans="1:6" ht="12.75">
      <c r="A55" s="69"/>
      <c r="B55" s="82" t="s">
        <v>199</v>
      </c>
      <c r="C55" s="76">
        <v>14559150</v>
      </c>
      <c r="D55" s="76">
        <v>3434084</v>
      </c>
      <c r="E55" s="90">
        <v>23.587118753498657</v>
      </c>
      <c r="F55" s="76">
        <v>1142456</v>
      </c>
    </row>
    <row r="56" spans="1:6" ht="13.5" customHeight="1">
      <c r="A56" s="69" t="s">
        <v>200</v>
      </c>
      <c r="B56" s="74" t="s">
        <v>201</v>
      </c>
      <c r="C56" s="72">
        <v>1328589097</v>
      </c>
      <c r="D56" s="72">
        <v>266958089</v>
      </c>
      <c r="E56" s="73">
        <v>20.093352384330156</v>
      </c>
      <c r="F56" s="72">
        <v>97666231</v>
      </c>
    </row>
    <row r="57" spans="1:6" ht="12.75">
      <c r="A57" s="69"/>
      <c r="B57" s="75" t="s">
        <v>202</v>
      </c>
      <c r="C57" s="76">
        <v>70665943</v>
      </c>
      <c r="D57" s="76">
        <v>6149923</v>
      </c>
      <c r="E57" s="77">
        <v>8.702810348119177</v>
      </c>
      <c r="F57" s="76">
        <v>2978702</v>
      </c>
    </row>
    <row r="58" spans="1:6" ht="15" customHeight="1">
      <c r="A58" s="69" t="s">
        <v>203</v>
      </c>
      <c r="B58" s="74" t="s">
        <v>204</v>
      </c>
      <c r="C58" s="72">
        <v>70665943</v>
      </c>
      <c r="D58" s="72">
        <v>6149923</v>
      </c>
      <c r="E58" s="73">
        <v>8.702810348119177</v>
      </c>
      <c r="F58" s="72">
        <v>2978702</v>
      </c>
    </row>
    <row r="59" spans="1:6" ht="12.75">
      <c r="A59" s="69"/>
      <c r="B59" s="75" t="s">
        <v>205</v>
      </c>
      <c r="C59" s="76">
        <v>94174314</v>
      </c>
      <c r="D59" s="76">
        <v>11212207</v>
      </c>
      <c r="E59" s="77">
        <v>11.905801618050544</v>
      </c>
      <c r="F59" s="76">
        <v>3369447</v>
      </c>
    </row>
    <row r="60" spans="1:6" ht="14.25" customHeight="1">
      <c r="A60" s="69" t="s">
        <v>206</v>
      </c>
      <c r="B60" s="74" t="s">
        <v>207</v>
      </c>
      <c r="C60" s="72">
        <v>94174314</v>
      </c>
      <c r="D60" s="72">
        <v>11212207</v>
      </c>
      <c r="E60" s="73">
        <v>11.905801618050544</v>
      </c>
      <c r="F60" s="72">
        <v>3369447</v>
      </c>
    </row>
    <row r="61" spans="1:6" ht="26.25" customHeight="1">
      <c r="A61" s="70" t="s">
        <v>208</v>
      </c>
      <c r="B61" s="74" t="s">
        <v>209</v>
      </c>
      <c r="C61" s="72">
        <v>-180928126</v>
      </c>
      <c r="D61" s="72">
        <v>6229308</v>
      </c>
      <c r="E61" s="84" t="s">
        <v>1700</v>
      </c>
      <c r="F61" s="72">
        <v>4716643</v>
      </c>
    </row>
    <row r="62" spans="1:6" ht="14.25" customHeight="1">
      <c r="A62" s="70" t="s">
        <v>210</v>
      </c>
      <c r="B62" s="74" t="s">
        <v>211</v>
      </c>
      <c r="C62" s="72">
        <v>-12894882</v>
      </c>
      <c r="D62" s="72">
        <v>-10031339</v>
      </c>
      <c r="E62" s="73">
        <v>77.79318182205932</v>
      </c>
      <c r="F62" s="72">
        <v>-6692056</v>
      </c>
    </row>
    <row r="63" spans="1:6" ht="12.75">
      <c r="A63" s="69"/>
      <c r="B63" s="75" t="s">
        <v>212</v>
      </c>
      <c r="C63" s="76">
        <v>-12894882</v>
      </c>
      <c r="D63" s="76">
        <v>-10031339</v>
      </c>
      <c r="E63" s="80" t="s">
        <v>1700</v>
      </c>
      <c r="F63" s="76">
        <v>-6692056</v>
      </c>
    </row>
    <row r="64" spans="1:6" ht="12.75">
      <c r="A64" s="69"/>
      <c r="B64" s="75" t="s">
        <v>213</v>
      </c>
      <c r="C64" s="76">
        <v>-12894882</v>
      </c>
      <c r="D64" s="76">
        <v>-10031339</v>
      </c>
      <c r="E64" s="77">
        <v>77.79318182205932</v>
      </c>
      <c r="F64" s="76">
        <v>-6692056</v>
      </c>
    </row>
    <row r="65" spans="1:6" ht="26.25" customHeight="1">
      <c r="A65" s="70" t="s">
        <v>214</v>
      </c>
      <c r="B65" s="74" t="s">
        <v>215</v>
      </c>
      <c r="C65" s="72">
        <v>-168033244</v>
      </c>
      <c r="D65" s="72">
        <v>16260647</v>
      </c>
      <c r="E65" s="87" t="s">
        <v>1700</v>
      </c>
      <c r="F65" s="72">
        <v>11408699</v>
      </c>
    </row>
    <row r="66" spans="1:6" ht="11.25" customHeight="1">
      <c r="A66" s="69"/>
      <c r="B66" s="86" t="s">
        <v>188</v>
      </c>
      <c r="C66" s="76">
        <v>161980304</v>
      </c>
      <c r="D66" s="76">
        <v>-16260647</v>
      </c>
      <c r="E66" s="87" t="s">
        <v>1700</v>
      </c>
      <c r="F66" s="76">
        <v>-11408699</v>
      </c>
    </row>
    <row r="67" spans="1:6" ht="12.75">
      <c r="A67" s="69"/>
      <c r="B67" s="86" t="s">
        <v>189</v>
      </c>
      <c r="C67" s="76">
        <v>173988701</v>
      </c>
      <c r="D67" s="76">
        <v>-3430000</v>
      </c>
      <c r="E67" s="87" t="s">
        <v>1700</v>
      </c>
      <c r="F67" s="76">
        <v>-7092000</v>
      </c>
    </row>
    <row r="68" spans="1:6" ht="40.5" customHeight="1">
      <c r="A68" s="69"/>
      <c r="B68" s="86" t="s">
        <v>216</v>
      </c>
      <c r="C68" s="76">
        <v>-2439548</v>
      </c>
      <c r="D68" s="76">
        <v>-16716130</v>
      </c>
      <c r="E68" s="87" t="s">
        <v>1700</v>
      </c>
      <c r="F68" s="76">
        <v>-3901887</v>
      </c>
    </row>
    <row r="69" spans="1:6" ht="38.25">
      <c r="A69" s="69"/>
      <c r="B69" s="86" t="s">
        <v>217</v>
      </c>
      <c r="C69" s="76">
        <v>-9568849</v>
      </c>
      <c r="D69" s="76">
        <v>3885483</v>
      </c>
      <c r="E69" s="87" t="s">
        <v>1700</v>
      </c>
      <c r="F69" s="76">
        <v>-414812</v>
      </c>
    </row>
    <row r="70" spans="1:6" ht="14.25" customHeight="1">
      <c r="A70" s="69"/>
      <c r="B70" s="74" t="s">
        <v>218</v>
      </c>
      <c r="C70" s="72">
        <v>592530824</v>
      </c>
      <c r="D70" s="72">
        <v>136087509</v>
      </c>
      <c r="E70" s="73">
        <v>22.967161114305167</v>
      </c>
      <c r="F70" s="72">
        <v>52790859</v>
      </c>
    </row>
    <row r="71" spans="1:6" ht="14.25" customHeight="1">
      <c r="A71" s="70" t="s">
        <v>219</v>
      </c>
      <c r="B71" s="74" t="s">
        <v>220</v>
      </c>
      <c r="C71" s="72">
        <v>592530824</v>
      </c>
      <c r="D71" s="72">
        <v>136087509</v>
      </c>
      <c r="E71" s="73">
        <v>22.967161114305167</v>
      </c>
      <c r="F71" s="72">
        <v>52790859</v>
      </c>
    </row>
    <row r="72" spans="1:6" ht="12.75">
      <c r="A72" s="69"/>
      <c r="B72" s="75" t="s">
        <v>221</v>
      </c>
      <c r="C72" s="76">
        <v>590425524</v>
      </c>
      <c r="D72" s="76">
        <v>135902198</v>
      </c>
      <c r="E72" s="77">
        <v>23.017669879732367</v>
      </c>
      <c r="F72" s="76">
        <v>52717286</v>
      </c>
    </row>
    <row r="73" spans="1:6" ht="22.5" customHeight="1">
      <c r="A73" s="69" t="s">
        <v>222</v>
      </c>
      <c r="B73" s="74" t="s">
        <v>223</v>
      </c>
      <c r="C73" s="72">
        <v>590425524</v>
      </c>
      <c r="D73" s="72">
        <v>135902198</v>
      </c>
      <c r="E73" s="73">
        <v>23.017669879732367</v>
      </c>
      <c r="F73" s="72">
        <v>52717286</v>
      </c>
    </row>
    <row r="74" spans="1:6" ht="12" customHeight="1">
      <c r="A74" s="69"/>
      <c r="B74" s="75" t="s">
        <v>224</v>
      </c>
      <c r="C74" s="76">
        <v>21365</v>
      </c>
      <c r="D74" s="76">
        <v>0</v>
      </c>
      <c r="E74" s="77">
        <v>0</v>
      </c>
      <c r="F74" s="76">
        <v>0</v>
      </c>
    </row>
    <row r="75" spans="1:6" ht="15" customHeight="1">
      <c r="A75" s="69" t="s">
        <v>225</v>
      </c>
      <c r="B75" s="74" t="s">
        <v>226</v>
      </c>
      <c r="C75" s="72">
        <v>21365</v>
      </c>
      <c r="D75" s="72">
        <v>0</v>
      </c>
      <c r="E75" s="73">
        <v>0</v>
      </c>
      <c r="F75" s="72">
        <v>0</v>
      </c>
    </row>
    <row r="76" spans="1:6" ht="12.75">
      <c r="A76" s="69"/>
      <c r="B76" s="75" t="s">
        <v>227</v>
      </c>
      <c r="C76" s="76">
        <v>2083935</v>
      </c>
      <c r="D76" s="76">
        <v>185311</v>
      </c>
      <c r="E76" s="77">
        <v>8.892359886464789</v>
      </c>
      <c r="F76" s="76">
        <v>73573</v>
      </c>
    </row>
    <row r="77" spans="1:6" ht="14.25" customHeight="1">
      <c r="A77" s="69" t="s">
        <v>228</v>
      </c>
      <c r="B77" s="74" t="s">
        <v>229</v>
      </c>
      <c r="C77" s="72">
        <v>2083935</v>
      </c>
      <c r="D77" s="72">
        <v>185311</v>
      </c>
      <c r="E77" s="73">
        <v>8.892359886464789</v>
      </c>
      <c r="F77" s="72">
        <v>73573</v>
      </c>
    </row>
    <row r="78" spans="1:6" ht="24.75" customHeight="1">
      <c r="A78" s="69"/>
      <c r="B78" s="74" t="s">
        <v>230</v>
      </c>
      <c r="C78" s="72">
        <v>24596558</v>
      </c>
      <c r="D78" s="72">
        <v>13144481</v>
      </c>
      <c r="E78" s="84" t="s">
        <v>1700</v>
      </c>
      <c r="F78" s="72">
        <v>-770113</v>
      </c>
    </row>
    <row r="79" spans="1:6" ht="27" customHeight="1">
      <c r="A79" s="70" t="s">
        <v>231</v>
      </c>
      <c r="B79" s="74" t="s">
        <v>232</v>
      </c>
      <c r="C79" s="72">
        <v>24596558</v>
      </c>
      <c r="D79" s="72">
        <v>13144481</v>
      </c>
      <c r="E79" s="84" t="s">
        <v>1700</v>
      </c>
      <c r="F79" s="72">
        <v>-770113</v>
      </c>
    </row>
    <row r="80" spans="1:6" ht="12.75">
      <c r="A80" s="69"/>
      <c r="B80" s="86" t="s">
        <v>188</v>
      </c>
      <c r="C80" s="76">
        <v>-24596558</v>
      </c>
      <c r="D80" s="76">
        <v>-13144481</v>
      </c>
      <c r="E80" s="87" t="s">
        <v>1700</v>
      </c>
      <c r="F80" s="76">
        <v>770113</v>
      </c>
    </row>
    <row r="81" spans="1:6" ht="25.5">
      <c r="A81" s="69"/>
      <c r="B81" s="86" t="s">
        <v>192</v>
      </c>
      <c r="C81" s="76">
        <v>-24596558</v>
      </c>
      <c r="D81" s="76">
        <v>-13144481</v>
      </c>
      <c r="E81" s="87" t="s">
        <v>1700</v>
      </c>
      <c r="F81" s="76">
        <v>770113</v>
      </c>
    </row>
    <row r="82" ht="12.75">
      <c r="B82" s="91" t="s">
        <v>233</v>
      </c>
    </row>
    <row r="83" spans="3:9" ht="12.75">
      <c r="C83" s="52"/>
      <c r="D83" s="52"/>
      <c r="E83" s="40"/>
      <c r="G83" s="92"/>
      <c r="H83" s="92"/>
      <c r="I83" s="40"/>
    </row>
    <row r="84" spans="1:8" ht="12.75">
      <c r="A84" s="36" t="s">
        <v>234</v>
      </c>
      <c r="C84" s="52"/>
      <c r="D84" s="52"/>
      <c r="F84" s="52" t="s">
        <v>1738</v>
      </c>
      <c r="G84" s="92"/>
      <c r="H84" s="92"/>
    </row>
    <row r="85" spans="1:3" ht="12.75">
      <c r="A85" s="41"/>
      <c r="C85" s="45"/>
    </row>
    <row r="86" spans="1:3" ht="12.75">
      <c r="A86" s="64" t="s">
        <v>235</v>
      </c>
      <c r="C86" s="45"/>
    </row>
    <row r="87" spans="1:4" ht="12.75">
      <c r="A87" s="64" t="s">
        <v>1741</v>
      </c>
      <c r="C87" s="49"/>
      <c r="D87" s="49"/>
    </row>
    <row r="90" spans="2:4" ht="15" customHeight="1">
      <c r="B90" s="93"/>
      <c r="C90" s="49"/>
      <c r="D90" s="49"/>
    </row>
    <row r="91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D9" sqref="D9"/>
    </sheetView>
  </sheetViews>
  <sheetFormatPr defaultColWidth="9.140625" defaultRowHeight="17.25" customHeight="1"/>
  <cols>
    <col min="1" max="1" width="9.140625" style="650" customWidth="1"/>
    <col min="2" max="2" width="38.28125" style="793" customWidth="1"/>
    <col min="3" max="3" width="11.140625" style="832" customWidth="1"/>
    <col min="4" max="4" width="11.421875" style="617" customWidth="1"/>
    <col min="5" max="5" width="13.00390625" style="617" customWidth="1"/>
    <col min="6" max="6" width="13.8515625" style="617" customWidth="1"/>
    <col min="7" max="7" width="8.28125" style="617" customWidth="1"/>
    <col min="8" max="9" width="9.140625" style="617" customWidth="1"/>
    <col min="10" max="10" width="8.421875" style="617" customWidth="1"/>
    <col min="11" max="16384" width="9.140625" style="617" customWidth="1"/>
  </cols>
  <sheetData>
    <row r="1" spans="1:7" s="492" customFormat="1" ht="17.25" customHeight="1">
      <c r="A1" s="491"/>
      <c r="B1" s="821"/>
      <c r="C1" s="822"/>
      <c r="D1" s="489"/>
      <c r="E1" s="489"/>
      <c r="F1" s="489" t="s">
        <v>1390</v>
      </c>
      <c r="G1" s="821" t="s">
        <v>85</v>
      </c>
    </row>
    <row r="2" spans="1:7" s="492" customFormat="1" ht="12.75">
      <c r="A2" s="491"/>
      <c r="B2" s="917" t="s">
        <v>237</v>
      </c>
      <c r="C2" s="917"/>
      <c r="D2" s="917"/>
      <c r="E2" s="917"/>
      <c r="F2" s="917"/>
      <c r="G2" s="821"/>
    </row>
    <row r="3" spans="2:6" ht="17.25" customHeight="1">
      <c r="B3" s="823"/>
      <c r="C3" s="823"/>
      <c r="D3" s="763"/>
      <c r="E3" s="763"/>
      <c r="F3" s="763"/>
    </row>
    <row r="4" spans="2:7" ht="17.25" customHeight="1">
      <c r="B4" s="918" t="s">
        <v>1391</v>
      </c>
      <c r="C4" s="918"/>
      <c r="D4" s="918"/>
      <c r="E4" s="918"/>
      <c r="F4" s="918"/>
      <c r="G4" s="763"/>
    </row>
    <row r="5" spans="1:7" s="492" customFormat="1" ht="17.25" customHeight="1">
      <c r="A5" s="491"/>
      <c r="B5" s="1001" t="s">
        <v>4</v>
      </c>
      <c r="C5" s="1001"/>
      <c r="D5" s="1001"/>
      <c r="E5" s="1001"/>
      <c r="F5" s="1001"/>
      <c r="G5" s="489"/>
    </row>
    <row r="6" spans="1:7" s="492" customFormat="1" ht="17.25" customHeight="1">
      <c r="A6" s="491"/>
      <c r="B6" s="821"/>
      <c r="C6" s="410"/>
      <c r="F6" s="703" t="s">
        <v>1746</v>
      </c>
      <c r="G6" s="621"/>
    </row>
    <row r="7" spans="1:6" s="492" customFormat="1" ht="38.25">
      <c r="A7" s="675" t="s">
        <v>511</v>
      </c>
      <c r="B7" s="704" t="s">
        <v>1693</v>
      </c>
      <c r="C7" s="704" t="s">
        <v>850</v>
      </c>
      <c r="D7" s="704" t="s">
        <v>1748</v>
      </c>
      <c r="E7" s="704" t="s">
        <v>910</v>
      </c>
      <c r="F7" s="502" t="s">
        <v>243</v>
      </c>
    </row>
    <row r="8" spans="1:6" s="492" customFormat="1" ht="12.75">
      <c r="A8" s="675" t="s">
        <v>123</v>
      </c>
      <c r="B8" s="675" t="s">
        <v>124</v>
      </c>
      <c r="C8" s="675" t="s">
        <v>125</v>
      </c>
      <c r="D8" s="675" t="s">
        <v>126</v>
      </c>
      <c r="E8" s="675" t="s">
        <v>127</v>
      </c>
      <c r="F8" s="675" t="s">
        <v>128</v>
      </c>
    </row>
    <row r="9" spans="1:6" s="492" customFormat="1" ht="12.75">
      <c r="A9" s="824"/>
      <c r="B9" s="630" t="s">
        <v>1392</v>
      </c>
      <c r="C9" s="825">
        <v>3746381</v>
      </c>
      <c r="D9" s="825">
        <v>605865</v>
      </c>
      <c r="E9" s="826">
        <v>16.172007064951483</v>
      </c>
      <c r="F9" s="825">
        <v>308907</v>
      </c>
    </row>
    <row r="10" spans="1:6" s="492" customFormat="1" ht="17.25" customHeight="1">
      <c r="A10" s="824"/>
      <c r="B10" s="639" t="s">
        <v>1393</v>
      </c>
      <c r="C10" s="825">
        <v>3746381</v>
      </c>
      <c r="D10" s="825">
        <v>603265</v>
      </c>
      <c r="E10" s="826">
        <v>16.102606755693028</v>
      </c>
      <c r="F10" s="825">
        <v>306307</v>
      </c>
    </row>
    <row r="11" spans="1:6" s="492" customFormat="1" ht="12.75">
      <c r="A11" s="675" t="s">
        <v>1123</v>
      </c>
      <c r="B11" s="750" t="s">
        <v>7</v>
      </c>
      <c r="C11" s="827">
        <v>414205</v>
      </c>
      <c r="D11" s="827">
        <v>61388</v>
      </c>
      <c r="E11" s="828">
        <v>14.82068058087179</v>
      </c>
      <c r="F11" s="827">
        <v>26243</v>
      </c>
    </row>
    <row r="12" spans="1:6" s="492" customFormat="1" ht="17.25" customHeight="1">
      <c r="A12" s="675" t="s">
        <v>1125</v>
      </c>
      <c r="B12" s="750" t="s">
        <v>1126</v>
      </c>
      <c r="C12" s="827">
        <v>3445</v>
      </c>
      <c r="D12" s="827">
        <v>0</v>
      </c>
      <c r="E12" s="828">
        <v>0</v>
      </c>
      <c r="F12" s="827">
        <v>-32</v>
      </c>
    </row>
    <row r="13" spans="1:6" s="492" customFormat="1" ht="17.25" customHeight="1">
      <c r="A13" s="675" t="s">
        <v>1127</v>
      </c>
      <c r="B13" s="750" t="s">
        <v>1128</v>
      </c>
      <c r="C13" s="827">
        <v>7218</v>
      </c>
      <c r="D13" s="827">
        <v>4595</v>
      </c>
      <c r="E13" s="828">
        <v>63.66029371016902</v>
      </c>
      <c r="F13" s="827">
        <v>-6968</v>
      </c>
    </row>
    <row r="14" spans="1:10" s="492" customFormat="1" ht="12.75">
      <c r="A14" s="675" t="s">
        <v>1129</v>
      </c>
      <c r="B14" s="750" t="s">
        <v>1130</v>
      </c>
      <c r="C14" s="827">
        <v>950620</v>
      </c>
      <c r="D14" s="827">
        <v>143319</v>
      </c>
      <c r="E14" s="828">
        <v>15.07637121036797</v>
      </c>
      <c r="F14" s="827">
        <v>79042</v>
      </c>
      <c r="J14" s="492" t="s">
        <v>85</v>
      </c>
    </row>
    <row r="15" spans="1:6" s="492" customFormat="1" ht="12.75">
      <c r="A15" s="675" t="s">
        <v>1131</v>
      </c>
      <c r="B15" s="750" t="s">
        <v>1132</v>
      </c>
      <c r="C15" s="827">
        <v>6539</v>
      </c>
      <c r="D15" s="827">
        <v>7834</v>
      </c>
      <c r="E15" s="828">
        <v>119.80425141458939</v>
      </c>
      <c r="F15" s="827">
        <v>2849</v>
      </c>
    </row>
    <row r="16" spans="1:6" s="492" customFormat="1" ht="16.5" customHeight="1">
      <c r="A16" s="675" t="s">
        <v>1133</v>
      </c>
      <c r="B16" s="750" t="s">
        <v>1134</v>
      </c>
      <c r="C16" s="827">
        <v>117064</v>
      </c>
      <c r="D16" s="827">
        <v>26056</v>
      </c>
      <c r="E16" s="828">
        <v>22.2579102029659</v>
      </c>
      <c r="F16" s="827">
        <v>9165</v>
      </c>
    </row>
    <row r="17" spans="1:6" s="492" customFormat="1" ht="25.5">
      <c r="A17" s="675" t="s">
        <v>1135</v>
      </c>
      <c r="B17" s="750" t="s">
        <v>1136</v>
      </c>
      <c r="C17" s="827">
        <v>954321</v>
      </c>
      <c r="D17" s="827">
        <v>154803</v>
      </c>
      <c r="E17" s="828">
        <v>16.221271458974496</v>
      </c>
      <c r="F17" s="827">
        <v>122073</v>
      </c>
    </row>
    <row r="18" spans="1:6" s="492" customFormat="1" ht="12.75">
      <c r="A18" s="675" t="s">
        <v>1137</v>
      </c>
      <c r="B18" s="750" t="s">
        <v>8</v>
      </c>
      <c r="C18" s="827">
        <v>469676</v>
      </c>
      <c r="D18" s="827">
        <v>133978</v>
      </c>
      <c r="E18" s="828">
        <v>28.525621918088213</v>
      </c>
      <c r="F18" s="827">
        <v>48296</v>
      </c>
    </row>
    <row r="19" spans="1:6" s="492" customFormat="1" ht="12.75">
      <c r="A19" s="675" t="s">
        <v>1139</v>
      </c>
      <c r="B19" s="750" t="s">
        <v>1140</v>
      </c>
      <c r="C19" s="827">
        <v>1014</v>
      </c>
      <c r="D19" s="827">
        <v>1013</v>
      </c>
      <c r="E19" s="828">
        <v>99.90138067061145</v>
      </c>
      <c r="F19" s="827">
        <v>-1</v>
      </c>
    </row>
    <row r="20" spans="1:6" s="492" customFormat="1" ht="25.5">
      <c r="A20" s="675" t="s">
        <v>1141</v>
      </c>
      <c r="B20" s="750" t="s">
        <v>9</v>
      </c>
      <c r="C20" s="827">
        <v>0</v>
      </c>
      <c r="D20" s="827">
        <v>0</v>
      </c>
      <c r="E20" s="829" t="s">
        <v>1700</v>
      </c>
      <c r="F20" s="827">
        <v>0</v>
      </c>
    </row>
    <row r="21" spans="1:6" s="492" customFormat="1" ht="25.5">
      <c r="A21" s="675" t="s">
        <v>1143</v>
      </c>
      <c r="B21" s="750" t="s">
        <v>1144</v>
      </c>
      <c r="C21" s="827">
        <v>0</v>
      </c>
      <c r="D21" s="827">
        <v>0</v>
      </c>
      <c r="E21" s="829" t="s">
        <v>1700</v>
      </c>
      <c r="F21" s="827">
        <v>0</v>
      </c>
    </row>
    <row r="22" spans="1:6" s="492" customFormat="1" ht="12.75">
      <c r="A22" s="675" t="s">
        <v>1145</v>
      </c>
      <c r="B22" s="750" t="s">
        <v>1394</v>
      </c>
      <c r="C22" s="830">
        <v>92992</v>
      </c>
      <c r="D22" s="827">
        <v>5910</v>
      </c>
      <c r="E22" s="828">
        <v>6.355385409497591</v>
      </c>
      <c r="F22" s="827">
        <v>2040</v>
      </c>
    </row>
    <row r="23" spans="1:6" s="492" customFormat="1" ht="12.75">
      <c r="A23" s="675" t="s">
        <v>1147</v>
      </c>
      <c r="B23" s="750" t="s">
        <v>1148</v>
      </c>
      <c r="C23" s="827">
        <v>594389</v>
      </c>
      <c r="D23" s="827">
        <v>64313</v>
      </c>
      <c r="E23" s="828">
        <v>10.820018540047007</v>
      </c>
      <c r="F23" s="827">
        <v>23598</v>
      </c>
    </row>
    <row r="24" spans="1:6" s="492" customFormat="1" ht="12.75">
      <c r="A24" s="675" t="s">
        <v>13</v>
      </c>
      <c r="B24" s="750" t="s">
        <v>14</v>
      </c>
      <c r="C24" s="827"/>
      <c r="D24" s="827"/>
      <c r="E24" s="829" t="s">
        <v>1700</v>
      </c>
      <c r="F24" s="827">
        <v>0</v>
      </c>
    </row>
    <row r="25" spans="1:6" s="492" customFormat="1" ht="25.5">
      <c r="A25" s="675" t="s">
        <v>15</v>
      </c>
      <c r="B25" s="750" t="s">
        <v>16</v>
      </c>
      <c r="C25" s="827">
        <v>134898</v>
      </c>
      <c r="D25" s="827">
        <v>56</v>
      </c>
      <c r="E25" s="828">
        <v>0.041512846743465434</v>
      </c>
      <c r="F25" s="827">
        <v>2</v>
      </c>
    </row>
    <row r="26" spans="1:6" s="492" customFormat="1" ht="12.75">
      <c r="A26" s="630" t="s">
        <v>20</v>
      </c>
      <c r="B26" s="639" t="s">
        <v>1395</v>
      </c>
      <c r="C26" s="825">
        <v>0</v>
      </c>
      <c r="D26" s="825">
        <v>2600</v>
      </c>
      <c r="E26" s="831" t="s">
        <v>1700</v>
      </c>
      <c r="F26" s="825">
        <v>2600</v>
      </c>
    </row>
    <row r="27" spans="1:6" s="39" customFormat="1" ht="17.25" customHeight="1">
      <c r="A27" s="491"/>
      <c r="B27" s="645"/>
      <c r="C27" s="779"/>
      <c r="D27" s="779"/>
      <c r="E27" s="779"/>
      <c r="F27" s="779"/>
    </row>
    <row r="28" spans="1:6" s="492" customFormat="1" ht="12.75">
      <c r="A28" s="1003"/>
      <c r="B28" s="1003"/>
      <c r="C28" s="1003"/>
      <c r="D28" s="1003"/>
      <c r="E28" s="1003"/>
      <c r="F28" s="1003"/>
    </row>
    <row r="29" spans="1:5" s="492" customFormat="1" ht="17.25" customHeight="1">
      <c r="A29" s="617"/>
      <c r="B29" s="644"/>
      <c r="C29" s="654"/>
      <c r="D29" s="410"/>
      <c r="E29" s="779"/>
    </row>
    <row r="30" spans="1:6" s="492" customFormat="1" ht="17.25" customHeight="1">
      <c r="A30" s="379"/>
      <c r="B30" s="39"/>
      <c r="C30" s="491"/>
      <c r="D30" s="491"/>
      <c r="E30" s="491"/>
      <c r="F30" s="549"/>
    </row>
    <row r="31" spans="1:6" s="610" customFormat="1" ht="17.25" customHeight="1">
      <c r="A31" s="379"/>
      <c r="B31" s="550" t="s">
        <v>1739</v>
      </c>
      <c r="C31" s="492"/>
      <c r="D31" s="492"/>
      <c r="E31" s="279"/>
      <c r="F31" s="281" t="s">
        <v>1738</v>
      </c>
    </row>
    <row r="32" spans="1:6" s="610" customFormat="1" ht="17.25" customHeight="1">
      <c r="A32" s="379"/>
      <c r="B32" s="550"/>
      <c r="C32" s="492"/>
      <c r="D32" s="492"/>
      <c r="E32" s="279"/>
      <c r="F32" s="281"/>
    </row>
    <row r="33" spans="1:6" s="610" customFormat="1" ht="17.25" customHeight="1">
      <c r="A33" s="379"/>
      <c r="B33" s="550"/>
      <c r="C33" s="492"/>
      <c r="D33" s="492"/>
      <c r="E33" s="492"/>
      <c r="F33" s="492"/>
    </row>
    <row r="34" spans="1:6" s="610" customFormat="1" ht="17.25" customHeight="1">
      <c r="A34" s="379"/>
      <c r="B34" s="550"/>
      <c r="C34" s="492"/>
      <c r="D34" s="492"/>
      <c r="E34" s="492"/>
      <c r="F34" s="492"/>
    </row>
    <row r="35" spans="1:6" s="610" customFormat="1" ht="17.25" customHeight="1">
      <c r="A35" s="491"/>
      <c r="B35" s="550" t="s">
        <v>905</v>
      </c>
      <c r="C35" s="492"/>
      <c r="D35" s="492"/>
      <c r="E35" s="492"/>
      <c r="F35" s="492"/>
    </row>
    <row r="36" spans="1:2" s="492" customFormat="1" ht="17.25" customHeight="1">
      <c r="A36" s="491"/>
      <c r="B36" s="551" t="s">
        <v>1741</v>
      </c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94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1"/>
  <dimension ref="A1:L54"/>
  <sheetViews>
    <sheetView workbookViewId="0" topLeftCell="A4">
      <selection activeCell="B10" sqref="B10"/>
    </sheetView>
  </sheetViews>
  <sheetFormatPr defaultColWidth="9.140625" defaultRowHeight="17.25" customHeight="1"/>
  <cols>
    <col min="1" max="1" width="21.8515625" style="144" customWidth="1"/>
    <col min="2" max="3" width="13.7109375" style="144" customWidth="1"/>
    <col min="4" max="4" width="13.140625" style="144" customWidth="1"/>
    <col min="5" max="5" width="12.7109375" style="144" customWidth="1"/>
    <col min="6" max="6" width="12.421875" style="144" customWidth="1"/>
    <col min="7" max="7" width="12.28125" style="144" customWidth="1"/>
    <col min="8" max="8" width="11.8515625" style="144" customWidth="1"/>
    <col min="9" max="9" width="11.57421875" style="144" customWidth="1"/>
    <col min="10" max="10" width="12.7109375" style="144" customWidth="1"/>
    <col min="11" max="11" width="12.00390625" style="144" customWidth="1"/>
    <col min="12" max="12" width="11.421875" style="144" customWidth="1"/>
    <col min="13" max="16384" width="12.7109375" style="144" customWidth="1"/>
  </cols>
  <sheetData>
    <row r="1" s="154" customFormat="1" ht="17.25" customHeight="1">
      <c r="L1" s="156" t="s">
        <v>1396</v>
      </c>
    </row>
    <row r="2" spans="1:12" s="154" customFormat="1" ht="17.25" customHeight="1">
      <c r="A2" s="57" t="s">
        <v>1397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54" customFormat="1" ht="17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54" customFormat="1" ht="17.25" customHeight="1">
      <c r="A4" s="54" t="s">
        <v>1398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4" s="41" customFormat="1" ht="15" customHeight="1">
      <c r="B5" s="833"/>
      <c r="C5" s="833"/>
      <c r="D5" s="833" t="s">
        <v>1399</v>
      </c>
    </row>
    <row r="6" spans="1:12" s="154" customFormat="1" ht="20.25" customHeight="1" hidden="1">
      <c r="A6" s="834"/>
      <c r="B6" s="149" t="s">
        <v>1035</v>
      </c>
      <c r="C6" s="149" t="s">
        <v>1025</v>
      </c>
      <c r="D6" s="149" t="s">
        <v>1037</v>
      </c>
      <c r="E6" s="149" t="s">
        <v>1027</v>
      </c>
      <c r="F6" s="149" t="s">
        <v>1031</v>
      </c>
      <c r="G6" s="149" t="s">
        <v>1400</v>
      </c>
      <c r="H6" s="149" t="s">
        <v>1039</v>
      </c>
      <c r="I6" s="149" t="s">
        <v>1401</v>
      </c>
      <c r="J6" s="149" t="s">
        <v>1402</v>
      </c>
      <c r="K6" s="149" t="s">
        <v>1021</v>
      </c>
      <c r="L6" s="834"/>
    </row>
    <row r="7" spans="1:12" ht="19.5" customHeight="1">
      <c r="A7" s="149"/>
      <c r="L7" s="835" t="s">
        <v>1403</v>
      </c>
    </row>
    <row r="8" spans="1:12" s="179" customFormat="1" ht="89.25" customHeight="1">
      <c r="A8" s="836" t="s">
        <v>1404</v>
      </c>
      <c r="B8" s="836" t="s">
        <v>1405</v>
      </c>
      <c r="C8" s="836" t="s">
        <v>1406</v>
      </c>
      <c r="D8" s="836" t="s">
        <v>1407</v>
      </c>
      <c r="E8" s="836" t="s">
        <v>1408</v>
      </c>
      <c r="F8" s="836" t="s">
        <v>1409</v>
      </c>
      <c r="G8" s="836" t="s">
        <v>1410</v>
      </c>
      <c r="H8" s="836" t="s">
        <v>1411</v>
      </c>
      <c r="I8" s="836" t="s">
        <v>1412</v>
      </c>
      <c r="J8" s="836" t="s">
        <v>1413</v>
      </c>
      <c r="K8" s="836" t="s">
        <v>1414</v>
      </c>
      <c r="L8" s="837" t="s">
        <v>1415</v>
      </c>
    </row>
    <row r="9" spans="1:12" ht="12.75">
      <c r="A9" s="838">
        <v>1</v>
      </c>
      <c r="B9" s="838">
        <v>2</v>
      </c>
      <c r="C9" s="838">
        <v>3</v>
      </c>
      <c r="D9" s="838">
        <v>4</v>
      </c>
      <c r="E9" s="838">
        <v>5</v>
      </c>
      <c r="F9" s="838">
        <v>6</v>
      </c>
      <c r="G9" s="838">
        <v>7</v>
      </c>
      <c r="H9" s="838">
        <v>8</v>
      </c>
      <c r="I9" s="838">
        <v>9</v>
      </c>
      <c r="J9" s="838">
        <v>10</v>
      </c>
      <c r="K9" s="838">
        <v>11</v>
      </c>
      <c r="L9" s="838">
        <v>12</v>
      </c>
    </row>
    <row r="10" spans="1:12" ht="16.5" customHeight="1">
      <c r="A10" s="318" t="s">
        <v>1416</v>
      </c>
      <c r="B10" s="186">
        <v>6928143</v>
      </c>
      <c r="C10" s="186">
        <v>1336158</v>
      </c>
      <c r="D10" s="186">
        <v>394422</v>
      </c>
      <c r="E10" s="186">
        <v>12056</v>
      </c>
      <c r="F10" s="186">
        <v>80000</v>
      </c>
      <c r="G10" s="839"/>
      <c r="H10" s="839"/>
      <c r="I10" s="839">
        <v>6000</v>
      </c>
      <c r="J10" s="839"/>
      <c r="K10" s="839"/>
      <c r="L10" s="186">
        <v>8756779</v>
      </c>
    </row>
    <row r="11" spans="1:12" ht="16.5" customHeight="1">
      <c r="A11" s="318" t="s">
        <v>1417</v>
      </c>
      <c r="B11" s="186">
        <v>1137411</v>
      </c>
      <c r="C11" s="186">
        <v>196044</v>
      </c>
      <c r="D11" s="186">
        <v>72351</v>
      </c>
      <c r="E11" s="186">
        <v>2284</v>
      </c>
      <c r="F11" s="839">
        <v>400000</v>
      </c>
      <c r="G11" s="839"/>
      <c r="H11" s="839"/>
      <c r="I11" s="839">
        <v>5100</v>
      </c>
      <c r="J11" s="839"/>
      <c r="K11" s="839"/>
      <c r="L11" s="186">
        <v>1813190</v>
      </c>
    </row>
    <row r="12" spans="1:12" ht="16.5" customHeight="1">
      <c r="A12" s="318" t="s">
        <v>1418</v>
      </c>
      <c r="B12" s="186">
        <v>653099</v>
      </c>
      <c r="C12" s="186">
        <v>141000</v>
      </c>
      <c r="D12" s="186">
        <v>40760</v>
      </c>
      <c r="E12" s="186">
        <v>2903</v>
      </c>
      <c r="F12" s="839"/>
      <c r="G12" s="839"/>
      <c r="H12" s="839"/>
      <c r="I12" s="839">
        <v>900</v>
      </c>
      <c r="J12" s="839"/>
      <c r="K12" s="839"/>
      <c r="L12" s="186">
        <v>838662</v>
      </c>
    </row>
    <row r="13" spans="1:12" ht="16.5" customHeight="1">
      <c r="A13" s="318" t="s">
        <v>1419</v>
      </c>
      <c r="B13" s="186">
        <v>516768</v>
      </c>
      <c r="C13" s="186">
        <v>40590</v>
      </c>
      <c r="D13" s="186">
        <v>36567</v>
      </c>
      <c r="E13" s="186">
        <v>608</v>
      </c>
      <c r="F13" s="839">
        <v>116700</v>
      </c>
      <c r="G13" s="839"/>
      <c r="H13" s="839"/>
      <c r="I13" s="839">
        <v>2000</v>
      </c>
      <c r="J13" s="839"/>
      <c r="K13" s="839"/>
      <c r="L13" s="186">
        <v>713233</v>
      </c>
    </row>
    <row r="14" spans="1:12" ht="16.5" customHeight="1">
      <c r="A14" s="318" t="s">
        <v>1420</v>
      </c>
      <c r="B14" s="186">
        <v>787704</v>
      </c>
      <c r="C14" s="186">
        <v>215985</v>
      </c>
      <c r="D14" s="186">
        <v>59460</v>
      </c>
      <c r="E14" s="186">
        <v>1576</v>
      </c>
      <c r="F14" s="839"/>
      <c r="G14" s="839"/>
      <c r="H14" s="839"/>
      <c r="I14" s="839"/>
      <c r="J14" s="839"/>
      <c r="K14" s="839"/>
      <c r="L14" s="186">
        <v>1064725</v>
      </c>
    </row>
    <row r="15" spans="1:12" ht="16.5" customHeight="1">
      <c r="A15" s="318" t="s">
        <v>1421</v>
      </c>
      <c r="B15" s="186">
        <v>401865</v>
      </c>
      <c r="C15" s="186">
        <v>162575</v>
      </c>
      <c r="D15" s="186">
        <v>20160</v>
      </c>
      <c r="E15" s="186">
        <v>1650</v>
      </c>
      <c r="F15" s="839">
        <v>9515</v>
      </c>
      <c r="G15" s="839"/>
      <c r="H15" s="839"/>
      <c r="I15" s="839">
        <v>1000</v>
      </c>
      <c r="J15" s="839"/>
      <c r="K15" s="839"/>
      <c r="L15" s="186">
        <v>596765</v>
      </c>
    </row>
    <row r="16" spans="1:12" ht="16.5" customHeight="1">
      <c r="A16" s="318" t="s">
        <v>1422</v>
      </c>
      <c r="B16" s="186">
        <v>423132</v>
      </c>
      <c r="C16" s="186">
        <v>14802</v>
      </c>
      <c r="D16" s="186">
        <v>31662</v>
      </c>
      <c r="E16" s="186">
        <v>1533</v>
      </c>
      <c r="F16" s="839">
        <v>60000</v>
      </c>
      <c r="G16" s="839"/>
      <c r="H16" s="839"/>
      <c r="I16" s="839"/>
      <c r="J16" s="839"/>
      <c r="K16" s="839">
        <v>4166</v>
      </c>
      <c r="L16" s="186">
        <v>535295</v>
      </c>
    </row>
    <row r="17" spans="1:12" ht="16.5" customHeight="1">
      <c r="A17" s="318" t="s">
        <v>1423</v>
      </c>
      <c r="B17" s="186">
        <v>510327</v>
      </c>
      <c r="C17" s="186">
        <v>146808</v>
      </c>
      <c r="D17" s="186">
        <v>27840</v>
      </c>
      <c r="E17" s="186">
        <v>1696</v>
      </c>
      <c r="F17" s="839">
        <v>31600</v>
      </c>
      <c r="G17" s="839"/>
      <c r="H17" s="839"/>
      <c r="I17" s="839">
        <v>2000</v>
      </c>
      <c r="J17" s="839"/>
      <c r="K17" s="839"/>
      <c r="L17" s="186">
        <v>720271</v>
      </c>
    </row>
    <row r="18" spans="1:12" ht="16.5" customHeight="1">
      <c r="A18" s="318" t="s">
        <v>1424</v>
      </c>
      <c r="B18" s="186">
        <v>367323</v>
      </c>
      <c r="C18" s="186">
        <v>163212</v>
      </c>
      <c r="D18" s="186">
        <v>24360</v>
      </c>
      <c r="E18" s="186">
        <v>1694</v>
      </c>
      <c r="F18" s="839"/>
      <c r="G18" s="839"/>
      <c r="H18" s="839"/>
      <c r="I18" s="839">
        <v>3500</v>
      </c>
      <c r="J18" s="839"/>
      <c r="K18" s="839"/>
      <c r="L18" s="186">
        <v>560089</v>
      </c>
    </row>
    <row r="19" spans="1:12" ht="16.5" customHeight="1">
      <c r="A19" s="318" t="s">
        <v>1425</v>
      </c>
      <c r="B19" s="186">
        <v>392703</v>
      </c>
      <c r="C19" s="186">
        <v>130635</v>
      </c>
      <c r="D19" s="186">
        <v>23655</v>
      </c>
      <c r="E19" s="186">
        <v>2235</v>
      </c>
      <c r="F19" s="839">
        <v>11410</v>
      </c>
      <c r="G19" s="839"/>
      <c r="H19" s="839"/>
      <c r="I19" s="839">
        <v>6350</v>
      </c>
      <c r="J19" s="839"/>
      <c r="K19" s="839"/>
      <c r="L19" s="186">
        <v>566988</v>
      </c>
    </row>
    <row r="20" spans="1:12" ht="16.5" customHeight="1">
      <c r="A20" s="318" t="s">
        <v>1426</v>
      </c>
      <c r="B20" s="186">
        <v>633996</v>
      </c>
      <c r="C20" s="186">
        <v>248013</v>
      </c>
      <c r="D20" s="186">
        <v>39867</v>
      </c>
      <c r="E20" s="186">
        <v>2017</v>
      </c>
      <c r="F20" s="839"/>
      <c r="G20" s="839"/>
      <c r="H20" s="839"/>
      <c r="I20" s="839">
        <v>1800</v>
      </c>
      <c r="J20" s="839"/>
      <c r="K20" s="839"/>
      <c r="L20" s="186">
        <v>925693</v>
      </c>
    </row>
    <row r="21" spans="1:12" ht="16.5" customHeight="1">
      <c r="A21" s="318" t="s">
        <v>1427</v>
      </c>
      <c r="B21" s="186">
        <v>748302</v>
      </c>
      <c r="C21" s="186">
        <v>402165</v>
      </c>
      <c r="D21" s="186">
        <v>46398</v>
      </c>
      <c r="E21" s="186">
        <v>2983</v>
      </c>
      <c r="F21" s="839">
        <v>448340</v>
      </c>
      <c r="G21" s="839"/>
      <c r="H21" s="839"/>
      <c r="I21" s="839">
        <v>11900</v>
      </c>
      <c r="J21" s="839"/>
      <c r="K21" s="839">
        <v>12498</v>
      </c>
      <c r="L21" s="186">
        <v>1672586</v>
      </c>
    </row>
    <row r="22" spans="1:12" ht="16.5" customHeight="1">
      <c r="A22" s="318" t="s">
        <v>1428</v>
      </c>
      <c r="B22" s="186">
        <v>423924</v>
      </c>
      <c r="C22" s="186">
        <v>122844</v>
      </c>
      <c r="D22" s="186">
        <v>22755</v>
      </c>
      <c r="E22" s="186">
        <v>1500</v>
      </c>
      <c r="F22" s="839">
        <v>5000</v>
      </c>
      <c r="G22" s="839"/>
      <c r="H22" s="839"/>
      <c r="I22" s="839">
        <v>1100</v>
      </c>
      <c r="J22" s="839"/>
      <c r="K22" s="839">
        <v>12498</v>
      </c>
      <c r="L22" s="186">
        <v>589621</v>
      </c>
    </row>
    <row r="23" spans="1:12" ht="16.5" customHeight="1">
      <c r="A23" s="318" t="s">
        <v>1429</v>
      </c>
      <c r="B23" s="186">
        <v>524448</v>
      </c>
      <c r="C23" s="186">
        <v>78783</v>
      </c>
      <c r="D23" s="186">
        <v>25077</v>
      </c>
      <c r="E23" s="186">
        <v>1765</v>
      </c>
      <c r="F23" s="839">
        <v>2130</v>
      </c>
      <c r="G23" s="839"/>
      <c r="H23" s="839"/>
      <c r="I23" s="839">
        <v>13900</v>
      </c>
      <c r="J23" s="839"/>
      <c r="K23" s="839"/>
      <c r="L23" s="186">
        <v>646103</v>
      </c>
    </row>
    <row r="24" spans="1:12" ht="16.5" customHeight="1">
      <c r="A24" s="318" t="s">
        <v>1430</v>
      </c>
      <c r="B24" s="186">
        <v>394344</v>
      </c>
      <c r="C24" s="186">
        <v>64689</v>
      </c>
      <c r="D24" s="186">
        <v>21435</v>
      </c>
      <c r="E24" s="186">
        <v>1922</v>
      </c>
      <c r="F24" s="839"/>
      <c r="G24" s="839"/>
      <c r="H24" s="839"/>
      <c r="I24" s="839">
        <v>2100</v>
      </c>
      <c r="J24" s="839"/>
      <c r="K24" s="839"/>
      <c r="L24" s="186">
        <v>484490</v>
      </c>
    </row>
    <row r="25" spans="1:12" ht="16.5" customHeight="1">
      <c r="A25" s="318" t="s">
        <v>1431</v>
      </c>
      <c r="B25" s="186">
        <v>443028</v>
      </c>
      <c r="C25" s="186">
        <v>109734</v>
      </c>
      <c r="D25" s="186">
        <v>24081</v>
      </c>
      <c r="E25" s="186">
        <v>1729</v>
      </c>
      <c r="F25" s="839">
        <v>752</v>
      </c>
      <c r="G25" s="839"/>
      <c r="H25" s="839"/>
      <c r="I25" s="839"/>
      <c r="J25" s="839"/>
      <c r="K25" s="839">
        <v>12498</v>
      </c>
      <c r="L25" s="186">
        <v>591822</v>
      </c>
    </row>
    <row r="26" spans="1:12" ht="16.5" customHeight="1">
      <c r="A26" s="318" t="s">
        <v>1432</v>
      </c>
      <c r="B26" s="186">
        <v>629691</v>
      </c>
      <c r="C26" s="186">
        <v>158742</v>
      </c>
      <c r="D26" s="186">
        <v>34725</v>
      </c>
      <c r="E26" s="186">
        <v>2592</v>
      </c>
      <c r="F26" s="839"/>
      <c r="G26" s="839"/>
      <c r="H26" s="839"/>
      <c r="I26" s="839">
        <v>12800</v>
      </c>
      <c r="J26" s="839"/>
      <c r="K26" s="839"/>
      <c r="L26" s="186">
        <v>838550</v>
      </c>
    </row>
    <row r="27" spans="1:12" ht="16.5" customHeight="1">
      <c r="A27" s="318" t="s">
        <v>1433</v>
      </c>
      <c r="B27" s="186">
        <v>452816</v>
      </c>
      <c r="C27" s="186">
        <v>64749</v>
      </c>
      <c r="D27" s="186">
        <v>27504</v>
      </c>
      <c r="E27" s="186">
        <v>2204</v>
      </c>
      <c r="F27" s="839"/>
      <c r="G27" s="839"/>
      <c r="H27" s="839"/>
      <c r="I27" s="839">
        <v>5000</v>
      </c>
      <c r="J27" s="839"/>
      <c r="K27" s="839"/>
      <c r="L27" s="186">
        <v>552273</v>
      </c>
    </row>
    <row r="28" spans="1:12" ht="16.5" customHeight="1">
      <c r="A28" s="318" t="s">
        <v>1434</v>
      </c>
      <c r="B28" s="186">
        <v>482763</v>
      </c>
      <c r="C28" s="186">
        <v>230073</v>
      </c>
      <c r="D28" s="186">
        <v>35226</v>
      </c>
      <c r="E28" s="186">
        <v>2011</v>
      </c>
      <c r="F28" s="839">
        <v>52000</v>
      </c>
      <c r="G28" s="839"/>
      <c r="H28" s="839"/>
      <c r="I28" s="839">
        <v>10850</v>
      </c>
      <c r="J28" s="839"/>
      <c r="K28" s="839"/>
      <c r="L28" s="186">
        <v>812923</v>
      </c>
    </row>
    <row r="29" spans="1:12" ht="16.5" customHeight="1">
      <c r="A29" s="318" t="s">
        <v>1435</v>
      </c>
      <c r="B29" s="186">
        <v>477594</v>
      </c>
      <c r="C29" s="186">
        <v>220365</v>
      </c>
      <c r="D29" s="186">
        <v>35853</v>
      </c>
      <c r="E29" s="186">
        <v>2808</v>
      </c>
      <c r="F29" s="839">
        <v>108000</v>
      </c>
      <c r="G29" s="839"/>
      <c r="H29" s="839"/>
      <c r="I29" s="839">
        <v>19000</v>
      </c>
      <c r="J29" s="839"/>
      <c r="K29" s="839"/>
      <c r="L29" s="186">
        <v>863620</v>
      </c>
    </row>
    <row r="30" spans="1:12" ht="16.5" customHeight="1">
      <c r="A30" s="318" t="s">
        <v>1436</v>
      </c>
      <c r="B30" s="186">
        <v>485475</v>
      </c>
      <c r="C30" s="186">
        <v>64800</v>
      </c>
      <c r="D30" s="186">
        <v>27708</v>
      </c>
      <c r="E30" s="186">
        <v>2186</v>
      </c>
      <c r="F30" s="839">
        <v>87830</v>
      </c>
      <c r="G30" s="839"/>
      <c r="H30" s="839"/>
      <c r="I30" s="839">
        <v>11000</v>
      </c>
      <c r="J30" s="839"/>
      <c r="K30" s="839"/>
      <c r="L30" s="186">
        <v>678999</v>
      </c>
    </row>
    <row r="31" spans="1:12" ht="16.5" customHeight="1">
      <c r="A31" s="318" t="s">
        <v>1437</v>
      </c>
      <c r="B31" s="186">
        <v>413916</v>
      </c>
      <c r="C31" s="186">
        <v>71250</v>
      </c>
      <c r="D31" s="186">
        <v>21900</v>
      </c>
      <c r="E31" s="186">
        <v>2211</v>
      </c>
      <c r="F31" s="839"/>
      <c r="G31" s="839"/>
      <c r="H31" s="839"/>
      <c r="I31" s="839">
        <v>1000</v>
      </c>
      <c r="J31" s="839"/>
      <c r="K31" s="839"/>
      <c r="L31" s="186">
        <v>510277</v>
      </c>
    </row>
    <row r="32" spans="1:12" ht="16.5" customHeight="1">
      <c r="A32" s="318" t="s">
        <v>1438</v>
      </c>
      <c r="B32" s="186">
        <v>573885</v>
      </c>
      <c r="C32" s="186">
        <v>104988</v>
      </c>
      <c r="D32" s="186">
        <v>38250</v>
      </c>
      <c r="E32" s="186">
        <v>3424</v>
      </c>
      <c r="F32" s="839">
        <v>15000</v>
      </c>
      <c r="G32" s="839"/>
      <c r="H32" s="839"/>
      <c r="I32" s="839">
        <v>30600</v>
      </c>
      <c r="J32" s="839"/>
      <c r="K32" s="839"/>
      <c r="L32" s="186">
        <v>766147</v>
      </c>
    </row>
    <row r="33" spans="1:12" ht="16.5" customHeight="1">
      <c r="A33" s="318" t="s">
        <v>1439</v>
      </c>
      <c r="B33" s="186">
        <v>657085</v>
      </c>
      <c r="C33" s="186">
        <v>98370</v>
      </c>
      <c r="D33" s="186">
        <v>44595</v>
      </c>
      <c r="E33" s="186">
        <v>3235</v>
      </c>
      <c r="F33" s="839"/>
      <c r="G33" s="839"/>
      <c r="H33" s="839"/>
      <c r="I33" s="839"/>
      <c r="J33" s="839"/>
      <c r="K33" s="839">
        <v>12498</v>
      </c>
      <c r="L33" s="186">
        <v>815783</v>
      </c>
    </row>
    <row r="34" spans="1:12" ht="16.5" customHeight="1">
      <c r="A34" s="318" t="s">
        <v>1440</v>
      </c>
      <c r="B34" s="186">
        <v>552675</v>
      </c>
      <c r="C34" s="186">
        <v>152199</v>
      </c>
      <c r="D34" s="186">
        <v>25452</v>
      </c>
      <c r="E34" s="186">
        <v>2395</v>
      </c>
      <c r="F34" s="839"/>
      <c r="G34" s="839"/>
      <c r="H34" s="839"/>
      <c r="I34" s="839">
        <v>11100</v>
      </c>
      <c r="J34" s="839"/>
      <c r="K34" s="839"/>
      <c r="L34" s="186">
        <v>743821</v>
      </c>
    </row>
    <row r="35" spans="1:12" ht="16.5" customHeight="1">
      <c r="A35" s="318" t="s">
        <v>1441</v>
      </c>
      <c r="B35" s="186">
        <v>534522</v>
      </c>
      <c r="C35" s="186">
        <v>247116</v>
      </c>
      <c r="D35" s="186">
        <v>38157</v>
      </c>
      <c r="E35" s="186">
        <v>2038</v>
      </c>
      <c r="F35" s="839">
        <v>48000</v>
      </c>
      <c r="G35" s="839"/>
      <c r="H35" s="839"/>
      <c r="I35" s="839">
        <v>7000</v>
      </c>
      <c r="J35" s="839"/>
      <c r="K35" s="839"/>
      <c r="L35" s="186">
        <v>876833</v>
      </c>
    </row>
    <row r="36" spans="1:12" ht="16.5" customHeight="1">
      <c r="A36" s="318" t="s">
        <v>1442</v>
      </c>
      <c r="B36" s="186">
        <v>1298589</v>
      </c>
      <c r="C36" s="186">
        <v>244698</v>
      </c>
      <c r="D36" s="186">
        <v>80484</v>
      </c>
      <c r="E36" s="186">
        <v>5500</v>
      </c>
      <c r="F36" s="839">
        <v>2950</v>
      </c>
      <c r="G36" s="839"/>
      <c r="H36" s="839"/>
      <c r="I36" s="839">
        <v>7100</v>
      </c>
      <c r="J36" s="839"/>
      <c r="K36" s="839"/>
      <c r="L36" s="186">
        <v>1639321</v>
      </c>
    </row>
    <row r="37" spans="1:12" ht="16.5" customHeight="1">
      <c r="A37" s="318" t="s">
        <v>1443</v>
      </c>
      <c r="B37" s="186">
        <v>515157</v>
      </c>
      <c r="C37" s="186">
        <v>229891</v>
      </c>
      <c r="D37" s="186">
        <v>27843</v>
      </c>
      <c r="E37" s="186">
        <v>2190</v>
      </c>
      <c r="F37" s="839">
        <v>20000</v>
      </c>
      <c r="G37" s="839"/>
      <c r="H37" s="839"/>
      <c r="I37" s="839"/>
      <c r="J37" s="839"/>
      <c r="K37" s="839"/>
      <c r="L37" s="186">
        <v>795081</v>
      </c>
    </row>
    <row r="38" spans="1:12" ht="16.5" customHeight="1">
      <c r="A38" s="318" t="s">
        <v>1444</v>
      </c>
      <c r="B38" s="186">
        <v>599523</v>
      </c>
      <c r="C38" s="186">
        <v>109515</v>
      </c>
      <c r="D38" s="186">
        <v>36312</v>
      </c>
      <c r="E38" s="186">
        <v>5022</v>
      </c>
      <c r="F38" s="839">
        <v>189</v>
      </c>
      <c r="G38" s="839"/>
      <c r="H38" s="839"/>
      <c r="I38" s="839">
        <v>8100</v>
      </c>
      <c r="J38" s="839"/>
      <c r="K38" s="839">
        <v>8332</v>
      </c>
      <c r="L38" s="186">
        <v>766993</v>
      </c>
    </row>
    <row r="39" spans="1:12" ht="16.5" customHeight="1">
      <c r="A39" s="318" t="s">
        <v>1445</v>
      </c>
      <c r="B39" s="186">
        <v>665700</v>
      </c>
      <c r="C39" s="186">
        <v>337100</v>
      </c>
      <c r="D39" s="186">
        <v>37860</v>
      </c>
      <c r="E39" s="186">
        <v>3016</v>
      </c>
      <c r="F39" s="186">
        <v>14000</v>
      </c>
      <c r="G39" s="186"/>
      <c r="H39" s="186"/>
      <c r="I39" s="186">
        <v>15000</v>
      </c>
      <c r="J39" s="186"/>
      <c r="K39" s="186"/>
      <c r="L39" s="186">
        <v>1072676</v>
      </c>
    </row>
    <row r="40" spans="1:12" ht="16.5" customHeight="1">
      <c r="A40" s="318" t="s">
        <v>1446</v>
      </c>
      <c r="B40" s="186">
        <v>408981</v>
      </c>
      <c r="C40" s="186">
        <v>90336</v>
      </c>
      <c r="D40" s="186">
        <v>25122</v>
      </c>
      <c r="E40" s="186">
        <v>2786</v>
      </c>
      <c r="F40" s="839">
        <v>3000</v>
      </c>
      <c r="G40" s="186"/>
      <c r="H40" s="186"/>
      <c r="I40" s="186">
        <v>6800</v>
      </c>
      <c r="J40" s="186"/>
      <c r="K40" s="186"/>
      <c r="L40" s="186">
        <v>537025</v>
      </c>
    </row>
    <row r="41" spans="1:12" ht="16.5" customHeight="1">
      <c r="A41" s="318" t="s">
        <v>1447</v>
      </c>
      <c r="B41" s="186">
        <v>736953</v>
      </c>
      <c r="C41" s="186">
        <v>325236</v>
      </c>
      <c r="D41" s="186">
        <v>42894</v>
      </c>
      <c r="E41" s="186">
        <v>2446</v>
      </c>
      <c r="F41" s="839">
        <v>10900</v>
      </c>
      <c r="G41" s="186"/>
      <c r="H41" s="186"/>
      <c r="I41" s="186">
        <v>2000</v>
      </c>
      <c r="J41" s="186"/>
      <c r="K41" s="186"/>
      <c r="L41" s="186">
        <v>1120429</v>
      </c>
    </row>
    <row r="42" spans="1:12" ht="16.5" customHeight="1">
      <c r="A42" s="318" t="s">
        <v>1448</v>
      </c>
      <c r="B42" s="186">
        <v>174060</v>
      </c>
      <c r="C42" s="186">
        <v>73692</v>
      </c>
      <c r="D42" s="186">
        <v>10590</v>
      </c>
      <c r="E42" s="186">
        <v>1256</v>
      </c>
      <c r="F42" s="839"/>
      <c r="G42" s="177"/>
      <c r="H42" s="840"/>
      <c r="I42" s="186">
        <v>1000</v>
      </c>
      <c r="J42" s="186"/>
      <c r="K42" s="186"/>
      <c r="L42" s="186">
        <v>260598</v>
      </c>
    </row>
    <row r="43" spans="1:12" ht="16.5" customHeight="1">
      <c r="A43" s="841" t="s">
        <v>1449</v>
      </c>
      <c r="B43" s="184">
        <v>24945902</v>
      </c>
      <c r="C43" s="184">
        <v>6397157</v>
      </c>
      <c r="D43" s="184">
        <v>1501325</v>
      </c>
      <c r="E43" s="184">
        <v>87471</v>
      </c>
      <c r="F43" s="184">
        <v>1527316</v>
      </c>
      <c r="G43" s="184">
        <v>0</v>
      </c>
      <c r="H43" s="184">
        <v>0</v>
      </c>
      <c r="I43" s="184">
        <v>206000</v>
      </c>
      <c r="J43" s="184">
        <v>0</v>
      </c>
      <c r="K43" s="184">
        <v>62490</v>
      </c>
      <c r="L43" s="184">
        <v>34727661</v>
      </c>
    </row>
    <row r="44" spans="1:12" ht="17.25" customHeight="1">
      <c r="A44" s="842" t="s">
        <v>1450</v>
      </c>
      <c r="B44" s="156"/>
      <c r="C44" s="414"/>
      <c r="D44" s="414"/>
      <c r="E44" s="414"/>
      <c r="F44" s="414"/>
      <c r="G44" s="414"/>
      <c r="H44" s="414"/>
      <c r="I44" s="414"/>
      <c r="J44" s="414"/>
      <c r="K44" s="414"/>
      <c r="L44" s="414"/>
    </row>
    <row r="45" spans="1:6" ht="17.25" customHeight="1">
      <c r="A45" s="44"/>
      <c r="C45" s="397"/>
      <c r="D45" s="397"/>
      <c r="F45" s="397"/>
    </row>
    <row r="46" spans="2:6" ht="17.25" customHeight="1">
      <c r="B46" s="44"/>
      <c r="C46" s="397"/>
      <c r="D46" s="397"/>
      <c r="E46" s="397"/>
      <c r="F46" s="468"/>
    </row>
    <row r="47" spans="2:8" ht="17.25" customHeight="1">
      <c r="B47" s="148" t="s">
        <v>1739</v>
      </c>
      <c r="C47" s="148"/>
      <c r="D47" s="148"/>
      <c r="E47" s="604"/>
      <c r="H47" s="477" t="s">
        <v>1738</v>
      </c>
    </row>
    <row r="50" spans="2:5" ht="17.25" customHeight="1">
      <c r="B50" s="148"/>
      <c r="C50" s="148"/>
      <c r="D50" s="604"/>
      <c r="E50" s="477"/>
    </row>
    <row r="51" spans="1:5" ht="17.25" customHeight="1">
      <c r="A51" s="148" t="s">
        <v>905</v>
      </c>
      <c r="B51" s="148"/>
      <c r="C51" s="148"/>
      <c r="D51" s="148"/>
      <c r="E51" s="148"/>
    </row>
    <row r="52" spans="1:5" ht="17.25" customHeight="1">
      <c r="A52" s="843" t="s">
        <v>1741</v>
      </c>
      <c r="B52" s="148"/>
      <c r="C52" s="148"/>
      <c r="D52" s="148"/>
      <c r="E52" s="148"/>
    </row>
    <row r="53" spans="2:5" ht="17.25" customHeight="1">
      <c r="B53" s="148"/>
      <c r="C53" s="148"/>
      <c r="D53" s="148"/>
      <c r="E53" s="148"/>
    </row>
    <row r="54" spans="2:5" ht="17.25" customHeight="1">
      <c r="B54" s="148"/>
      <c r="C54" s="148"/>
      <c r="D54" s="148"/>
      <c r="E54" s="148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1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I37"/>
  <sheetViews>
    <sheetView workbookViewId="0" topLeftCell="B1">
      <selection activeCell="H9" sqref="H9"/>
    </sheetView>
  </sheetViews>
  <sheetFormatPr defaultColWidth="9.140625" defaultRowHeight="17.25" customHeight="1"/>
  <cols>
    <col min="1" max="1" width="51.7109375" style="492" customWidth="1"/>
    <col min="2" max="2" width="19.140625" style="492" customWidth="1"/>
    <col min="3" max="16384" width="9.140625" style="492" customWidth="1"/>
  </cols>
  <sheetData>
    <row r="1" s="617" customFormat="1" ht="17.25" customHeight="1">
      <c r="B1" s="617" t="s">
        <v>1451</v>
      </c>
    </row>
    <row r="2" spans="1:2" s="617" customFormat="1" ht="17.25" customHeight="1">
      <c r="A2" s="649" t="s">
        <v>1452</v>
      </c>
      <c r="B2" s="650"/>
    </row>
    <row r="3" spans="1:2" s="617" customFormat="1" ht="17.25" customHeight="1">
      <c r="A3" s="699"/>
      <c r="B3" s="699"/>
    </row>
    <row r="4" spans="1:2" s="617" customFormat="1" ht="17.25" customHeight="1">
      <c r="A4" s="844" t="s">
        <v>1453</v>
      </c>
      <c r="B4" s="378"/>
    </row>
    <row r="5" spans="1:2" ht="17.25" customHeight="1">
      <c r="A5" s="1001" t="s">
        <v>1454</v>
      </c>
      <c r="B5" s="1001"/>
    </row>
    <row r="6" spans="1:2" ht="17.25" customHeight="1">
      <c r="A6" s="610"/>
      <c r="B6" s="610"/>
    </row>
    <row r="7" spans="1:2" ht="17.25" customHeight="1">
      <c r="A7" s="610"/>
      <c r="B7" s="501" t="s">
        <v>1746</v>
      </c>
    </row>
    <row r="8" spans="1:2" ht="17.25" customHeight="1">
      <c r="A8" s="845" t="s">
        <v>1693</v>
      </c>
      <c r="B8" s="846" t="s">
        <v>1455</v>
      </c>
    </row>
    <row r="9" spans="1:113" s="830" customFormat="1" ht="12.75">
      <c r="A9" s="845">
        <v>1</v>
      </c>
      <c r="B9" s="846">
        <v>2</v>
      </c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  <c r="CV9" s="492"/>
      <c r="CW9" s="492"/>
      <c r="CX9" s="492"/>
      <c r="CY9" s="492"/>
      <c r="CZ9" s="492"/>
      <c r="DA9" s="492"/>
      <c r="DB9" s="492"/>
      <c r="DC9" s="492"/>
      <c r="DD9" s="492"/>
      <c r="DE9" s="492"/>
      <c r="DF9" s="492"/>
      <c r="DG9" s="492"/>
      <c r="DH9" s="492"/>
      <c r="DI9" s="492"/>
    </row>
    <row r="10" spans="1:113" s="830" customFormat="1" ht="24.75" customHeight="1">
      <c r="A10" s="506" t="s">
        <v>1456</v>
      </c>
      <c r="B10" s="632">
        <v>10872723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  <c r="CV10" s="492"/>
      <c r="CW10" s="492"/>
      <c r="CX10" s="492"/>
      <c r="CY10" s="492"/>
      <c r="CZ10" s="492"/>
      <c r="DA10" s="492"/>
      <c r="DB10" s="492"/>
      <c r="DC10" s="492"/>
      <c r="DD10" s="492"/>
      <c r="DE10" s="492"/>
      <c r="DF10" s="492"/>
      <c r="DG10" s="492"/>
      <c r="DH10" s="492"/>
      <c r="DI10" s="492"/>
    </row>
    <row r="11" spans="1:113" s="830" customFormat="1" ht="30.75" customHeight="1">
      <c r="A11" s="847" t="s">
        <v>1457</v>
      </c>
      <c r="B11" s="848">
        <v>0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  <c r="CV11" s="492"/>
      <c r="CW11" s="492"/>
      <c r="CX11" s="492"/>
      <c r="CY11" s="492"/>
      <c r="CZ11" s="492"/>
      <c r="DA11" s="492"/>
      <c r="DB11" s="492"/>
      <c r="DC11" s="492"/>
      <c r="DD11" s="492"/>
      <c r="DE11" s="492"/>
      <c r="DF11" s="492"/>
      <c r="DG11" s="492"/>
      <c r="DH11" s="492"/>
      <c r="DI11" s="492"/>
    </row>
    <row r="12" spans="1:113" s="830" customFormat="1" ht="30.75" customHeight="1">
      <c r="A12" s="849" t="s">
        <v>1458</v>
      </c>
      <c r="B12" s="848">
        <v>0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/>
      <c r="CX12" s="492"/>
      <c r="CY12" s="492"/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</row>
    <row r="13" spans="1:113" s="830" customFormat="1" ht="24.75" customHeight="1">
      <c r="A13" s="847" t="s">
        <v>1459</v>
      </c>
      <c r="B13" s="848">
        <v>2084673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2"/>
      <c r="DC13" s="492"/>
      <c r="DD13" s="492"/>
      <c r="DE13" s="492"/>
      <c r="DF13" s="492"/>
      <c r="DG13" s="492"/>
      <c r="DH13" s="492"/>
      <c r="DI13" s="492"/>
    </row>
    <row r="14" spans="1:113" s="830" customFormat="1" ht="24.75" customHeight="1">
      <c r="A14" s="522" t="s">
        <v>1460</v>
      </c>
      <c r="B14" s="637">
        <v>8788050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</row>
    <row r="15" spans="1:113" s="830" customFormat="1" ht="24.75" customHeight="1">
      <c r="A15" s="850" t="s">
        <v>1461</v>
      </c>
      <c r="B15" s="632">
        <v>10697139</v>
      </c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BT15" s="492"/>
      <c r="BU15" s="492"/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2"/>
      <c r="DE15" s="492"/>
      <c r="DF15" s="492"/>
      <c r="DG15" s="492"/>
      <c r="DH15" s="492"/>
      <c r="DI15" s="492"/>
    </row>
    <row r="16" spans="1:113" s="830" customFormat="1" ht="24.75" customHeight="1">
      <c r="A16" s="522" t="s">
        <v>1091</v>
      </c>
      <c r="B16" s="186">
        <v>10697139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92"/>
      <c r="BB16" s="492"/>
      <c r="BC16" s="492"/>
      <c r="BD16" s="492"/>
      <c r="BE16" s="492"/>
      <c r="BF16" s="492"/>
      <c r="BG16" s="492"/>
      <c r="BH16" s="492"/>
      <c r="BI16" s="492"/>
      <c r="BJ16" s="492"/>
      <c r="BK16" s="492"/>
      <c r="BL16" s="492"/>
      <c r="BM16" s="492"/>
      <c r="BN16" s="492"/>
      <c r="BO16" s="492"/>
      <c r="BP16" s="492"/>
      <c r="BQ16" s="492"/>
      <c r="BR16" s="492"/>
      <c r="BS16" s="492"/>
      <c r="BT16" s="492"/>
      <c r="BU16" s="492"/>
      <c r="BV16" s="492"/>
      <c r="BW16" s="492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</row>
    <row r="17" spans="1:113" s="830" customFormat="1" ht="24.75" customHeight="1" hidden="1">
      <c r="A17" s="522" t="s">
        <v>1462</v>
      </c>
      <c r="B17" s="186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2"/>
      <c r="DC17" s="492"/>
      <c r="DD17" s="492"/>
      <c r="DE17" s="492"/>
      <c r="DF17" s="492"/>
      <c r="DG17" s="492"/>
      <c r="DH17" s="492"/>
      <c r="DI17" s="492"/>
    </row>
    <row r="18" spans="1:83" s="830" customFormat="1" ht="24.75" customHeight="1">
      <c r="A18" s="850" t="s">
        <v>1463</v>
      </c>
      <c r="B18" s="632">
        <v>175584</v>
      </c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92"/>
      <c r="BN18" s="492"/>
      <c r="BO18" s="492"/>
      <c r="BP18" s="492"/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</row>
    <row r="19" spans="3:83" s="610" customFormat="1" ht="17.25" customHeight="1"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</row>
    <row r="20" spans="3:83" s="610" customFormat="1" ht="17.25" customHeight="1"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</row>
    <row r="21" spans="1:2" ht="17.25" customHeight="1">
      <c r="A21" s="621"/>
      <c r="B21" s="281"/>
    </row>
    <row r="22" spans="1:68" s="610" customFormat="1" ht="17.25" customHeight="1">
      <c r="A22" s="621" t="s">
        <v>1739</v>
      </c>
      <c r="B22" s="281" t="s">
        <v>1738</v>
      </c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2"/>
      <c r="BM22" s="492"/>
      <c r="BN22" s="492"/>
      <c r="BO22" s="492"/>
      <c r="BP22" s="492"/>
    </row>
    <row r="36" ht="17.25" customHeight="1">
      <c r="A36" s="621" t="s">
        <v>905</v>
      </c>
    </row>
    <row r="37" ht="17.25" customHeight="1">
      <c r="A37" s="726" t="s">
        <v>1741</v>
      </c>
    </row>
  </sheetData>
  <mergeCells count="1">
    <mergeCell ref="A5:B5"/>
  </mergeCells>
  <printOptions/>
  <pageMargins left="0.75" right="0.75" top="1" bottom="1" header="0.5" footer="0.5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22"/>
  <dimension ref="A1:CW445"/>
  <sheetViews>
    <sheetView zoomScaleSheetLayoutView="100" workbookViewId="0" topLeftCell="A2">
      <selection activeCell="I12" sqref="I12"/>
    </sheetView>
  </sheetViews>
  <sheetFormatPr defaultColWidth="9.140625" defaultRowHeight="17.25" customHeight="1"/>
  <cols>
    <col min="1" max="1" width="45.8515625" style="602" customWidth="1"/>
    <col min="2" max="2" width="11.00390625" style="852" customWidth="1"/>
    <col min="3" max="3" width="11.28125" style="852" customWidth="1"/>
    <col min="4" max="4" width="10.8515625" style="852" customWidth="1"/>
    <col min="5" max="5" width="10.8515625" style="855" customWidth="1"/>
    <col min="6" max="6" width="10.8515625" style="852" customWidth="1"/>
    <col min="7" max="91" width="11.421875" style="146" customWidth="1"/>
    <col min="92" max="16384" width="11.421875" style="602" customWidth="1"/>
  </cols>
  <sheetData>
    <row r="1" spans="2:6" ht="12.75">
      <c r="B1" s="851"/>
      <c r="F1" s="157" t="s">
        <v>1464</v>
      </c>
    </row>
    <row r="2" spans="2:6" ht="15">
      <c r="B2" s="399" t="s">
        <v>410</v>
      </c>
      <c r="C2" s="856"/>
      <c r="D2" s="856"/>
      <c r="E2" s="857"/>
      <c r="F2" s="856"/>
    </row>
    <row r="3" spans="1:6" ht="17.25" customHeight="1">
      <c r="A3" s="858"/>
      <c r="B3" s="851"/>
      <c r="C3" s="851"/>
      <c r="D3" s="851"/>
      <c r="E3" s="859"/>
      <c r="F3" s="851"/>
    </row>
    <row r="4" spans="1:91" s="863" customFormat="1" ht="15.75">
      <c r="A4" s="860"/>
      <c r="B4" s="861" t="s">
        <v>1465</v>
      </c>
      <c r="C4" s="445"/>
      <c r="D4" s="445"/>
      <c r="E4" s="371"/>
      <c r="F4" s="445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862"/>
      <c r="AL4" s="862"/>
      <c r="AM4" s="862"/>
      <c r="AN4" s="862"/>
      <c r="AO4" s="862"/>
      <c r="AP4" s="862"/>
      <c r="AQ4" s="862"/>
      <c r="AR4" s="862"/>
      <c r="AS4" s="862"/>
      <c r="AT4" s="862"/>
      <c r="AU4" s="862"/>
      <c r="AV4" s="862"/>
      <c r="AW4" s="862"/>
      <c r="AX4" s="862"/>
      <c r="AY4" s="862"/>
      <c r="AZ4" s="862"/>
      <c r="BA4" s="862"/>
      <c r="BB4" s="862"/>
      <c r="BC4" s="862"/>
      <c r="BD4" s="862"/>
      <c r="BE4" s="862"/>
      <c r="BF4" s="862"/>
      <c r="BG4" s="862"/>
      <c r="BH4" s="862"/>
      <c r="BI4" s="862"/>
      <c r="BJ4" s="862"/>
      <c r="BK4" s="862"/>
      <c r="BL4" s="862"/>
      <c r="BM4" s="862"/>
      <c r="BN4" s="862"/>
      <c r="BO4" s="862"/>
      <c r="BP4" s="862"/>
      <c r="BQ4" s="862"/>
      <c r="BR4" s="862"/>
      <c r="BS4" s="862"/>
      <c r="BT4" s="862"/>
      <c r="BU4" s="862"/>
      <c r="BV4" s="862"/>
      <c r="BW4" s="862"/>
      <c r="BX4" s="862"/>
      <c r="BY4" s="862"/>
      <c r="BZ4" s="862"/>
      <c r="CA4" s="862"/>
      <c r="CB4" s="862"/>
      <c r="CC4" s="862"/>
      <c r="CD4" s="862"/>
      <c r="CE4" s="862"/>
      <c r="CF4" s="862"/>
      <c r="CG4" s="862"/>
      <c r="CH4" s="862"/>
      <c r="CI4" s="862"/>
      <c r="CJ4" s="862"/>
      <c r="CK4" s="862"/>
      <c r="CL4" s="862"/>
      <c r="CM4" s="862"/>
    </row>
    <row r="5" spans="1:6" ht="17.25" customHeight="1">
      <c r="A5" s="864"/>
      <c r="B5" s="865" t="s">
        <v>1466</v>
      </c>
      <c r="C5" s="866"/>
      <c r="D5" s="866"/>
      <c r="E5" s="867"/>
      <c r="F5" s="866"/>
    </row>
    <row r="6" spans="1:6" ht="17.25" customHeight="1">
      <c r="A6" s="868"/>
      <c r="B6" s="869"/>
      <c r="C6" s="869"/>
      <c r="D6" s="869"/>
      <c r="E6" s="870"/>
      <c r="F6" s="871" t="s">
        <v>1746</v>
      </c>
    </row>
    <row r="7" spans="1:6" ht="51">
      <c r="A7" s="872" t="s">
        <v>1693</v>
      </c>
      <c r="B7" s="310" t="s">
        <v>1747</v>
      </c>
      <c r="C7" s="310" t="s">
        <v>1274</v>
      </c>
      <c r="D7" s="310" t="s">
        <v>1748</v>
      </c>
      <c r="E7" s="873" t="s">
        <v>1467</v>
      </c>
      <c r="F7" s="310" t="s">
        <v>243</v>
      </c>
    </row>
    <row r="8" spans="1:6" s="144" customFormat="1" ht="12.75">
      <c r="A8" s="874">
        <v>1</v>
      </c>
      <c r="B8" s="875">
        <v>2</v>
      </c>
      <c r="C8" s="875">
        <v>3</v>
      </c>
      <c r="D8" s="875">
        <v>4</v>
      </c>
      <c r="E8" s="875">
        <v>5</v>
      </c>
      <c r="F8" s="373">
        <v>6</v>
      </c>
    </row>
    <row r="9" spans="1:91" s="863" customFormat="1" ht="12.75">
      <c r="A9" s="70" t="s">
        <v>1468</v>
      </c>
      <c r="B9" s="79"/>
      <c r="C9" s="79"/>
      <c r="D9" s="79"/>
      <c r="E9" s="380"/>
      <c r="F9" s="79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862"/>
      <c r="Z9" s="862"/>
      <c r="AA9" s="862"/>
      <c r="AB9" s="862"/>
      <c r="AC9" s="862"/>
      <c r="AD9" s="862"/>
      <c r="AE9" s="862"/>
      <c r="AF9" s="862"/>
      <c r="AG9" s="862"/>
      <c r="AH9" s="862"/>
      <c r="AI9" s="862"/>
      <c r="AJ9" s="862"/>
      <c r="AK9" s="862"/>
      <c r="AL9" s="862"/>
      <c r="AM9" s="862"/>
      <c r="AN9" s="862"/>
      <c r="AO9" s="862"/>
      <c r="AP9" s="862"/>
      <c r="AQ9" s="862"/>
      <c r="AR9" s="862"/>
      <c r="AS9" s="862"/>
      <c r="AT9" s="862"/>
      <c r="AU9" s="862"/>
      <c r="AV9" s="862"/>
      <c r="AW9" s="862"/>
      <c r="AX9" s="862"/>
      <c r="AY9" s="862"/>
      <c r="AZ9" s="862"/>
      <c r="BA9" s="862"/>
      <c r="BB9" s="862"/>
      <c r="BC9" s="862"/>
      <c r="BD9" s="862"/>
      <c r="BE9" s="862"/>
      <c r="BF9" s="862"/>
      <c r="BG9" s="862"/>
      <c r="BH9" s="862"/>
      <c r="BI9" s="862"/>
      <c r="BJ9" s="862"/>
      <c r="BK9" s="862"/>
      <c r="BL9" s="862"/>
      <c r="BM9" s="862"/>
      <c r="BN9" s="862"/>
      <c r="BO9" s="862"/>
      <c r="BP9" s="862"/>
      <c r="BQ9" s="862"/>
      <c r="BR9" s="862"/>
      <c r="BS9" s="862"/>
      <c r="BT9" s="862"/>
      <c r="BU9" s="862"/>
      <c r="BV9" s="862"/>
      <c r="BW9" s="862"/>
      <c r="BX9" s="862"/>
      <c r="BY9" s="862"/>
      <c r="BZ9" s="862"/>
      <c r="CA9" s="862"/>
      <c r="CB9" s="862"/>
      <c r="CC9" s="862"/>
      <c r="CD9" s="862"/>
      <c r="CE9" s="862"/>
      <c r="CF9" s="862"/>
      <c r="CG9" s="862"/>
      <c r="CH9" s="862"/>
      <c r="CI9" s="862"/>
      <c r="CJ9" s="862"/>
      <c r="CK9" s="862"/>
      <c r="CL9" s="862"/>
      <c r="CM9" s="862"/>
    </row>
    <row r="10" spans="1:91" s="877" customFormat="1" ht="12.75">
      <c r="A10" s="438" t="s">
        <v>1469</v>
      </c>
      <c r="B10" s="23">
        <v>60259427</v>
      </c>
      <c r="C10" s="23">
        <v>17463696</v>
      </c>
      <c r="D10" s="23">
        <v>6426799</v>
      </c>
      <c r="E10" s="876">
        <v>10.66521757666232</v>
      </c>
      <c r="F10" s="23">
        <v>4515280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862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E10" s="862"/>
      <c r="BF10" s="862"/>
      <c r="BG10" s="862"/>
      <c r="BH10" s="862"/>
      <c r="BI10" s="862"/>
      <c r="BJ10" s="862"/>
      <c r="BK10" s="862"/>
      <c r="BL10" s="862"/>
      <c r="BM10" s="862"/>
      <c r="BN10" s="862"/>
      <c r="BO10" s="862"/>
      <c r="BP10" s="862"/>
      <c r="BQ10" s="862"/>
      <c r="BR10" s="862"/>
      <c r="BS10" s="862"/>
      <c r="BT10" s="862"/>
      <c r="BU10" s="862"/>
      <c r="BV10" s="862"/>
      <c r="BW10" s="862"/>
      <c r="BX10" s="862"/>
      <c r="BY10" s="862"/>
      <c r="BZ10" s="862"/>
      <c r="CA10" s="862"/>
      <c r="CB10" s="862"/>
      <c r="CC10" s="862"/>
      <c r="CD10" s="862"/>
      <c r="CE10" s="862"/>
      <c r="CF10" s="862"/>
      <c r="CG10" s="862"/>
      <c r="CH10" s="862"/>
      <c r="CI10" s="862"/>
      <c r="CJ10" s="862"/>
      <c r="CK10" s="862"/>
      <c r="CL10" s="862"/>
      <c r="CM10" s="862"/>
    </row>
    <row r="11" spans="1:91" s="877" customFormat="1" ht="12.75">
      <c r="A11" s="438" t="s">
        <v>1470</v>
      </c>
      <c r="B11" s="23">
        <v>10437733</v>
      </c>
      <c r="C11" s="23">
        <v>2202619</v>
      </c>
      <c r="D11" s="23">
        <v>2202619</v>
      </c>
      <c r="E11" s="876">
        <v>21.102465449154526</v>
      </c>
      <c r="F11" s="23">
        <v>1263770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  <c r="AM11" s="862"/>
      <c r="AN11" s="862"/>
      <c r="AO11" s="862"/>
      <c r="AP11" s="862"/>
      <c r="AQ11" s="862"/>
      <c r="AR11" s="862"/>
      <c r="AS11" s="862"/>
      <c r="AT11" s="862"/>
      <c r="AU11" s="862"/>
      <c r="AV11" s="862"/>
      <c r="AW11" s="862"/>
      <c r="AX11" s="862"/>
      <c r="AY11" s="862"/>
      <c r="AZ11" s="862"/>
      <c r="BA11" s="862"/>
      <c r="BB11" s="862"/>
      <c r="BC11" s="862"/>
      <c r="BD11" s="862"/>
      <c r="BE11" s="862"/>
      <c r="BF11" s="862"/>
      <c r="BG11" s="862"/>
      <c r="BH11" s="862"/>
      <c r="BI11" s="862"/>
      <c r="BJ11" s="862"/>
      <c r="BK11" s="862"/>
      <c r="BL11" s="862"/>
      <c r="BM11" s="862"/>
      <c r="BN11" s="862"/>
      <c r="BO11" s="862"/>
      <c r="BP11" s="862"/>
      <c r="BQ11" s="862"/>
      <c r="BR11" s="862"/>
      <c r="BS11" s="862"/>
      <c r="BT11" s="862"/>
      <c r="BU11" s="862"/>
      <c r="BV11" s="862"/>
      <c r="BW11" s="862"/>
      <c r="BX11" s="862"/>
      <c r="BY11" s="862"/>
      <c r="BZ11" s="862"/>
      <c r="CA11" s="862"/>
      <c r="CB11" s="862"/>
      <c r="CC11" s="862"/>
      <c r="CD11" s="862"/>
      <c r="CE11" s="862"/>
      <c r="CF11" s="862"/>
      <c r="CG11" s="862"/>
      <c r="CH11" s="862"/>
      <c r="CI11" s="862"/>
      <c r="CJ11" s="862"/>
      <c r="CK11" s="862"/>
      <c r="CL11" s="862"/>
      <c r="CM11" s="862"/>
    </row>
    <row r="12" spans="1:91" s="877" customFormat="1" ht="12.75">
      <c r="A12" s="438" t="s">
        <v>1471</v>
      </c>
      <c r="B12" s="23">
        <v>746134</v>
      </c>
      <c r="C12" s="23">
        <v>15033</v>
      </c>
      <c r="D12" s="23">
        <v>7980</v>
      </c>
      <c r="E12" s="876">
        <v>1.0695129829226384</v>
      </c>
      <c r="F12" s="23">
        <v>7980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862"/>
      <c r="AK12" s="862"/>
      <c r="AL12" s="862"/>
      <c r="AM12" s="862"/>
      <c r="AN12" s="862"/>
      <c r="AO12" s="862"/>
      <c r="AP12" s="862"/>
      <c r="AQ12" s="862"/>
      <c r="AR12" s="862"/>
      <c r="AS12" s="862"/>
      <c r="AT12" s="862"/>
      <c r="AU12" s="862"/>
      <c r="AV12" s="862"/>
      <c r="AW12" s="862"/>
      <c r="AX12" s="862"/>
      <c r="AY12" s="862"/>
      <c r="AZ12" s="862"/>
      <c r="BA12" s="862"/>
      <c r="BB12" s="862"/>
      <c r="BC12" s="862"/>
      <c r="BD12" s="862"/>
      <c r="BE12" s="862"/>
      <c r="BF12" s="862"/>
      <c r="BG12" s="862"/>
      <c r="BH12" s="862"/>
      <c r="BI12" s="862"/>
      <c r="BJ12" s="862"/>
      <c r="BK12" s="862"/>
      <c r="BL12" s="862"/>
      <c r="BM12" s="862"/>
      <c r="BN12" s="862"/>
      <c r="BO12" s="862"/>
      <c r="BP12" s="862"/>
      <c r="BQ12" s="862"/>
      <c r="BR12" s="862"/>
      <c r="BS12" s="862"/>
      <c r="BT12" s="862"/>
      <c r="BU12" s="862"/>
      <c r="BV12" s="862"/>
      <c r="BW12" s="862"/>
      <c r="BX12" s="862"/>
      <c r="BY12" s="862"/>
      <c r="BZ12" s="862"/>
      <c r="CA12" s="862"/>
      <c r="CB12" s="862"/>
      <c r="CC12" s="862"/>
      <c r="CD12" s="862"/>
      <c r="CE12" s="862"/>
      <c r="CF12" s="862"/>
      <c r="CG12" s="862"/>
      <c r="CH12" s="862"/>
      <c r="CI12" s="862"/>
      <c r="CJ12" s="862"/>
      <c r="CK12" s="862"/>
      <c r="CL12" s="862"/>
      <c r="CM12" s="862"/>
    </row>
    <row r="13" spans="1:91" s="877" customFormat="1" ht="12.75">
      <c r="A13" s="438" t="s">
        <v>1472</v>
      </c>
      <c r="B13" s="23">
        <v>49075560</v>
      </c>
      <c r="C13" s="23">
        <v>15246044</v>
      </c>
      <c r="D13" s="23">
        <v>4216200</v>
      </c>
      <c r="E13" s="876">
        <v>8.591241750476204</v>
      </c>
      <c r="F13" s="23">
        <v>3243530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862"/>
      <c r="Z13" s="862"/>
      <c r="AA13" s="862"/>
      <c r="AB13" s="862"/>
      <c r="AC13" s="862"/>
      <c r="AD13" s="862"/>
      <c r="AE13" s="862"/>
      <c r="AF13" s="862"/>
      <c r="AG13" s="862"/>
      <c r="AH13" s="862"/>
      <c r="AI13" s="862"/>
      <c r="AJ13" s="862"/>
      <c r="AK13" s="862"/>
      <c r="AL13" s="862"/>
      <c r="AM13" s="862"/>
      <c r="AN13" s="862"/>
      <c r="AO13" s="862"/>
      <c r="AP13" s="862"/>
      <c r="AQ13" s="862"/>
      <c r="AR13" s="862"/>
      <c r="AS13" s="862"/>
      <c r="AT13" s="862"/>
      <c r="AU13" s="862"/>
      <c r="AV13" s="862"/>
      <c r="AW13" s="862"/>
      <c r="AX13" s="862"/>
      <c r="AY13" s="862"/>
      <c r="AZ13" s="862"/>
      <c r="BA13" s="862"/>
      <c r="BB13" s="862"/>
      <c r="BC13" s="862"/>
      <c r="BD13" s="862"/>
      <c r="BE13" s="862"/>
      <c r="BF13" s="862"/>
      <c r="BG13" s="862"/>
      <c r="BH13" s="862"/>
      <c r="BI13" s="862"/>
      <c r="BJ13" s="862"/>
      <c r="BK13" s="862"/>
      <c r="BL13" s="862"/>
      <c r="BM13" s="862"/>
      <c r="BN13" s="862"/>
      <c r="BO13" s="862"/>
      <c r="BP13" s="862"/>
      <c r="BQ13" s="862"/>
      <c r="BR13" s="862"/>
      <c r="BS13" s="862"/>
      <c r="BT13" s="862"/>
      <c r="BU13" s="862"/>
      <c r="BV13" s="862"/>
      <c r="BW13" s="862"/>
      <c r="BX13" s="862"/>
      <c r="BY13" s="862"/>
      <c r="BZ13" s="862"/>
      <c r="CA13" s="862"/>
      <c r="CB13" s="862"/>
      <c r="CC13" s="862"/>
      <c r="CD13" s="862"/>
      <c r="CE13" s="862"/>
      <c r="CF13" s="862"/>
      <c r="CG13" s="862"/>
      <c r="CH13" s="862"/>
      <c r="CI13" s="862"/>
      <c r="CJ13" s="862"/>
      <c r="CK13" s="862"/>
      <c r="CL13" s="862"/>
      <c r="CM13" s="862"/>
    </row>
    <row r="14" spans="1:91" s="877" customFormat="1" ht="12.75">
      <c r="A14" s="438" t="s">
        <v>1473</v>
      </c>
      <c r="B14" s="23">
        <v>60500194</v>
      </c>
      <c r="C14" s="23">
        <v>17647620</v>
      </c>
      <c r="D14" s="23">
        <v>5481666</v>
      </c>
      <c r="E14" s="876">
        <v>9.060575904930156</v>
      </c>
      <c r="F14" s="23">
        <v>4049078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862"/>
      <c r="Z14" s="862"/>
      <c r="AA14" s="862"/>
      <c r="AB14" s="862"/>
      <c r="AC14" s="862"/>
      <c r="AD14" s="862"/>
      <c r="AE14" s="862"/>
      <c r="AF14" s="862"/>
      <c r="AG14" s="862"/>
      <c r="AH14" s="862"/>
      <c r="AI14" s="862"/>
      <c r="AJ14" s="862"/>
      <c r="AK14" s="862"/>
      <c r="AL14" s="862"/>
      <c r="AM14" s="862"/>
      <c r="AN14" s="862"/>
      <c r="AO14" s="862"/>
      <c r="AP14" s="862"/>
      <c r="AQ14" s="862"/>
      <c r="AR14" s="862"/>
      <c r="AS14" s="862"/>
      <c r="AT14" s="862"/>
      <c r="AU14" s="862"/>
      <c r="AV14" s="862"/>
      <c r="AW14" s="862"/>
      <c r="AX14" s="862"/>
      <c r="AY14" s="862"/>
      <c r="AZ14" s="862"/>
      <c r="BA14" s="862"/>
      <c r="BB14" s="862"/>
      <c r="BC14" s="862"/>
      <c r="BD14" s="862"/>
      <c r="BE14" s="862"/>
      <c r="BF14" s="862"/>
      <c r="BG14" s="862"/>
      <c r="BH14" s="862"/>
      <c r="BI14" s="862"/>
      <c r="BJ14" s="862"/>
      <c r="BK14" s="862"/>
      <c r="BL14" s="862"/>
      <c r="BM14" s="862"/>
      <c r="BN14" s="862"/>
      <c r="BO14" s="862"/>
      <c r="BP14" s="862"/>
      <c r="BQ14" s="862"/>
      <c r="BR14" s="862"/>
      <c r="BS14" s="862"/>
      <c r="BT14" s="862"/>
      <c r="BU14" s="862"/>
      <c r="BV14" s="862"/>
      <c r="BW14" s="862"/>
      <c r="BX14" s="862"/>
      <c r="BY14" s="862"/>
      <c r="BZ14" s="862"/>
      <c r="CA14" s="862"/>
      <c r="CB14" s="862"/>
      <c r="CC14" s="862"/>
      <c r="CD14" s="862"/>
      <c r="CE14" s="862"/>
      <c r="CF14" s="862"/>
      <c r="CG14" s="862"/>
      <c r="CH14" s="862"/>
      <c r="CI14" s="862"/>
      <c r="CJ14" s="862"/>
      <c r="CK14" s="862"/>
      <c r="CL14" s="862"/>
      <c r="CM14" s="862"/>
    </row>
    <row r="15" spans="1:91" s="878" customFormat="1" ht="12.75">
      <c r="A15" s="438" t="s">
        <v>1474</v>
      </c>
      <c r="B15" s="23">
        <v>37467424</v>
      </c>
      <c r="C15" s="23">
        <v>12003259</v>
      </c>
      <c r="D15" s="23">
        <v>3601570</v>
      </c>
      <c r="E15" s="876">
        <v>9.612537013486703</v>
      </c>
      <c r="F15" s="23">
        <v>2507238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862"/>
      <c r="Z15" s="862"/>
      <c r="AA15" s="862"/>
      <c r="AB15" s="862"/>
      <c r="AC15" s="862"/>
      <c r="AD15" s="862"/>
      <c r="AE15" s="862"/>
      <c r="AF15" s="862"/>
      <c r="AG15" s="862"/>
      <c r="AH15" s="862"/>
      <c r="AI15" s="862"/>
      <c r="AJ15" s="862"/>
      <c r="AK15" s="862"/>
      <c r="AL15" s="862"/>
      <c r="AM15" s="862"/>
      <c r="AN15" s="862"/>
      <c r="AO15" s="862"/>
      <c r="AP15" s="862"/>
      <c r="AQ15" s="862"/>
      <c r="AR15" s="862"/>
      <c r="AS15" s="862"/>
      <c r="AT15" s="862"/>
      <c r="AU15" s="862"/>
      <c r="AV15" s="862"/>
      <c r="AW15" s="862"/>
      <c r="AX15" s="862"/>
      <c r="AY15" s="862"/>
      <c r="AZ15" s="862"/>
      <c r="BA15" s="862"/>
      <c r="BB15" s="862"/>
      <c r="BC15" s="862"/>
      <c r="BD15" s="862"/>
      <c r="BE15" s="862"/>
      <c r="BF15" s="862"/>
      <c r="BG15" s="862"/>
      <c r="BH15" s="862"/>
      <c r="BI15" s="862"/>
      <c r="BJ15" s="862"/>
      <c r="BK15" s="862"/>
      <c r="BL15" s="862"/>
      <c r="BM15" s="862"/>
      <c r="BN15" s="862"/>
      <c r="BO15" s="862"/>
      <c r="BP15" s="862"/>
      <c r="BQ15" s="862"/>
      <c r="BR15" s="862"/>
      <c r="BS15" s="862"/>
      <c r="BT15" s="862"/>
      <c r="BU15" s="862"/>
      <c r="BV15" s="862"/>
      <c r="BW15" s="862"/>
      <c r="BX15" s="862"/>
      <c r="BY15" s="862"/>
      <c r="BZ15" s="862"/>
      <c r="CA15" s="862"/>
      <c r="CB15" s="862"/>
      <c r="CC15" s="862"/>
      <c r="CD15" s="862"/>
      <c r="CE15" s="862"/>
      <c r="CF15" s="862"/>
      <c r="CG15" s="862"/>
      <c r="CH15" s="862"/>
      <c r="CI15" s="862"/>
      <c r="CJ15" s="862"/>
      <c r="CK15" s="862"/>
      <c r="CL15" s="862"/>
      <c r="CM15" s="862"/>
    </row>
    <row r="16" spans="1:91" s="878" customFormat="1" ht="12.75">
      <c r="A16" s="438" t="s">
        <v>1475</v>
      </c>
      <c r="B16" s="23">
        <v>25630412</v>
      </c>
      <c r="C16" s="23">
        <v>9302006</v>
      </c>
      <c r="D16" s="23">
        <v>3016865</v>
      </c>
      <c r="E16" s="876">
        <v>11.77064574693532</v>
      </c>
      <c r="F16" s="23">
        <v>2032074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862"/>
      <c r="Z16" s="862"/>
      <c r="AA16" s="862"/>
      <c r="AB16" s="862"/>
      <c r="AC16" s="862"/>
      <c r="AD16" s="862"/>
      <c r="AE16" s="862"/>
      <c r="AF16" s="862"/>
      <c r="AG16" s="862"/>
      <c r="AH16" s="862"/>
      <c r="AI16" s="862"/>
      <c r="AJ16" s="862"/>
      <c r="AK16" s="862"/>
      <c r="AL16" s="862"/>
      <c r="AM16" s="862"/>
      <c r="AN16" s="862"/>
      <c r="AO16" s="862"/>
      <c r="AP16" s="862"/>
      <c r="AQ16" s="862"/>
      <c r="AR16" s="862"/>
      <c r="AS16" s="862"/>
      <c r="AT16" s="862"/>
      <c r="AU16" s="862"/>
      <c r="AV16" s="862"/>
      <c r="AW16" s="862"/>
      <c r="AX16" s="862"/>
      <c r="AY16" s="862"/>
      <c r="AZ16" s="862"/>
      <c r="BA16" s="862"/>
      <c r="BB16" s="862"/>
      <c r="BC16" s="862"/>
      <c r="BD16" s="862"/>
      <c r="BE16" s="862"/>
      <c r="BF16" s="862"/>
      <c r="BG16" s="862"/>
      <c r="BH16" s="862"/>
      <c r="BI16" s="862"/>
      <c r="BJ16" s="862"/>
      <c r="BK16" s="862"/>
      <c r="BL16" s="862"/>
      <c r="BM16" s="862"/>
      <c r="BN16" s="862"/>
      <c r="BO16" s="862"/>
      <c r="BP16" s="862"/>
      <c r="BQ16" s="862"/>
      <c r="BR16" s="862"/>
      <c r="BS16" s="862"/>
      <c r="BT16" s="862"/>
      <c r="BU16" s="862"/>
      <c r="BV16" s="862"/>
      <c r="BW16" s="862"/>
      <c r="BX16" s="862"/>
      <c r="BY16" s="862"/>
      <c r="BZ16" s="862"/>
      <c r="CA16" s="862"/>
      <c r="CB16" s="862"/>
      <c r="CC16" s="862"/>
      <c r="CD16" s="862"/>
      <c r="CE16" s="862"/>
      <c r="CF16" s="862"/>
      <c r="CG16" s="862"/>
      <c r="CH16" s="862"/>
      <c r="CI16" s="862"/>
      <c r="CJ16" s="862"/>
      <c r="CK16" s="862"/>
      <c r="CL16" s="862"/>
      <c r="CM16" s="862"/>
    </row>
    <row r="17" spans="1:91" s="863" customFormat="1" ht="12.75">
      <c r="A17" s="438" t="s">
        <v>1476</v>
      </c>
      <c r="B17" s="23">
        <v>11837012</v>
      </c>
      <c r="C17" s="23">
        <v>2701253</v>
      </c>
      <c r="D17" s="23">
        <v>584705</v>
      </c>
      <c r="E17" s="876">
        <v>4.939633414243392</v>
      </c>
      <c r="F17" s="23">
        <v>475164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2"/>
      <c r="AJ17" s="862"/>
      <c r="AK17" s="862"/>
      <c r="AL17" s="862"/>
      <c r="AM17" s="862"/>
      <c r="AN17" s="862"/>
      <c r="AO17" s="862"/>
      <c r="AP17" s="862"/>
      <c r="AQ17" s="862"/>
      <c r="AR17" s="862"/>
      <c r="AS17" s="862"/>
      <c r="AT17" s="862"/>
      <c r="AU17" s="862"/>
      <c r="AV17" s="862"/>
      <c r="AW17" s="862"/>
      <c r="AX17" s="862"/>
      <c r="AY17" s="862"/>
      <c r="AZ17" s="862"/>
      <c r="BA17" s="862"/>
      <c r="BB17" s="862"/>
      <c r="BC17" s="862"/>
      <c r="BD17" s="862"/>
      <c r="BE17" s="862"/>
      <c r="BF17" s="862"/>
      <c r="BG17" s="862"/>
      <c r="BH17" s="862"/>
      <c r="BI17" s="862"/>
      <c r="BJ17" s="862"/>
      <c r="BK17" s="862"/>
      <c r="BL17" s="862"/>
      <c r="BM17" s="862"/>
      <c r="BN17" s="862"/>
      <c r="BO17" s="862"/>
      <c r="BP17" s="862"/>
      <c r="BQ17" s="862"/>
      <c r="BR17" s="862"/>
      <c r="BS17" s="862"/>
      <c r="BT17" s="862"/>
      <c r="BU17" s="862"/>
      <c r="BV17" s="862"/>
      <c r="BW17" s="862"/>
      <c r="BX17" s="862"/>
      <c r="BY17" s="862"/>
      <c r="BZ17" s="862"/>
      <c r="CA17" s="862"/>
      <c r="CB17" s="862"/>
      <c r="CC17" s="862"/>
      <c r="CD17" s="862"/>
      <c r="CE17" s="862"/>
      <c r="CF17" s="862"/>
      <c r="CG17" s="862"/>
      <c r="CH17" s="862"/>
      <c r="CI17" s="862"/>
      <c r="CJ17" s="862"/>
      <c r="CK17" s="862"/>
      <c r="CL17" s="862"/>
      <c r="CM17" s="862"/>
    </row>
    <row r="18" spans="1:91" s="863" customFormat="1" ht="12.75">
      <c r="A18" s="438" t="s">
        <v>1477</v>
      </c>
      <c r="B18" s="23">
        <v>3937891</v>
      </c>
      <c r="C18" s="23">
        <v>801253</v>
      </c>
      <c r="D18" s="23">
        <v>245612</v>
      </c>
      <c r="E18" s="876">
        <v>6.237145720894763</v>
      </c>
      <c r="F18" s="23">
        <v>187691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2"/>
      <c r="AL18" s="862"/>
      <c r="AM18" s="862"/>
      <c r="AN18" s="862"/>
      <c r="AO18" s="862"/>
      <c r="AP18" s="862"/>
      <c r="AQ18" s="862"/>
      <c r="AR18" s="862"/>
      <c r="AS18" s="862"/>
      <c r="AT18" s="862"/>
      <c r="AU18" s="862"/>
      <c r="AV18" s="862"/>
      <c r="AW18" s="862"/>
      <c r="AX18" s="862"/>
      <c r="AY18" s="862"/>
      <c r="AZ18" s="862"/>
      <c r="BA18" s="862"/>
      <c r="BB18" s="862"/>
      <c r="BC18" s="862"/>
      <c r="BD18" s="862"/>
      <c r="BE18" s="862"/>
      <c r="BF18" s="862"/>
      <c r="BG18" s="862"/>
      <c r="BH18" s="862"/>
      <c r="BI18" s="862"/>
      <c r="BJ18" s="862"/>
      <c r="BK18" s="862"/>
      <c r="BL18" s="862"/>
      <c r="BM18" s="862"/>
      <c r="BN18" s="862"/>
      <c r="BO18" s="862"/>
      <c r="BP18" s="862"/>
      <c r="BQ18" s="862"/>
      <c r="BR18" s="862"/>
      <c r="BS18" s="862"/>
      <c r="BT18" s="862"/>
      <c r="BU18" s="862"/>
      <c r="BV18" s="862"/>
      <c r="BW18" s="862"/>
      <c r="BX18" s="862"/>
      <c r="BY18" s="862"/>
      <c r="BZ18" s="862"/>
      <c r="CA18" s="862"/>
      <c r="CB18" s="862"/>
      <c r="CC18" s="862"/>
      <c r="CD18" s="862"/>
      <c r="CE18" s="862"/>
      <c r="CF18" s="862"/>
      <c r="CG18" s="862"/>
      <c r="CH18" s="862"/>
      <c r="CI18" s="862"/>
      <c r="CJ18" s="862"/>
      <c r="CK18" s="862"/>
      <c r="CL18" s="862"/>
      <c r="CM18" s="862"/>
    </row>
    <row r="19" spans="1:91" s="863" customFormat="1" ht="12.75">
      <c r="A19" s="438" t="s">
        <v>1478</v>
      </c>
      <c r="B19" s="23">
        <v>339500</v>
      </c>
      <c r="C19" s="23">
        <v>0</v>
      </c>
      <c r="D19" s="23">
        <v>0</v>
      </c>
      <c r="E19" s="876">
        <v>0</v>
      </c>
      <c r="F19" s="23"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862"/>
      <c r="Z19" s="862"/>
      <c r="AA19" s="862"/>
      <c r="AB19" s="862"/>
      <c r="AC19" s="862"/>
      <c r="AD19" s="862"/>
      <c r="AE19" s="862"/>
      <c r="AF19" s="862"/>
      <c r="AG19" s="862"/>
      <c r="AH19" s="862"/>
      <c r="AI19" s="862"/>
      <c r="AJ19" s="862"/>
      <c r="AK19" s="862"/>
      <c r="AL19" s="862"/>
      <c r="AM19" s="862"/>
      <c r="AN19" s="862"/>
      <c r="AO19" s="862"/>
      <c r="AP19" s="862"/>
      <c r="AQ19" s="862"/>
      <c r="AR19" s="862"/>
      <c r="AS19" s="862"/>
      <c r="AT19" s="862"/>
      <c r="AU19" s="862"/>
      <c r="AV19" s="862"/>
      <c r="AW19" s="862"/>
      <c r="AX19" s="862"/>
      <c r="AY19" s="862"/>
      <c r="AZ19" s="862"/>
      <c r="BA19" s="862"/>
      <c r="BB19" s="862"/>
      <c r="BC19" s="862"/>
      <c r="BD19" s="862"/>
      <c r="BE19" s="862"/>
      <c r="BF19" s="862"/>
      <c r="BG19" s="862"/>
      <c r="BH19" s="862"/>
      <c r="BI19" s="862"/>
      <c r="BJ19" s="862"/>
      <c r="BK19" s="862"/>
      <c r="BL19" s="862"/>
      <c r="BM19" s="862"/>
      <c r="BN19" s="862"/>
      <c r="BO19" s="862"/>
      <c r="BP19" s="862"/>
      <c r="BQ19" s="862"/>
      <c r="BR19" s="862"/>
      <c r="BS19" s="862"/>
      <c r="BT19" s="862"/>
      <c r="BU19" s="862"/>
      <c r="BV19" s="862"/>
      <c r="BW19" s="862"/>
      <c r="BX19" s="862"/>
      <c r="BY19" s="862"/>
      <c r="BZ19" s="862"/>
      <c r="CA19" s="862"/>
      <c r="CB19" s="862"/>
      <c r="CC19" s="862"/>
      <c r="CD19" s="862"/>
      <c r="CE19" s="862"/>
      <c r="CF19" s="862"/>
      <c r="CG19" s="862"/>
      <c r="CH19" s="862"/>
      <c r="CI19" s="862"/>
      <c r="CJ19" s="862"/>
      <c r="CK19" s="862"/>
      <c r="CL19" s="862"/>
      <c r="CM19" s="862"/>
    </row>
    <row r="20" spans="1:91" s="863" customFormat="1" ht="12.75">
      <c r="A20" s="438" t="s">
        <v>1479</v>
      </c>
      <c r="B20" s="23">
        <v>7559621</v>
      </c>
      <c r="C20" s="23">
        <v>1900000</v>
      </c>
      <c r="D20" s="23">
        <v>339093</v>
      </c>
      <c r="E20" s="876">
        <v>4.485582015288862</v>
      </c>
      <c r="F20" s="23">
        <v>287473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862"/>
      <c r="Z20" s="862"/>
      <c r="AA20" s="862"/>
      <c r="AB20" s="862"/>
      <c r="AC20" s="862"/>
      <c r="AD20" s="862"/>
      <c r="AE20" s="862"/>
      <c r="AF20" s="862"/>
      <c r="AG20" s="862"/>
      <c r="AH20" s="862"/>
      <c r="AI20" s="862"/>
      <c r="AJ20" s="862"/>
      <c r="AK20" s="862"/>
      <c r="AL20" s="862"/>
      <c r="AM20" s="862"/>
      <c r="AN20" s="862"/>
      <c r="AO20" s="862"/>
      <c r="AP20" s="862"/>
      <c r="AQ20" s="862"/>
      <c r="AR20" s="862"/>
      <c r="AS20" s="862"/>
      <c r="AT20" s="862"/>
      <c r="AU20" s="862"/>
      <c r="AV20" s="862"/>
      <c r="AW20" s="862"/>
      <c r="AX20" s="862"/>
      <c r="AY20" s="862"/>
      <c r="AZ20" s="862"/>
      <c r="BA20" s="862"/>
      <c r="BB20" s="862"/>
      <c r="BC20" s="862"/>
      <c r="BD20" s="862"/>
      <c r="BE20" s="862"/>
      <c r="BF20" s="862"/>
      <c r="BG20" s="862"/>
      <c r="BH20" s="862"/>
      <c r="BI20" s="862"/>
      <c r="BJ20" s="862"/>
      <c r="BK20" s="862"/>
      <c r="BL20" s="862"/>
      <c r="BM20" s="862"/>
      <c r="BN20" s="862"/>
      <c r="BO20" s="862"/>
      <c r="BP20" s="862"/>
      <c r="BQ20" s="862"/>
      <c r="BR20" s="862"/>
      <c r="BS20" s="862"/>
      <c r="BT20" s="862"/>
      <c r="BU20" s="862"/>
      <c r="BV20" s="862"/>
      <c r="BW20" s="862"/>
      <c r="BX20" s="862"/>
      <c r="BY20" s="862"/>
      <c r="BZ20" s="862"/>
      <c r="CA20" s="862"/>
      <c r="CB20" s="862"/>
      <c r="CC20" s="862"/>
      <c r="CD20" s="862"/>
      <c r="CE20" s="862"/>
      <c r="CF20" s="862"/>
      <c r="CG20" s="862"/>
      <c r="CH20" s="862"/>
      <c r="CI20" s="862"/>
      <c r="CJ20" s="862"/>
      <c r="CK20" s="862"/>
      <c r="CL20" s="862"/>
      <c r="CM20" s="862"/>
    </row>
    <row r="21" spans="1:91" s="863" customFormat="1" ht="12.75">
      <c r="A21" s="438" t="s">
        <v>1480</v>
      </c>
      <c r="B21" s="23">
        <v>23032770</v>
      </c>
      <c r="C21" s="23">
        <v>5644361</v>
      </c>
      <c r="D21" s="23">
        <v>1880096</v>
      </c>
      <c r="E21" s="876">
        <v>8.16270036126788</v>
      </c>
      <c r="F21" s="23">
        <v>1541839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862"/>
      <c r="Z21" s="862"/>
      <c r="AA21" s="862"/>
      <c r="AB21" s="862"/>
      <c r="AC21" s="862"/>
      <c r="AD21" s="862"/>
      <c r="AE21" s="862"/>
      <c r="AF21" s="862"/>
      <c r="AG21" s="862"/>
      <c r="AH21" s="862"/>
      <c r="AI21" s="862"/>
      <c r="AJ21" s="862"/>
      <c r="AK21" s="862"/>
      <c r="AL21" s="862"/>
      <c r="AM21" s="862"/>
      <c r="AN21" s="862"/>
      <c r="AO21" s="862"/>
      <c r="AP21" s="862"/>
      <c r="AQ21" s="862"/>
      <c r="AR21" s="862"/>
      <c r="AS21" s="862"/>
      <c r="AT21" s="862"/>
      <c r="AU21" s="862"/>
      <c r="AV21" s="862"/>
      <c r="AW21" s="862"/>
      <c r="AX21" s="862"/>
      <c r="AY21" s="862"/>
      <c r="AZ21" s="862"/>
      <c r="BA21" s="862"/>
      <c r="BB21" s="862"/>
      <c r="BC21" s="862"/>
      <c r="BD21" s="862"/>
      <c r="BE21" s="862"/>
      <c r="BF21" s="862"/>
      <c r="BG21" s="862"/>
      <c r="BH21" s="862"/>
      <c r="BI21" s="862"/>
      <c r="BJ21" s="862"/>
      <c r="BK21" s="862"/>
      <c r="BL21" s="862"/>
      <c r="BM21" s="862"/>
      <c r="BN21" s="862"/>
      <c r="BO21" s="862"/>
      <c r="BP21" s="862"/>
      <c r="BQ21" s="862"/>
      <c r="BR21" s="862"/>
      <c r="BS21" s="862"/>
      <c r="BT21" s="862"/>
      <c r="BU21" s="862"/>
      <c r="BV21" s="862"/>
      <c r="BW21" s="862"/>
      <c r="BX21" s="862"/>
      <c r="BY21" s="862"/>
      <c r="BZ21" s="862"/>
      <c r="CA21" s="862"/>
      <c r="CB21" s="862"/>
      <c r="CC21" s="862"/>
      <c r="CD21" s="862"/>
      <c r="CE21" s="862"/>
      <c r="CF21" s="862"/>
      <c r="CG21" s="862"/>
      <c r="CH21" s="862"/>
      <c r="CI21" s="862"/>
      <c r="CJ21" s="862"/>
      <c r="CK21" s="862"/>
      <c r="CL21" s="862"/>
      <c r="CM21" s="862"/>
    </row>
    <row r="22" spans="1:91" s="863" customFormat="1" ht="12.75">
      <c r="A22" s="438" t="s">
        <v>1481</v>
      </c>
      <c r="B22" s="23">
        <v>12282724</v>
      </c>
      <c r="C22" s="23">
        <v>2753287</v>
      </c>
      <c r="D22" s="23">
        <v>267460</v>
      </c>
      <c r="E22" s="876">
        <v>2.1775300006741176</v>
      </c>
      <c r="F22" s="23">
        <v>257491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862"/>
      <c r="Z22" s="862"/>
      <c r="AA22" s="862"/>
      <c r="AB22" s="862"/>
      <c r="AC22" s="862"/>
      <c r="AD22" s="862"/>
      <c r="AE22" s="862"/>
      <c r="AF22" s="862"/>
      <c r="AG22" s="862"/>
      <c r="AH22" s="862"/>
      <c r="AI22" s="862"/>
      <c r="AJ22" s="862"/>
      <c r="AK22" s="862"/>
      <c r="AL22" s="862"/>
      <c r="AM22" s="862"/>
      <c r="AN22" s="862"/>
      <c r="AO22" s="862"/>
      <c r="AP22" s="862"/>
      <c r="AQ22" s="862"/>
      <c r="AR22" s="862"/>
      <c r="AS22" s="862"/>
      <c r="AT22" s="862"/>
      <c r="AU22" s="862"/>
      <c r="AV22" s="862"/>
      <c r="AW22" s="862"/>
      <c r="AX22" s="862"/>
      <c r="AY22" s="862"/>
      <c r="AZ22" s="862"/>
      <c r="BA22" s="862"/>
      <c r="BB22" s="862"/>
      <c r="BC22" s="862"/>
      <c r="BD22" s="862"/>
      <c r="BE22" s="862"/>
      <c r="BF22" s="862"/>
      <c r="BG22" s="862"/>
      <c r="BH22" s="862"/>
      <c r="BI22" s="862"/>
      <c r="BJ22" s="862"/>
      <c r="BK22" s="862"/>
      <c r="BL22" s="862"/>
      <c r="BM22" s="862"/>
      <c r="BN22" s="862"/>
      <c r="BO22" s="862"/>
      <c r="BP22" s="862"/>
      <c r="BQ22" s="862"/>
      <c r="BR22" s="862"/>
      <c r="BS22" s="862"/>
      <c r="BT22" s="862"/>
      <c r="BU22" s="862"/>
      <c r="BV22" s="862"/>
      <c r="BW22" s="862"/>
      <c r="BX22" s="862"/>
      <c r="BY22" s="862"/>
      <c r="BZ22" s="862"/>
      <c r="CA22" s="862"/>
      <c r="CB22" s="862"/>
      <c r="CC22" s="862"/>
      <c r="CD22" s="862"/>
      <c r="CE22" s="862"/>
      <c r="CF22" s="862"/>
      <c r="CG22" s="862"/>
      <c r="CH22" s="862"/>
      <c r="CI22" s="862"/>
      <c r="CJ22" s="862"/>
      <c r="CK22" s="862"/>
      <c r="CL22" s="862"/>
      <c r="CM22" s="862"/>
    </row>
    <row r="23" spans="1:91" s="863" customFormat="1" ht="12.75">
      <c r="A23" s="438" t="s">
        <v>1482</v>
      </c>
      <c r="B23" s="23">
        <v>10750046</v>
      </c>
      <c r="C23" s="23">
        <v>2891074</v>
      </c>
      <c r="D23" s="23">
        <v>1612636</v>
      </c>
      <c r="E23" s="876">
        <v>15.001200925093716</v>
      </c>
      <c r="F23" s="23">
        <v>1284348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862"/>
      <c r="Z23" s="862"/>
      <c r="AA23" s="862"/>
      <c r="AB23" s="862"/>
      <c r="AC23" s="862"/>
      <c r="AD23" s="862"/>
      <c r="AE23" s="862"/>
      <c r="AF23" s="862"/>
      <c r="AG23" s="862"/>
      <c r="AH23" s="862"/>
      <c r="AI23" s="862"/>
      <c r="AJ23" s="862"/>
      <c r="AK23" s="862"/>
      <c r="AL23" s="862"/>
      <c r="AM23" s="862"/>
      <c r="AN23" s="862"/>
      <c r="AO23" s="862"/>
      <c r="AP23" s="862"/>
      <c r="AQ23" s="862"/>
      <c r="AR23" s="862"/>
      <c r="AS23" s="862"/>
      <c r="AT23" s="862"/>
      <c r="AU23" s="862"/>
      <c r="AV23" s="862"/>
      <c r="AW23" s="862"/>
      <c r="AX23" s="862"/>
      <c r="AY23" s="862"/>
      <c r="AZ23" s="862"/>
      <c r="BA23" s="862"/>
      <c r="BB23" s="862"/>
      <c r="BC23" s="862"/>
      <c r="BD23" s="862"/>
      <c r="BE23" s="862"/>
      <c r="BF23" s="862"/>
      <c r="BG23" s="862"/>
      <c r="BH23" s="862"/>
      <c r="BI23" s="862"/>
      <c r="BJ23" s="862"/>
      <c r="BK23" s="862"/>
      <c r="BL23" s="862"/>
      <c r="BM23" s="862"/>
      <c r="BN23" s="862"/>
      <c r="BO23" s="862"/>
      <c r="BP23" s="862"/>
      <c r="BQ23" s="862"/>
      <c r="BR23" s="862"/>
      <c r="BS23" s="862"/>
      <c r="BT23" s="862"/>
      <c r="BU23" s="862"/>
      <c r="BV23" s="862"/>
      <c r="BW23" s="862"/>
      <c r="BX23" s="862"/>
      <c r="BY23" s="862"/>
      <c r="BZ23" s="862"/>
      <c r="CA23" s="862"/>
      <c r="CB23" s="862"/>
      <c r="CC23" s="862"/>
      <c r="CD23" s="862"/>
      <c r="CE23" s="862"/>
      <c r="CF23" s="862"/>
      <c r="CG23" s="862"/>
      <c r="CH23" s="862"/>
      <c r="CI23" s="862"/>
      <c r="CJ23" s="862"/>
      <c r="CK23" s="862"/>
      <c r="CL23" s="862"/>
      <c r="CM23" s="862"/>
    </row>
    <row r="24" spans="1:91" s="863" customFormat="1" ht="12.75">
      <c r="A24" s="438" t="s">
        <v>1483</v>
      </c>
      <c r="B24" s="23">
        <v>-240767</v>
      </c>
      <c r="C24" s="23">
        <v>-183924</v>
      </c>
      <c r="D24" s="23">
        <v>352441</v>
      </c>
      <c r="E24" s="876" t="s">
        <v>1700</v>
      </c>
      <c r="F24" s="23">
        <v>-47131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2"/>
      <c r="AK24" s="862"/>
      <c r="AL24" s="862"/>
      <c r="AM24" s="862"/>
      <c r="AN24" s="862"/>
      <c r="AO24" s="862"/>
      <c r="AP24" s="862"/>
      <c r="AQ24" s="862"/>
      <c r="AR24" s="862"/>
      <c r="AS24" s="862"/>
      <c r="AT24" s="862"/>
      <c r="AU24" s="862"/>
      <c r="AV24" s="862"/>
      <c r="AW24" s="862"/>
      <c r="AX24" s="862"/>
      <c r="AY24" s="862"/>
      <c r="AZ24" s="862"/>
      <c r="BA24" s="862"/>
      <c r="BB24" s="862"/>
      <c r="BC24" s="862"/>
      <c r="BD24" s="862"/>
      <c r="BE24" s="862"/>
      <c r="BF24" s="862"/>
      <c r="BG24" s="862"/>
      <c r="BH24" s="862"/>
      <c r="BI24" s="862"/>
      <c r="BJ24" s="862"/>
      <c r="BK24" s="862"/>
      <c r="BL24" s="862"/>
      <c r="BM24" s="862"/>
      <c r="BN24" s="862"/>
      <c r="BO24" s="862"/>
      <c r="BP24" s="862"/>
      <c r="BQ24" s="862"/>
      <c r="BR24" s="862"/>
      <c r="BS24" s="862"/>
      <c r="BT24" s="862"/>
      <c r="BU24" s="862"/>
      <c r="BV24" s="862"/>
      <c r="BW24" s="862"/>
      <c r="BX24" s="862"/>
      <c r="BY24" s="862"/>
      <c r="BZ24" s="862"/>
      <c r="CA24" s="862"/>
      <c r="CB24" s="862"/>
      <c r="CC24" s="862"/>
      <c r="CD24" s="862"/>
      <c r="CE24" s="862"/>
      <c r="CF24" s="862"/>
      <c r="CG24" s="862"/>
      <c r="CH24" s="862"/>
      <c r="CI24" s="862"/>
      <c r="CJ24" s="862"/>
      <c r="CK24" s="862"/>
      <c r="CL24" s="862"/>
      <c r="CM24" s="862"/>
    </row>
    <row r="25" spans="1:91" s="863" customFormat="1" ht="25.5">
      <c r="A25" s="375" t="s">
        <v>1484</v>
      </c>
      <c r="B25" s="23">
        <v>240767</v>
      </c>
      <c r="C25" s="23">
        <v>183924</v>
      </c>
      <c r="D25" s="23">
        <v>0</v>
      </c>
      <c r="E25" s="876" t="s">
        <v>1700</v>
      </c>
      <c r="F25" s="23"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862"/>
      <c r="Z25" s="862"/>
      <c r="AA25" s="862"/>
      <c r="AB25" s="862"/>
      <c r="AC25" s="862"/>
      <c r="AD25" s="862"/>
      <c r="AE25" s="862"/>
      <c r="AF25" s="862"/>
      <c r="AG25" s="862"/>
      <c r="AH25" s="862"/>
      <c r="AI25" s="862"/>
      <c r="AJ25" s="862"/>
      <c r="AK25" s="862"/>
      <c r="AL25" s="862"/>
      <c r="AM25" s="862"/>
      <c r="AN25" s="862"/>
      <c r="AO25" s="862"/>
      <c r="AP25" s="862"/>
      <c r="AQ25" s="862"/>
      <c r="AR25" s="862"/>
      <c r="AS25" s="862"/>
      <c r="AT25" s="862"/>
      <c r="AU25" s="862"/>
      <c r="AV25" s="862"/>
      <c r="AW25" s="862"/>
      <c r="AX25" s="862"/>
      <c r="AY25" s="862"/>
      <c r="AZ25" s="862"/>
      <c r="BA25" s="862"/>
      <c r="BB25" s="862"/>
      <c r="BC25" s="862"/>
      <c r="BD25" s="862"/>
      <c r="BE25" s="862"/>
      <c r="BF25" s="862"/>
      <c r="BG25" s="862"/>
      <c r="BH25" s="862"/>
      <c r="BI25" s="862"/>
      <c r="BJ25" s="862"/>
      <c r="BK25" s="862"/>
      <c r="BL25" s="862"/>
      <c r="BM25" s="862"/>
      <c r="BN25" s="862"/>
      <c r="BO25" s="862"/>
      <c r="BP25" s="862"/>
      <c r="BQ25" s="862"/>
      <c r="BR25" s="862"/>
      <c r="BS25" s="862"/>
      <c r="BT25" s="862"/>
      <c r="BU25" s="862"/>
      <c r="BV25" s="862"/>
      <c r="BW25" s="862"/>
      <c r="BX25" s="862"/>
      <c r="BY25" s="862"/>
      <c r="BZ25" s="862"/>
      <c r="CA25" s="862"/>
      <c r="CB25" s="862"/>
      <c r="CC25" s="862"/>
      <c r="CD25" s="862"/>
      <c r="CE25" s="862"/>
      <c r="CF25" s="862"/>
      <c r="CG25" s="862"/>
      <c r="CH25" s="862"/>
      <c r="CI25" s="862"/>
      <c r="CJ25" s="862"/>
      <c r="CK25" s="862"/>
      <c r="CL25" s="862"/>
      <c r="CM25" s="862"/>
    </row>
    <row r="26" spans="1:91" s="863" customFormat="1" ht="12.75">
      <c r="A26" s="70" t="s">
        <v>1485</v>
      </c>
      <c r="B26" s="23"/>
      <c r="C26" s="23"/>
      <c r="D26" s="23"/>
      <c r="E26" s="876"/>
      <c r="F26" s="23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862"/>
      <c r="Z26" s="862"/>
      <c r="AA26" s="862"/>
      <c r="AB26" s="862"/>
      <c r="AC26" s="862"/>
      <c r="AD26" s="862"/>
      <c r="AE26" s="862"/>
      <c r="AF26" s="862"/>
      <c r="AG26" s="862"/>
      <c r="AH26" s="862"/>
      <c r="AI26" s="862"/>
      <c r="AJ26" s="862"/>
      <c r="AK26" s="862"/>
      <c r="AL26" s="862"/>
      <c r="AM26" s="862"/>
      <c r="AN26" s="862"/>
      <c r="AO26" s="862"/>
      <c r="AP26" s="862"/>
      <c r="AQ26" s="862"/>
      <c r="AR26" s="862"/>
      <c r="AS26" s="862"/>
      <c r="AT26" s="862"/>
      <c r="AU26" s="862"/>
      <c r="AV26" s="862"/>
      <c r="AW26" s="862"/>
      <c r="AX26" s="862"/>
      <c r="AY26" s="862"/>
      <c r="AZ26" s="862"/>
      <c r="BA26" s="862"/>
      <c r="BB26" s="862"/>
      <c r="BC26" s="862"/>
      <c r="BD26" s="862"/>
      <c r="BE26" s="862"/>
      <c r="BF26" s="862"/>
      <c r="BG26" s="862"/>
      <c r="BH26" s="862"/>
      <c r="BI26" s="862"/>
      <c r="BJ26" s="862"/>
      <c r="BK26" s="862"/>
      <c r="BL26" s="862"/>
      <c r="BM26" s="862"/>
      <c r="BN26" s="862"/>
      <c r="BO26" s="862"/>
      <c r="BP26" s="862"/>
      <c r="BQ26" s="862"/>
      <c r="BR26" s="862"/>
      <c r="BS26" s="862"/>
      <c r="BT26" s="862"/>
      <c r="BU26" s="862"/>
      <c r="BV26" s="862"/>
      <c r="BW26" s="862"/>
      <c r="BX26" s="862"/>
      <c r="BY26" s="862"/>
      <c r="BZ26" s="862"/>
      <c r="CA26" s="862"/>
      <c r="CB26" s="862"/>
      <c r="CC26" s="862"/>
      <c r="CD26" s="862"/>
      <c r="CE26" s="862"/>
      <c r="CF26" s="862"/>
      <c r="CG26" s="862"/>
      <c r="CH26" s="862"/>
      <c r="CI26" s="862"/>
      <c r="CJ26" s="862"/>
      <c r="CK26" s="862"/>
      <c r="CL26" s="862"/>
      <c r="CM26" s="862"/>
    </row>
    <row r="27" spans="1:91" s="877" customFormat="1" ht="12.75">
      <c r="A27" s="438" t="s">
        <v>1469</v>
      </c>
      <c r="B27" s="23">
        <v>36465640</v>
      </c>
      <c r="C27" s="23">
        <v>6888832</v>
      </c>
      <c r="D27" s="23">
        <v>2046999</v>
      </c>
      <c r="E27" s="876">
        <v>5.613500818853035</v>
      </c>
      <c r="F27" s="23">
        <v>1290000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862"/>
      <c r="Z27" s="862"/>
      <c r="AA27" s="862"/>
      <c r="AB27" s="862"/>
      <c r="AC27" s="862"/>
      <c r="AD27" s="862"/>
      <c r="AE27" s="862"/>
      <c r="AF27" s="862"/>
      <c r="AG27" s="862"/>
      <c r="AH27" s="862"/>
      <c r="AI27" s="862"/>
      <c r="AJ27" s="862"/>
      <c r="AK27" s="862"/>
      <c r="AL27" s="862"/>
      <c r="AM27" s="862"/>
      <c r="AN27" s="862"/>
      <c r="AO27" s="862"/>
      <c r="AP27" s="862"/>
      <c r="AQ27" s="862"/>
      <c r="AR27" s="862"/>
      <c r="AS27" s="862"/>
      <c r="AT27" s="862"/>
      <c r="AU27" s="862"/>
      <c r="AV27" s="862"/>
      <c r="AW27" s="862"/>
      <c r="AX27" s="862"/>
      <c r="AY27" s="862"/>
      <c r="AZ27" s="862"/>
      <c r="BA27" s="862"/>
      <c r="BB27" s="862"/>
      <c r="BC27" s="862"/>
      <c r="BD27" s="862"/>
      <c r="BE27" s="862"/>
      <c r="BF27" s="862"/>
      <c r="BG27" s="862"/>
      <c r="BH27" s="862"/>
      <c r="BI27" s="862"/>
      <c r="BJ27" s="862"/>
      <c r="BK27" s="862"/>
      <c r="BL27" s="862"/>
      <c r="BM27" s="862"/>
      <c r="BN27" s="862"/>
      <c r="BO27" s="862"/>
      <c r="BP27" s="862"/>
      <c r="BQ27" s="862"/>
      <c r="BR27" s="862"/>
      <c r="BS27" s="862"/>
      <c r="BT27" s="862"/>
      <c r="BU27" s="862"/>
      <c r="BV27" s="862"/>
      <c r="BW27" s="862"/>
      <c r="BX27" s="862"/>
      <c r="BY27" s="862"/>
      <c r="BZ27" s="862"/>
      <c r="CA27" s="862"/>
      <c r="CB27" s="862"/>
      <c r="CC27" s="862"/>
      <c r="CD27" s="862"/>
      <c r="CE27" s="862"/>
      <c r="CF27" s="862"/>
      <c r="CG27" s="862"/>
      <c r="CH27" s="862"/>
      <c r="CI27" s="862"/>
      <c r="CJ27" s="862"/>
      <c r="CK27" s="862"/>
      <c r="CL27" s="862"/>
      <c r="CM27" s="862"/>
    </row>
    <row r="28" spans="1:91" s="877" customFormat="1" ht="12.75">
      <c r="A28" s="438" t="s">
        <v>1470</v>
      </c>
      <c r="B28" s="23">
        <v>8887578</v>
      </c>
      <c r="C28" s="23">
        <v>1590000</v>
      </c>
      <c r="D28" s="23">
        <v>1590000</v>
      </c>
      <c r="E28" s="876">
        <v>17.89013834815289</v>
      </c>
      <c r="F28" s="23">
        <v>1290000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862"/>
      <c r="Z28" s="862"/>
      <c r="AA28" s="862"/>
      <c r="AB28" s="862"/>
      <c r="AC28" s="862"/>
      <c r="AD28" s="862"/>
      <c r="AE28" s="862"/>
      <c r="AF28" s="862"/>
      <c r="AG28" s="862"/>
      <c r="AH28" s="862"/>
      <c r="AI28" s="862"/>
      <c r="AJ28" s="862"/>
      <c r="AK28" s="862"/>
      <c r="AL28" s="862"/>
      <c r="AM28" s="862"/>
      <c r="AN28" s="862"/>
      <c r="AO28" s="862"/>
      <c r="AP28" s="862"/>
      <c r="AQ28" s="862"/>
      <c r="AR28" s="862"/>
      <c r="AS28" s="862"/>
      <c r="AT28" s="862"/>
      <c r="AU28" s="862"/>
      <c r="AV28" s="862"/>
      <c r="AW28" s="862"/>
      <c r="AX28" s="862"/>
      <c r="AY28" s="862"/>
      <c r="AZ28" s="862"/>
      <c r="BA28" s="862"/>
      <c r="BB28" s="862"/>
      <c r="BC28" s="862"/>
      <c r="BD28" s="862"/>
      <c r="BE28" s="862"/>
      <c r="BF28" s="862"/>
      <c r="BG28" s="862"/>
      <c r="BH28" s="862"/>
      <c r="BI28" s="862"/>
      <c r="BJ28" s="862"/>
      <c r="BK28" s="862"/>
      <c r="BL28" s="862"/>
      <c r="BM28" s="862"/>
      <c r="BN28" s="862"/>
      <c r="BO28" s="862"/>
      <c r="BP28" s="862"/>
      <c r="BQ28" s="862"/>
      <c r="BR28" s="862"/>
      <c r="BS28" s="862"/>
      <c r="BT28" s="862"/>
      <c r="BU28" s="862"/>
      <c r="BV28" s="862"/>
      <c r="BW28" s="862"/>
      <c r="BX28" s="862"/>
      <c r="BY28" s="862"/>
      <c r="BZ28" s="862"/>
      <c r="CA28" s="862"/>
      <c r="CB28" s="862"/>
      <c r="CC28" s="862"/>
      <c r="CD28" s="862"/>
      <c r="CE28" s="862"/>
      <c r="CF28" s="862"/>
      <c r="CG28" s="862"/>
      <c r="CH28" s="862"/>
      <c r="CI28" s="862"/>
      <c r="CJ28" s="862"/>
      <c r="CK28" s="862"/>
      <c r="CL28" s="862"/>
      <c r="CM28" s="862"/>
    </row>
    <row r="29" spans="1:91" s="877" customFormat="1" ht="12.75">
      <c r="A29" s="438" t="s">
        <v>1471</v>
      </c>
      <c r="B29" s="23">
        <v>100000</v>
      </c>
      <c r="C29" s="23">
        <v>100000</v>
      </c>
      <c r="D29" s="23">
        <v>8226</v>
      </c>
      <c r="E29" s="876">
        <v>8.225999999999999</v>
      </c>
      <c r="F29" s="23">
        <v>0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2"/>
      <c r="AO29" s="862"/>
      <c r="AP29" s="862"/>
      <c r="AQ29" s="862"/>
      <c r="AR29" s="862"/>
      <c r="AS29" s="862"/>
      <c r="AT29" s="862"/>
      <c r="AU29" s="862"/>
      <c r="AV29" s="862"/>
      <c r="AW29" s="862"/>
      <c r="AX29" s="862"/>
      <c r="AY29" s="862"/>
      <c r="AZ29" s="862"/>
      <c r="BA29" s="862"/>
      <c r="BB29" s="862"/>
      <c r="BC29" s="862"/>
      <c r="BD29" s="862"/>
      <c r="BE29" s="862"/>
      <c r="BF29" s="862"/>
      <c r="BG29" s="862"/>
      <c r="BH29" s="862"/>
      <c r="BI29" s="862"/>
      <c r="BJ29" s="862"/>
      <c r="BK29" s="862"/>
      <c r="BL29" s="862"/>
      <c r="BM29" s="862"/>
      <c r="BN29" s="862"/>
      <c r="BO29" s="862"/>
      <c r="BP29" s="862"/>
      <c r="BQ29" s="862"/>
      <c r="BR29" s="862"/>
      <c r="BS29" s="862"/>
      <c r="BT29" s="862"/>
      <c r="BU29" s="862"/>
      <c r="BV29" s="862"/>
      <c r="BW29" s="862"/>
      <c r="BX29" s="862"/>
      <c r="BY29" s="862"/>
      <c r="BZ29" s="862"/>
      <c r="CA29" s="862"/>
      <c r="CB29" s="862"/>
      <c r="CC29" s="862"/>
      <c r="CD29" s="862"/>
      <c r="CE29" s="862"/>
      <c r="CF29" s="862"/>
      <c r="CG29" s="862"/>
      <c r="CH29" s="862"/>
      <c r="CI29" s="862"/>
      <c r="CJ29" s="862"/>
      <c r="CK29" s="862"/>
      <c r="CL29" s="862"/>
      <c r="CM29" s="862"/>
    </row>
    <row r="30" spans="1:91" s="877" customFormat="1" ht="12.75">
      <c r="A30" s="438" t="s">
        <v>1472</v>
      </c>
      <c r="B30" s="23">
        <v>27478062</v>
      </c>
      <c r="C30" s="23">
        <v>5198832</v>
      </c>
      <c r="D30" s="23">
        <v>448773</v>
      </c>
      <c r="E30" s="876">
        <v>1.6332046998074317</v>
      </c>
      <c r="F30" s="23">
        <v>0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862"/>
      <c r="Z30" s="862"/>
      <c r="AA30" s="862"/>
      <c r="AB30" s="862"/>
      <c r="AC30" s="862"/>
      <c r="AD30" s="862"/>
      <c r="AE30" s="862"/>
      <c r="AF30" s="862"/>
      <c r="AG30" s="862"/>
      <c r="AH30" s="862"/>
      <c r="AI30" s="862"/>
      <c r="AJ30" s="862"/>
      <c r="AK30" s="862"/>
      <c r="AL30" s="862"/>
      <c r="AM30" s="862"/>
      <c r="AN30" s="862"/>
      <c r="AO30" s="862"/>
      <c r="AP30" s="862"/>
      <c r="AQ30" s="862"/>
      <c r="AR30" s="862"/>
      <c r="AS30" s="862"/>
      <c r="AT30" s="862"/>
      <c r="AU30" s="862"/>
      <c r="AV30" s="862"/>
      <c r="AW30" s="862"/>
      <c r="AX30" s="862"/>
      <c r="AY30" s="862"/>
      <c r="AZ30" s="862"/>
      <c r="BA30" s="862"/>
      <c r="BB30" s="862"/>
      <c r="BC30" s="862"/>
      <c r="BD30" s="862"/>
      <c r="BE30" s="862"/>
      <c r="BF30" s="862"/>
      <c r="BG30" s="862"/>
      <c r="BH30" s="862"/>
      <c r="BI30" s="862"/>
      <c r="BJ30" s="862"/>
      <c r="BK30" s="862"/>
      <c r="BL30" s="862"/>
      <c r="BM30" s="862"/>
      <c r="BN30" s="862"/>
      <c r="BO30" s="862"/>
      <c r="BP30" s="862"/>
      <c r="BQ30" s="862"/>
      <c r="BR30" s="862"/>
      <c r="BS30" s="862"/>
      <c r="BT30" s="862"/>
      <c r="BU30" s="862"/>
      <c r="BV30" s="862"/>
      <c r="BW30" s="862"/>
      <c r="BX30" s="862"/>
      <c r="BY30" s="862"/>
      <c r="BZ30" s="862"/>
      <c r="CA30" s="862"/>
      <c r="CB30" s="862"/>
      <c r="CC30" s="862"/>
      <c r="CD30" s="862"/>
      <c r="CE30" s="862"/>
      <c r="CF30" s="862"/>
      <c r="CG30" s="862"/>
      <c r="CH30" s="862"/>
      <c r="CI30" s="862"/>
      <c r="CJ30" s="862"/>
      <c r="CK30" s="862"/>
      <c r="CL30" s="862"/>
      <c r="CM30" s="862"/>
    </row>
    <row r="31" spans="1:91" s="877" customFormat="1" ht="12.75">
      <c r="A31" s="438" t="s">
        <v>1486</v>
      </c>
      <c r="B31" s="23">
        <v>36465640</v>
      </c>
      <c r="C31" s="23">
        <v>6888832</v>
      </c>
      <c r="D31" s="23">
        <v>595621</v>
      </c>
      <c r="E31" s="876">
        <v>1.6333759670747585</v>
      </c>
      <c r="F31" s="23">
        <v>0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862"/>
      <c r="Z31" s="862"/>
      <c r="AA31" s="862"/>
      <c r="AB31" s="862"/>
      <c r="AC31" s="862"/>
      <c r="AD31" s="862"/>
      <c r="AE31" s="862"/>
      <c r="AF31" s="862"/>
      <c r="AG31" s="862"/>
      <c r="AH31" s="862"/>
      <c r="AI31" s="862"/>
      <c r="AJ31" s="862"/>
      <c r="AK31" s="862"/>
      <c r="AL31" s="862"/>
      <c r="AM31" s="862"/>
      <c r="AN31" s="862"/>
      <c r="AO31" s="862"/>
      <c r="AP31" s="862"/>
      <c r="AQ31" s="862"/>
      <c r="AR31" s="862"/>
      <c r="AS31" s="862"/>
      <c r="AT31" s="862"/>
      <c r="AU31" s="862"/>
      <c r="AV31" s="862"/>
      <c r="AW31" s="862"/>
      <c r="AX31" s="862"/>
      <c r="AY31" s="862"/>
      <c r="AZ31" s="862"/>
      <c r="BA31" s="862"/>
      <c r="BB31" s="862"/>
      <c r="BC31" s="862"/>
      <c r="BD31" s="862"/>
      <c r="BE31" s="862"/>
      <c r="BF31" s="862"/>
      <c r="BG31" s="862"/>
      <c r="BH31" s="862"/>
      <c r="BI31" s="862"/>
      <c r="BJ31" s="862"/>
      <c r="BK31" s="862"/>
      <c r="BL31" s="862"/>
      <c r="BM31" s="862"/>
      <c r="BN31" s="862"/>
      <c r="BO31" s="862"/>
      <c r="BP31" s="862"/>
      <c r="BQ31" s="862"/>
      <c r="BR31" s="862"/>
      <c r="BS31" s="862"/>
      <c r="BT31" s="862"/>
      <c r="BU31" s="862"/>
      <c r="BV31" s="862"/>
      <c r="BW31" s="862"/>
      <c r="BX31" s="862"/>
      <c r="BY31" s="862"/>
      <c r="BZ31" s="862"/>
      <c r="CA31" s="862"/>
      <c r="CB31" s="862"/>
      <c r="CC31" s="862"/>
      <c r="CD31" s="862"/>
      <c r="CE31" s="862"/>
      <c r="CF31" s="862"/>
      <c r="CG31" s="862"/>
      <c r="CH31" s="862"/>
      <c r="CI31" s="862"/>
      <c r="CJ31" s="862"/>
      <c r="CK31" s="862"/>
      <c r="CL31" s="862"/>
      <c r="CM31" s="862"/>
    </row>
    <row r="32" spans="1:91" s="878" customFormat="1" ht="12.75">
      <c r="A32" s="438" t="s">
        <v>1474</v>
      </c>
      <c r="B32" s="23">
        <v>36465640</v>
      </c>
      <c r="C32" s="23">
        <v>6888832</v>
      </c>
      <c r="D32" s="23">
        <v>587395</v>
      </c>
      <c r="E32" s="876">
        <v>1.6108177451430992</v>
      </c>
      <c r="F32" s="23">
        <v>0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862"/>
      <c r="Z32" s="862"/>
      <c r="AA32" s="862"/>
      <c r="AB32" s="862"/>
      <c r="AC32" s="862"/>
      <c r="AD32" s="862"/>
      <c r="AE32" s="862"/>
      <c r="AF32" s="862"/>
      <c r="AG32" s="862"/>
      <c r="AH32" s="862"/>
      <c r="AI32" s="862"/>
      <c r="AJ32" s="862"/>
      <c r="AK32" s="862"/>
      <c r="AL32" s="862"/>
      <c r="AM32" s="862"/>
      <c r="AN32" s="862"/>
      <c r="AO32" s="862"/>
      <c r="AP32" s="862"/>
      <c r="AQ32" s="862"/>
      <c r="AR32" s="862"/>
      <c r="AS32" s="862"/>
      <c r="AT32" s="862"/>
      <c r="AU32" s="862"/>
      <c r="AV32" s="862"/>
      <c r="AW32" s="862"/>
      <c r="AX32" s="862"/>
      <c r="AY32" s="862"/>
      <c r="AZ32" s="862"/>
      <c r="BA32" s="862"/>
      <c r="BB32" s="862"/>
      <c r="BC32" s="862"/>
      <c r="BD32" s="862"/>
      <c r="BE32" s="862"/>
      <c r="BF32" s="862"/>
      <c r="BG32" s="862"/>
      <c r="BH32" s="862"/>
      <c r="BI32" s="862"/>
      <c r="BJ32" s="862"/>
      <c r="BK32" s="862"/>
      <c r="BL32" s="862"/>
      <c r="BM32" s="862"/>
      <c r="BN32" s="862"/>
      <c r="BO32" s="862"/>
      <c r="BP32" s="862"/>
      <c r="BQ32" s="862"/>
      <c r="BR32" s="862"/>
      <c r="BS32" s="862"/>
      <c r="BT32" s="862"/>
      <c r="BU32" s="862"/>
      <c r="BV32" s="862"/>
      <c r="BW32" s="862"/>
      <c r="BX32" s="862"/>
      <c r="BY32" s="862"/>
      <c r="BZ32" s="862"/>
      <c r="CA32" s="862"/>
      <c r="CB32" s="862"/>
      <c r="CC32" s="862"/>
      <c r="CD32" s="862"/>
      <c r="CE32" s="862"/>
      <c r="CF32" s="862"/>
      <c r="CG32" s="862"/>
      <c r="CH32" s="862"/>
      <c r="CI32" s="862"/>
      <c r="CJ32" s="862"/>
      <c r="CK32" s="862"/>
      <c r="CL32" s="862"/>
      <c r="CM32" s="862"/>
    </row>
    <row r="33" spans="1:91" s="863" customFormat="1" ht="12.75">
      <c r="A33" s="438" t="s">
        <v>1476</v>
      </c>
      <c r="B33" s="23">
        <v>36465640</v>
      </c>
      <c r="C33" s="23">
        <v>6888832</v>
      </c>
      <c r="D33" s="23">
        <v>587395</v>
      </c>
      <c r="E33" s="876">
        <v>1.6108177451430992</v>
      </c>
      <c r="F33" s="23">
        <v>0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862"/>
      <c r="Z33" s="862"/>
      <c r="AA33" s="862"/>
      <c r="AB33" s="862"/>
      <c r="AC33" s="862"/>
      <c r="AD33" s="862"/>
      <c r="AE33" s="862"/>
      <c r="AF33" s="862"/>
      <c r="AG33" s="862"/>
      <c r="AH33" s="862"/>
      <c r="AI33" s="862"/>
      <c r="AJ33" s="862"/>
      <c r="AK33" s="862"/>
      <c r="AL33" s="862"/>
      <c r="AM33" s="862"/>
      <c r="AN33" s="862"/>
      <c r="AO33" s="862"/>
      <c r="AP33" s="862"/>
      <c r="AQ33" s="862"/>
      <c r="AR33" s="862"/>
      <c r="AS33" s="862"/>
      <c r="AT33" s="862"/>
      <c r="AU33" s="862"/>
      <c r="AV33" s="862"/>
      <c r="AW33" s="862"/>
      <c r="AX33" s="862"/>
      <c r="AY33" s="862"/>
      <c r="AZ33" s="862"/>
      <c r="BA33" s="862"/>
      <c r="BB33" s="862"/>
      <c r="BC33" s="862"/>
      <c r="BD33" s="862"/>
      <c r="BE33" s="862"/>
      <c r="BF33" s="862"/>
      <c r="BG33" s="862"/>
      <c r="BH33" s="862"/>
      <c r="BI33" s="862"/>
      <c r="BJ33" s="862"/>
      <c r="BK33" s="862"/>
      <c r="BL33" s="862"/>
      <c r="BM33" s="862"/>
      <c r="BN33" s="862"/>
      <c r="BO33" s="862"/>
      <c r="BP33" s="862"/>
      <c r="BQ33" s="862"/>
      <c r="BR33" s="862"/>
      <c r="BS33" s="862"/>
      <c r="BT33" s="862"/>
      <c r="BU33" s="862"/>
      <c r="BV33" s="862"/>
      <c r="BW33" s="862"/>
      <c r="BX33" s="862"/>
      <c r="BY33" s="862"/>
      <c r="BZ33" s="862"/>
      <c r="CA33" s="862"/>
      <c r="CB33" s="862"/>
      <c r="CC33" s="862"/>
      <c r="CD33" s="862"/>
      <c r="CE33" s="862"/>
      <c r="CF33" s="862"/>
      <c r="CG33" s="862"/>
      <c r="CH33" s="862"/>
      <c r="CI33" s="862"/>
      <c r="CJ33" s="862"/>
      <c r="CK33" s="862"/>
      <c r="CL33" s="862"/>
      <c r="CM33" s="862"/>
    </row>
    <row r="34" spans="1:91" s="863" customFormat="1" ht="12.75">
      <c r="A34" s="70" t="s">
        <v>1487</v>
      </c>
      <c r="B34" s="23"/>
      <c r="C34" s="23"/>
      <c r="D34" s="23"/>
      <c r="E34" s="876"/>
      <c r="F34" s="23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862"/>
      <c r="Z34" s="862"/>
      <c r="AA34" s="862"/>
      <c r="AB34" s="862"/>
      <c r="AC34" s="862"/>
      <c r="AD34" s="862"/>
      <c r="AE34" s="862"/>
      <c r="AF34" s="862"/>
      <c r="AG34" s="862"/>
      <c r="AH34" s="862"/>
      <c r="AI34" s="862"/>
      <c r="AJ34" s="862"/>
      <c r="AK34" s="862"/>
      <c r="AL34" s="862"/>
      <c r="AM34" s="862"/>
      <c r="AN34" s="862"/>
      <c r="AO34" s="862"/>
      <c r="AP34" s="862"/>
      <c r="AQ34" s="862"/>
      <c r="AR34" s="862"/>
      <c r="AS34" s="862"/>
      <c r="AT34" s="862"/>
      <c r="AU34" s="862"/>
      <c r="AV34" s="862"/>
      <c r="AW34" s="862"/>
      <c r="AX34" s="862"/>
      <c r="AY34" s="862"/>
      <c r="AZ34" s="862"/>
      <c r="BA34" s="862"/>
      <c r="BB34" s="862"/>
      <c r="BC34" s="862"/>
      <c r="BD34" s="862"/>
      <c r="BE34" s="862"/>
      <c r="BF34" s="862"/>
      <c r="BG34" s="862"/>
      <c r="BH34" s="862"/>
      <c r="BI34" s="862"/>
      <c r="BJ34" s="862"/>
      <c r="BK34" s="862"/>
      <c r="BL34" s="862"/>
      <c r="BM34" s="862"/>
      <c r="BN34" s="862"/>
      <c r="BO34" s="862"/>
      <c r="BP34" s="862"/>
      <c r="BQ34" s="862"/>
      <c r="BR34" s="862"/>
      <c r="BS34" s="862"/>
      <c r="BT34" s="862"/>
      <c r="BU34" s="862"/>
      <c r="BV34" s="862"/>
      <c r="BW34" s="862"/>
      <c r="BX34" s="862"/>
      <c r="BY34" s="862"/>
      <c r="BZ34" s="862"/>
      <c r="CA34" s="862"/>
      <c r="CB34" s="862"/>
      <c r="CC34" s="862"/>
      <c r="CD34" s="862"/>
      <c r="CE34" s="862"/>
      <c r="CF34" s="862"/>
      <c r="CG34" s="862"/>
      <c r="CH34" s="862"/>
      <c r="CI34" s="862"/>
      <c r="CJ34" s="862"/>
      <c r="CK34" s="862"/>
      <c r="CL34" s="862"/>
      <c r="CM34" s="862"/>
    </row>
    <row r="35" spans="1:91" s="877" customFormat="1" ht="12.75">
      <c r="A35" s="438" t="s">
        <v>1469</v>
      </c>
      <c r="B35" s="23">
        <v>62780854</v>
      </c>
      <c r="C35" s="23">
        <v>14237957</v>
      </c>
      <c r="D35" s="23">
        <v>3846139</v>
      </c>
      <c r="E35" s="876">
        <v>6.126292898150127</v>
      </c>
      <c r="F35" s="23">
        <v>1534297.13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862"/>
      <c r="Z35" s="862"/>
      <c r="AA35" s="862"/>
      <c r="AB35" s="862"/>
      <c r="AC35" s="862"/>
      <c r="AD35" s="862"/>
      <c r="AE35" s="862"/>
      <c r="AF35" s="862"/>
      <c r="AG35" s="862"/>
      <c r="AH35" s="862"/>
      <c r="AI35" s="862"/>
      <c r="AJ35" s="862"/>
      <c r="AK35" s="862"/>
      <c r="AL35" s="862"/>
      <c r="AM35" s="862"/>
      <c r="AN35" s="862"/>
      <c r="AO35" s="862"/>
      <c r="AP35" s="862"/>
      <c r="AQ35" s="862"/>
      <c r="AR35" s="862"/>
      <c r="AS35" s="862"/>
      <c r="AT35" s="862"/>
      <c r="AU35" s="862"/>
      <c r="AV35" s="862"/>
      <c r="AW35" s="862"/>
      <c r="AX35" s="862"/>
      <c r="AY35" s="862"/>
      <c r="AZ35" s="862"/>
      <c r="BA35" s="862"/>
      <c r="BB35" s="862"/>
      <c r="BC35" s="862"/>
      <c r="BD35" s="862"/>
      <c r="BE35" s="862"/>
      <c r="BF35" s="862"/>
      <c r="BG35" s="862"/>
      <c r="BH35" s="862"/>
      <c r="BI35" s="862"/>
      <c r="BJ35" s="862"/>
      <c r="BK35" s="862"/>
      <c r="BL35" s="862"/>
      <c r="BM35" s="862"/>
      <c r="BN35" s="862"/>
      <c r="BO35" s="862"/>
      <c r="BP35" s="862"/>
      <c r="BQ35" s="862"/>
      <c r="BR35" s="862"/>
      <c r="BS35" s="862"/>
      <c r="BT35" s="862"/>
      <c r="BU35" s="862"/>
      <c r="BV35" s="862"/>
      <c r="BW35" s="862"/>
      <c r="BX35" s="862"/>
      <c r="BY35" s="862"/>
      <c r="BZ35" s="862"/>
      <c r="CA35" s="862"/>
      <c r="CB35" s="862"/>
      <c r="CC35" s="862"/>
      <c r="CD35" s="862"/>
      <c r="CE35" s="862"/>
      <c r="CF35" s="862"/>
      <c r="CG35" s="862"/>
      <c r="CH35" s="862"/>
      <c r="CI35" s="862"/>
      <c r="CJ35" s="862"/>
      <c r="CK35" s="862"/>
      <c r="CL35" s="862"/>
      <c r="CM35" s="862"/>
    </row>
    <row r="36" spans="1:91" s="877" customFormat="1" ht="12.75">
      <c r="A36" s="438" t="s">
        <v>1470</v>
      </c>
      <c r="B36" s="23">
        <v>13636787</v>
      </c>
      <c r="C36" s="23">
        <v>1070240</v>
      </c>
      <c r="D36" s="23">
        <v>1070240</v>
      </c>
      <c r="E36" s="876">
        <v>7.848183006744917</v>
      </c>
      <c r="F36" s="23">
        <v>152800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862"/>
      <c r="Z36" s="862"/>
      <c r="AA36" s="862"/>
      <c r="AB36" s="862"/>
      <c r="AC36" s="862"/>
      <c r="AD36" s="862"/>
      <c r="AE36" s="862"/>
      <c r="AF36" s="862"/>
      <c r="AG36" s="862"/>
      <c r="AH36" s="862"/>
      <c r="AI36" s="862"/>
      <c r="AJ36" s="862"/>
      <c r="AK36" s="862"/>
      <c r="AL36" s="862"/>
      <c r="AM36" s="862"/>
      <c r="AN36" s="862"/>
      <c r="AO36" s="862"/>
      <c r="AP36" s="862"/>
      <c r="AQ36" s="862"/>
      <c r="AR36" s="862"/>
      <c r="AS36" s="862"/>
      <c r="AT36" s="862"/>
      <c r="AU36" s="862"/>
      <c r="AV36" s="862"/>
      <c r="AW36" s="862"/>
      <c r="AX36" s="862"/>
      <c r="AY36" s="862"/>
      <c r="AZ36" s="862"/>
      <c r="BA36" s="862"/>
      <c r="BB36" s="862"/>
      <c r="BC36" s="862"/>
      <c r="BD36" s="862"/>
      <c r="BE36" s="862"/>
      <c r="BF36" s="862"/>
      <c r="BG36" s="862"/>
      <c r="BH36" s="862"/>
      <c r="BI36" s="862"/>
      <c r="BJ36" s="862"/>
      <c r="BK36" s="862"/>
      <c r="BL36" s="862"/>
      <c r="BM36" s="862"/>
      <c r="BN36" s="862"/>
      <c r="BO36" s="862"/>
      <c r="BP36" s="862"/>
      <c r="BQ36" s="862"/>
      <c r="BR36" s="862"/>
      <c r="BS36" s="862"/>
      <c r="BT36" s="862"/>
      <c r="BU36" s="862"/>
      <c r="BV36" s="862"/>
      <c r="BW36" s="862"/>
      <c r="BX36" s="862"/>
      <c r="BY36" s="862"/>
      <c r="BZ36" s="862"/>
      <c r="CA36" s="862"/>
      <c r="CB36" s="862"/>
      <c r="CC36" s="862"/>
      <c r="CD36" s="862"/>
      <c r="CE36" s="862"/>
      <c r="CF36" s="862"/>
      <c r="CG36" s="862"/>
      <c r="CH36" s="862"/>
      <c r="CI36" s="862"/>
      <c r="CJ36" s="862"/>
      <c r="CK36" s="862"/>
      <c r="CL36" s="862"/>
      <c r="CM36" s="862"/>
    </row>
    <row r="37" spans="1:91" s="877" customFormat="1" ht="12.75">
      <c r="A37" s="438" t="s">
        <v>1472</v>
      </c>
      <c r="B37" s="23">
        <v>49144067</v>
      </c>
      <c r="C37" s="23">
        <v>13167717</v>
      </c>
      <c r="D37" s="23">
        <v>2775899</v>
      </c>
      <c r="E37" s="876">
        <v>5.648492624755701</v>
      </c>
      <c r="F37" s="23">
        <v>1381497.13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862"/>
      <c r="Z37" s="862"/>
      <c r="AA37" s="862"/>
      <c r="AB37" s="862"/>
      <c r="AC37" s="862"/>
      <c r="AD37" s="862"/>
      <c r="AE37" s="862"/>
      <c r="AF37" s="862"/>
      <c r="AG37" s="862"/>
      <c r="AH37" s="862"/>
      <c r="AI37" s="862"/>
      <c r="AJ37" s="862"/>
      <c r="AK37" s="862"/>
      <c r="AL37" s="862"/>
      <c r="AM37" s="862"/>
      <c r="AN37" s="862"/>
      <c r="AO37" s="862"/>
      <c r="AP37" s="862"/>
      <c r="AQ37" s="862"/>
      <c r="AR37" s="862"/>
      <c r="AS37" s="862"/>
      <c r="AT37" s="862"/>
      <c r="AU37" s="862"/>
      <c r="AV37" s="862"/>
      <c r="AW37" s="862"/>
      <c r="AX37" s="862"/>
      <c r="AY37" s="862"/>
      <c r="AZ37" s="862"/>
      <c r="BA37" s="862"/>
      <c r="BB37" s="862"/>
      <c r="BC37" s="862"/>
      <c r="BD37" s="862"/>
      <c r="BE37" s="862"/>
      <c r="BF37" s="862"/>
      <c r="BG37" s="862"/>
      <c r="BH37" s="862"/>
      <c r="BI37" s="862"/>
      <c r="BJ37" s="862"/>
      <c r="BK37" s="862"/>
      <c r="BL37" s="862"/>
      <c r="BM37" s="862"/>
      <c r="BN37" s="862"/>
      <c r="BO37" s="862"/>
      <c r="BP37" s="862"/>
      <c r="BQ37" s="862"/>
      <c r="BR37" s="862"/>
      <c r="BS37" s="862"/>
      <c r="BT37" s="862"/>
      <c r="BU37" s="862"/>
      <c r="BV37" s="862"/>
      <c r="BW37" s="862"/>
      <c r="BX37" s="862"/>
      <c r="BY37" s="862"/>
      <c r="BZ37" s="862"/>
      <c r="CA37" s="862"/>
      <c r="CB37" s="862"/>
      <c r="CC37" s="862"/>
      <c r="CD37" s="862"/>
      <c r="CE37" s="862"/>
      <c r="CF37" s="862"/>
      <c r="CG37" s="862"/>
      <c r="CH37" s="862"/>
      <c r="CI37" s="862"/>
      <c r="CJ37" s="862"/>
      <c r="CK37" s="862"/>
      <c r="CL37" s="862"/>
      <c r="CM37" s="862"/>
    </row>
    <row r="38" spans="1:91" s="877" customFormat="1" ht="12.75">
      <c r="A38" s="438" t="s">
        <v>1473</v>
      </c>
      <c r="B38" s="23">
        <v>60420967</v>
      </c>
      <c r="C38" s="23">
        <v>15132839</v>
      </c>
      <c r="D38" s="23">
        <v>7056574</v>
      </c>
      <c r="E38" s="876">
        <v>11.679015332541764</v>
      </c>
      <c r="F38" s="23">
        <v>1190827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862"/>
      <c r="AM38" s="862"/>
      <c r="AN38" s="862"/>
      <c r="AO38" s="862"/>
      <c r="AP38" s="862"/>
      <c r="AQ38" s="862"/>
      <c r="AR38" s="862"/>
      <c r="AS38" s="862"/>
      <c r="AT38" s="862"/>
      <c r="AU38" s="862"/>
      <c r="AV38" s="862"/>
      <c r="AW38" s="862"/>
      <c r="AX38" s="862"/>
      <c r="AY38" s="862"/>
      <c r="AZ38" s="862"/>
      <c r="BA38" s="862"/>
      <c r="BB38" s="862"/>
      <c r="BC38" s="862"/>
      <c r="BD38" s="862"/>
      <c r="BE38" s="862"/>
      <c r="BF38" s="862"/>
      <c r="BG38" s="862"/>
      <c r="BH38" s="862"/>
      <c r="BI38" s="862"/>
      <c r="BJ38" s="862"/>
      <c r="BK38" s="862"/>
      <c r="BL38" s="862"/>
      <c r="BM38" s="862"/>
      <c r="BN38" s="862"/>
      <c r="BO38" s="862"/>
      <c r="BP38" s="862"/>
      <c r="BQ38" s="862"/>
      <c r="BR38" s="862"/>
      <c r="BS38" s="862"/>
      <c r="BT38" s="862"/>
      <c r="BU38" s="862"/>
      <c r="BV38" s="862"/>
      <c r="BW38" s="862"/>
      <c r="BX38" s="862"/>
      <c r="BY38" s="862"/>
      <c r="BZ38" s="862"/>
      <c r="CA38" s="862"/>
      <c r="CB38" s="862"/>
      <c r="CC38" s="862"/>
      <c r="CD38" s="862"/>
      <c r="CE38" s="862"/>
      <c r="CF38" s="862"/>
      <c r="CG38" s="862"/>
      <c r="CH38" s="862"/>
      <c r="CI38" s="862"/>
      <c r="CJ38" s="862"/>
      <c r="CK38" s="862"/>
      <c r="CL38" s="862"/>
      <c r="CM38" s="862"/>
    </row>
    <row r="39" spans="1:91" s="878" customFormat="1" ht="12.75">
      <c r="A39" s="438" t="s">
        <v>1474</v>
      </c>
      <c r="B39" s="23">
        <v>6238496</v>
      </c>
      <c r="C39" s="23">
        <v>1135314</v>
      </c>
      <c r="D39" s="23">
        <v>17264</v>
      </c>
      <c r="E39" s="876">
        <v>0.2767333665037214</v>
      </c>
      <c r="F39" s="23">
        <v>17264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862"/>
      <c r="Z39" s="862"/>
      <c r="AA39" s="862"/>
      <c r="AB39" s="862"/>
      <c r="AC39" s="862"/>
      <c r="AD39" s="862"/>
      <c r="AE39" s="862"/>
      <c r="AF39" s="862"/>
      <c r="AG39" s="862"/>
      <c r="AH39" s="862"/>
      <c r="AI39" s="862"/>
      <c r="AJ39" s="862"/>
      <c r="AK39" s="862"/>
      <c r="AL39" s="862"/>
      <c r="AM39" s="862"/>
      <c r="AN39" s="862"/>
      <c r="AO39" s="862"/>
      <c r="AP39" s="862"/>
      <c r="AQ39" s="862"/>
      <c r="AR39" s="862"/>
      <c r="AS39" s="862"/>
      <c r="AT39" s="862"/>
      <c r="AU39" s="862"/>
      <c r="AV39" s="862"/>
      <c r="AW39" s="862"/>
      <c r="AX39" s="862"/>
      <c r="AY39" s="862"/>
      <c r="AZ39" s="862"/>
      <c r="BA39" s="862"/>
      <c r="BB39" s="862"/>
      <c r="BC39" s="862"/>
      <c r="BD39" s="862"/>
      <c r="BE39" s="862"/>
      <c r="BF39" s="862"/>
      <c r="BG39" s="862"/>
      <c r="BH39" s="862"/>
      <c r="BI39" s="862"/>
      <c r="BJ39" s="862"/>
      <c r="BK39" s="862"/>
      <c r="BL39" s="862"/>
      <c r="BM39" s="862"/>
      <c r="BN39" s="862"/>
      <c r="BO39" s="862"/>
      <c r="BP39" s="862"/>
      <c r="BQ39" s="862"/>
      <c r="BR39" s="862"/>
      <c r="BS39" s="862"/>
      <c r="BT39" s="862"/>
      <c r="BU39" s="862"/>
      <c r="BV39" s="862"/>
      <c r="BW39" s="862"/>
      <c r="BX39" s="862"/>
      <c r="BY39" s="862"/>
      <c r="BZ39" s="862"/>
      <c r="CA39" s="862"/>
      <c r="CB39" s="862"/>
      <c r="CC39" s="862"/>
      <c r="CD39" s="862"/>
      <c r="CE39" s="862"/>
      <c r="CF39" s="862"/>
      <c r="CG39" s="862"/>
      <c r="CH39" s="862"/>
      <c r="CI39" s="862"/>
      <c r="CJ39" s="862"/>
      <c r="CK39" s="862"/>
      <c r="CL39" s="862"/>
      <c r="CM39" s="862"/>
    </row>
    <row r="40" spans="1:91" s="878" customFormat="1" ht="12.75">
      <c r="A40" s="438" t="s">
        <v>1475</v>
      </c>
      <c r="B40" s="23">
        <v>5651432</v>
      </c>
      <c r="C40" s="23">
        <v>1028115</v>
      </c>
      <c r="D40" s="23">
        <v>17264</v>
      </c>
      <c r="E40" s="876">
        <v>0.305480097787605</v>
      </c>
      <c r="F40" s="23">
        <v>17264</v>
      </c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862"/>
      <c r="Z40" s="862"/>
      <c r="AA40" s="862"/>
      <c r="AB40" s="862"/>
      <c r="AC40" s="862"/>
      <c r="AD40" s="862"/>
      <c r="AE40" s="862"/>
      <c r="AF40" s="862"/>
      <c r="AG40" s="862"/>
      <c r="AH40" s="862"/>
      <c r="AI40" s="862"/>
      <c r="AJ40" s="862"/>
      <c r="AK40" s="862"/>
      <c r="AL40" s="862"/>
      <c r="AM40" s="862"/>
      <c r="AN40" s="862"/>
      <c r="AO40" s="862"/>
      <c r="AP40" s="862"/>
      <c r="AQ40" s="862"/>
      <c r="AR40" s="862"/>
      <c r="AS40" s="862"/>
      <c r="AT40" s="862"/>
      <c r="AU40" s="862"/>
      <c r="AV40" s="862"/>
      <c r="AW40" s="862"/>
      <c r="AX40" s="862"/>
      <c r="AY40" s="862"/>
      <c r="AZ40" s="862"/>
      <c r="BA40" s="862"/>
      <c r="BB40" s="862"/>
      <c r="BC40" s="862"/>
      <c r="BD40" s="862"/>
      <c r="BE40" s="862"/>
      <c r="BF40" s="862"/>
      <c r="BG40" s="862"/>
      <c r="BH40" s="862"/>
      <c r="BI40" s="862"/>
      <c r="BJ40" s="862"/>
      <c r="BK40" s="862"/>
      <c r="BL40" s="862"/>
      <c r="BM40" s="862"/>
      <c r="BN40" s="862"/>
      <c r="BO40" s="862"/>
      <c r="BP40" s="862"/>
      <c r="BQ40" s="862"/>
      <c r="BR40" s="862"/>
      <c r="BS40" s="862"/>
      <c r="BT40" s="862"/>
      <c r="BU40" s="862"/>
      <c r="BV40" s="862"/>
      <c r="BW40" s="862"/>
      <c r="BX40" s="862"/>
      <c r="BY40" s="862"/>
      <c r="BZ40" s="862"/>
      <c r="CA40" s="862"/>
      <c r="CB40" s="862"/>
      <c r="CC40" s="862"/>
      <c r="CD40" s="862"/>
      <c r="CE40" s="862"/>
      <c r="CF40" s="862"/>
      <c r="CG40" s="862"/>
      <c r="CH40" s="862"/>
      <c r="CI40" s="862"/>
      <c r="CJ40" s="862"/>
      <c r="CK40" s="862"/>
      <c r="CL40" s="862"/>
      <c r="CM40" s="862"/>
    </row>
    <row r="41" spans="1:91" s="863" customFormat="1" ht="12.75">
      <c r="A41" s="438" t="s">
        <v>1476</v>
      </c>
      <c r="B41" s="23">
        <v>587064</v>
      </c>
      <c r="C41" s="23">
        <v>107199</v>
      </c>
      <c r="D41" s="23">
        <v>0</v>
      </c>
      <c r="E41" s="876">
        <v>0</v>
      </c>
      <c r="F41" s="23">
        <v>0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862"/>
      <c r="Z41" s="862"/>
      <c r="AA41" s="862"/>
      <c r="AB41" s="862"/>
      <c r="AC41" s="862"/>
      <c r="AD41" s="862"/>
      <c r="AE41" s="862"/>
      <c r="AF41" s="862"/>
      <c r="AG41" s="862"/>
      <c r="AH41" s="862"/>
      <c r="AI41" s="862"/>
      <c r="AJ41" s="862"/>
      <c r="AK41" s="862"/>
      <c r="AL41" s="862"/>
      <c r="AM41" s="862"/>
      <c r="AN41" s="862"/>
      <c r="AO41" s="862"/>
      <c r="AP41" s="862"/>
      <c r="AQ41" s="862"/>
      <c r="AR41" s="862"/>
      <c r="AS41" s="862"/>
      <c r="AT41" s="862"/>
      <c r="AU41" s="862"/>
      <c r="AV41" s="862"/>
      <c r="AW41" s="862"/>
      <c r="AX41" s="862"/>
      <c r="AY41" s="862"/>
      <c r="AZ41" s="862"/>
      <c r="BA41" s="862"/>
      <c r="BB41" s="862"/>
      <c r="BC41" s="862"/>
      <c r="BD41" s="862"/>
      <c r="BE41" s="862"/>
      <c r="BF41" s="862"/>
      <c r="BG41" s="862"/>
      <c r="BH41" s="862"/>
      <c r="BI41" s="862"/>
      <c r="BJ41" s="862"/>
      <c r="BK41" s="862"/>
      <c r="BL41" s="862"/>
      <c r="BM41" s="862"/>
      <c r="BN41" s="862"/>
      <c r="BO41" s="862"/>
      <c r="BP41" s="862"/>
      <c r="BQ41" s="862"/>
      <c r="BR41" s="862"/>
      <c r="BS41" s="862"/>
      <c r="BT41" s="862"/>
      <c r="BU41" s="862"/>
      <c r="BV41" s="862"/>
      <c r="BW41" s="862"/>
      <c r="BX41" s="862"/>
      <c r="BY41" s="862"/>
      <c r="BZ41" s="862"/>
      <c r="CA41" s="862"/>
      <c r="CB41" s="862"/>
      <c r="CC41" s="862"/>
      <c r="CD41" s="862"/>
      <c r="CE41" s="862"/>
      <c r="CF41" s="862"/>
      <c r="CG41" s="862"/>
      <c r="CH41" s="862"/>
      <c r="CI41" s="862"/>
      <c r="CJ41" s="862"/>
      <c r="CK41" s="862"/>
      <c r="CL41" s="862"/>
      <c r="CM41" s="862"/>
    </row>
    <row r="42" spans="1:91" s="863" customFormat="1" ht="12.75">
      <c r="A42" s="438" t="s">
        <v>1480</v>
      </c>
      <c r="B42" s="23">
        <v>54182471</v>
      </c>
      <c r="C42" s="23">
        <v>13997525</v>
      </c>
      <c r="D42" s="23">
        <v>7039310</v>
      </c>
      <c r="E42" s="876">
        <v>12.991858566214153</v>
      </c>
      <c r="F42" s="23">
        <v>1173563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862"/>
      <c r="Z42" s="862"/>
      <c r="AA42" s="862"/>
      <c r="AB42" s="862"/>
      <c r="AC42" s="862"/>
      <c r="AD42" s="862"/>
      <c r="AE42" s="862"/>
      <c r="AF42" s="862"/>
      <c r="AG42" s="862"/>
      <c r="AH42" s="862"/>
      <c r="AI42" s="862"/>
      <c r="AJ42" s="862"/>
      <c r="AK42" s="862"/>
      <c r="AL42" s="862"/>
      <c r="AM42" s="862"/>
      <c r="AN42" s="862"/>
      <c r="AO42" s="862"/>
      <c r="AP42" s="862"/>
      <c r="AQ42" s="862"/>
      <c r="AR42" s="862"/>
      <c r="AS42" s="862"/>
      <c r="AT42" s="862"/>
      <c r="AU42" s="862"/>
      <c r="AV42" s="862"/>
      <c r="AW42" s="862"/>
      <c r="AX42" s="862"/>
      <c r="AY42" s="862"/>
      <c r="AZ42" s="862"/>
      <c r="BA42" s="862"/>
      <c r="BB42" s="862"/>
      <c r="BC42" s="862"/>
      <c r="BD42" s="862"/>
      <c r="BE42" s="862"/>
      <c r="BF42" s="862"/>
      <c r="BG42" s="862"/>
      <c r="BH42" s="862"/>
      <c r="BI42" s="862"/>
      <c r="BJ42" s="862"/>
      <c r="BK42" s="862"/>
      <c r="BL42" s="862"/>
      <c r="BM42" s="862"/>
      <c r="BN42" s="862"/>
      <c r="BO42" s="862"/>
      <c r="BP42" s="862"/>
      <c r="BQ42" s="862"/>
      <c r="BR42" s="862"/>
      <c r="BS42" s="862"/>
      <c r="BT42" s="862"/>
      <c r="BU42" s="862"/>
      <c r="BV42" s="862"/>
      <c r="BW42" s="862"/>
      <c r="BX42" s="862"/>
      <c r="BY42" s="862"/>
      <c r="BZ42" s="862"/>
      <c r="CA42" s="862"/>
      <c r="CB42" s="862"/>
      <c r="CC42" s="862"/>
      <c r="CD42" s="862"/>
      <c r="CE42" s="862"/>
      <c r="CF42" s="862"/>
      <c r="CG42" s="862"/>
      <c r="CH42" s="862"/>
      <c r="CI42" s="862"/>
      <c r="CJ42" s="862"/>
      <c r="CK42" s="862"/>
      <c r="CL42" s="862"/>
      <c r="CM42" s="862"/>
    </row>
    <row r="43" spans="1:91" s="863" customFormat="1" ht="12.75">
      <c r="A43" s="438" t="s">
        <v>1481</v>
      </c>
      <c r="B43" s="23">
        <v>165490</v>
      </c>
      <c r="C43" s="23">
        <v>98000</v>
      </c>
      <c r="D43" s="23">
        <v>31954</v>
      </c>
      <c r="E43" s="876">
        <v>19.308719560094264</v>
      </c>
      <c r="F43" s="23">
        <v>18745</v>
      </c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862"/>
      <c r="Z43" s="862"/>
      <c r="AA43" s="862"/>
      <c r="AB43" s="862"/>
      <c r="AC43" s="862"/>
      <c r="AD43" s="862"/>
      <c r="AE43" s="862"/>
      <c r="AF43" s="862"/>
      <c r="AG43" s="862"/>
      <c r="AH43" s="862"/>
      <c r="AI43" s="862"/>
      <c r="AJ43" s="862"/>
      <c r="AK43" s="862"/>
      <c r="AL43" s="862"/>
      <c r="AM43" s="862"/>
      <c r="AN43" s="862"/>
      <c r="AO43" s="862"/>
      <c r="AP43" s="862"/>
      <c r="AQ43" s="862"/>
      <c r="AR43" s="862"/>
      <c r="AS43" s="862"/>
      <c r="AT43" s="862"/>
      <c r="AU43" s="862"/>
      <c r="AV43" s="862"/>
      <c r="AW43" s="862"/>
      <c r="AX43" s="862"/>
      <c r="AY43" s="862"/>
      <c r="AZ43" s="862"/>
      <c r="BA43" s="862"/>
      <c r="BB43" s="862"/>
      <c r="BC43" s="862"/>
      <c r="BD43" s="862"/>
      <c r="BE43" s="862"/>
      <c r="BF43" s="862"/>
      <c r="BG43" s="862"/>
      <c r="BH43" s="862"/>
      <c r="BI43" s="862"/>
      <c r="BJ43" s="862"/>
      <c r="BK43" s="862"/>
      <c r="BL43" s="862"/>
      <c r="BM43" s="862"/>
      <c r="BN43" s="862"/>
      <c r="BO43" s="862"/>
      <c r="BP43" s="862"/>
      <c r="BQ43" s="862"/>
      <c r="BR43" s="862"/>
      <c r="BS43" s="862"/>
      <c r="BT43" s="862"/>
      <c r="BU43" s="862"/>
      <c r="BV43" s="862"/>
      <c r="BW43" s="862"/>
      <c r="BX43" s="862"/>
      <c r="BY43" s="862"/>
      <c r="BZ43" s="862"/>
      <c r="CA43" s="862"/>
      <c r="CB43" s="862"/>
      <c r="CC43" s="862"/>
      <c r="CD43" s="862"/>
      <c r="CE43" s="862"/>
      <c r="CF43" s="862"/>
      <c r="CG43" s="862"/>
      <c r="CH43" s="862"/>
      <c r="CI43" s="862"/>
      <c r="CJ43" s="862"/>
      <c r="CK43" s="862"/>
      <c r="CL43" s="862"/>
      <c r="CM43" s="862"/>
    </row>
    <row r="44" spans="1:91" s="863" customFormat="1" ht="12.75">
      <c r="A44" s="438" t="s">
        <v>1482</v>
      </c>
      <c r="B44" s="23">
        <v>54016981</v>
      </c>
      <c r="C44" s="23">
        <v>13899525</v>
      </c>
      <c r="D44" s="23">
        <v>7007356</v>
      </c>
      <c r="E44" s="876">
        <v>12.97250581257031</v>
      </c>
      <c r="F44" s="23">
        <v>1154818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862"/>
      <c r="Z44" s="862"/>
      <c r="AA44" s="862"/>
      <c r="AB44" s="862"/>
      <c r="AC44" s="862"/>
      <c r="AD44" s="862"/>
      <c r="AE44" s="862"/>
      <c r="AF44" s="862"/>
      <c r="AG44" s="862"/>
      <c r="AH44" s="862"/>
      <c r="AI44" s="862"/>
      <c r="AJ44" s="862"/>
      <c r="AK44" s="862"/>
      <c r="AL44" s="862"/>
      <c r="AM44" s="862"/>
      <c r="AN44" s="862"/>
      <c r="AO44" s="862"/>
      <c r="AP44" s="862"/>
      <c r="AQ44" s="862"/>
      <c r="AR44" s="862"/>
      <c r="AS44" s="862"/>
      <c r="AT44" s="862"/>
      <c r="AU44" s="862"/>
      <c r="AV44" s="862"/>
      <c r="AW44" s="862"/>
      <c r="AX44" s="862"/>
      <c r="AY44" s="862"/>
      <c r="AZ44" s="862"/>
      <c r="BA44" s="862"/>
      <c r="BB44" s="862"/>
      <c r="BC44" s="862"/>
      <c r="BD44" s="862"/>
      <c r="BE44" s="862"/>
      <c r="BF44" s="862"/>
      <c r="BG44" s="862"/>
      <c r="BH44" s="862"/>
      <c r="BI44" s="862"/>
      <c r="BJ44" s="862"/>
      <c r="BK44" s="862"/>
      <c r="BL44" s="862"/>
      <c r="BM44" s="862"/>
      <c r="BN44" s="862"/>
      <c r="BO44" s="862"/>
      <c r="BP44" s="862"/>
      <c r="BQ44" s="862"/>
      <c r="BR44" s="862"/>
      <c r="BS44" s="862"/>
      <c r="BT44" s="862"/>
      <c r="BU44" s="862"/>
      <c r="BV44" s="862"/>
      <c r="BW44" s="862"/>
      <c r="BX44" s="862"/>
      <c r="BY44" s="862"/>
      <c r="BZ44" s="862"/>
      <c r="CA44" s="862"/>
      <c r="CB44" s="862"/>
      <c r="CC44" s="862"/>
      <c r="CD44" s="862"/>
      <c r="CE44" s="862"/>
      <c r="CF44" s="862"/>
      <c r="CG44" s="862"/>
      <c r="CH44" s="862"/>
      <c r="CI44" s="862"/>
      <c r="CJ44" s="862"/>
      <c r="CK44" s="862"/>
      <c r="CL44" s="862"/>
      <c r="CM44" s="862"/>
    </row>
    <row r="45" spans="1:91" s="863" customFormat="1" ht="12.75">
      <c r="A45" s="438" t="s">
        <v>1483</v>
      </c>
      <c r="B45" s="23">
        <v>2359887</v>
      </c>
      <c r="C45" s="23">
        <v>-894882</v>
      </c>
      <c r="D45" s="23">
        <v>-3206481</v>
      </c>
      <c r="E45" s="876" t="s">
        <v>1700</v>
      </c>
      <c r="F45" s="23">
        <v>347454</v>
      </c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862"/>
      <c r="Z45" s="862"/>
      <c r="AA45" s="862"/>
      <c r="AB45" s="862"/>
      <c r="AC45" s="862"/>
      <c r="AD45" s="862"/>
      <c r="AE45" s="862"/>
      <c r="AF45" s="862"/>
      <c r="AG45" s="862"/>
      <c r="AH45" s="862"/>
      <c r="AI45" s="862"/>
      <c r="AJ45" s="862"/>
      <c r="AK45" s="862"/>
      <c r="AL45" s="862"/>
      <c r="AM45" s="862"/>
      <c r="AN45" s="862"/>
      <c r="AO45" s="862"/>
      <c r="AP45" s="862"/>
      <c r="AQ45" s="862"/>
      <c r="AR45" s="862"/>
      <c r="AS45" s="862"/>
      <c r="AT45" s="862"/>
      <c r="AU45" s="862"/>
      <c r="AV45" s="862"/>
      <c r="AW45" s="862"/>
      <c r="AX45" s="862"/>
      <c r="AY45" s="862"/>
      <c r="AZ45" s="862"/>
      <c r="BA45" s="862"/>
      <c r="BB45" s="862"/>
      <c r="BC45" s="862"/>
      <c r="BD45" s="862"/>
      <c r="BE45" s="862"/>
      <c r="BF45" s="862"/>
      <c r="BG45" s="862"/>
      <c r="BH45" s="862"/>
      <c r="BI45" s="862"/>
      <c r="BJ45" s="862"/>
      <c r="BK45" s="862"/>
      <c r="BL45" s="862"/>
      <c r="BM45" s="862"/>
      <c r="BN45" s="862"/>
      <c r="BO45" s="862"/>
      <c r="BP45" s="862"/>
      <c r="BQ45" s="862"/>
      <c r="BR45" s="862"/>
      <c r="BS45" s="862"/>
      <c r="BT45" s="862"/>
      <c r="BU45" s="862"/>
      <c r="BV45" s="862"/>
      <c r="BW45" s="862"/>
      <c r="BX45" s="862"/>
      <c r="BY45" s="862"/>
      <c r="BZ45" s="862"/>
      <c r="CA45" s="862"/>
      <c r="CB45" s="862"/>
      <c r="CC45" s="862"/>
      <c r="CD45" s="862"/>
      <c r="CE45" s="862"/>
      <c r="CF45" s="862"/>
      <c r="CG45" s="862"/>
      <c r="CH45" s="862"/>
      <c r="CI45" s="862"/>
      <c r="CJ45" s="862"/>
      <c r="CK45" s="862"/>
      <c r="CL45" s="862"/>
      <c r="CM45" s="862"/>
    </row>
    <row r="46" spans="1:91" s="863" customFormat="1" ht="25.5">
      <c r="A46" s="375" t="s">
        <v>1484</v>
      </c>
      <c r="B46" s="23">
        <v>-2359887</v>
      </c>
      <c r="C46" s="23">
        <v>894882</v>
      </c>
      <c r="D46" s="23">
        <v>0</v>
      </c>
      <c r="E46" s="876" t="s">
        <v>1700</v>
      </c>
      <c r="F46" s="23">
        <v>0</v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862"/>
      <c r="Z46" s="862"/>
      <c r="AA46" s="862"/>
      <c r="AB46" s="862"/>
      <c r="AC46" s="862"/>
      <c r="AD46" s="862"/>
      <c r="AE46" s="862"/>
      <c r="AF46" s="862"/>
      <c r="AG46" s="862"/>
      <c r="AH46" s="862"/>
      <c r="AI46" s="862"/>
      <c r="AJ46" s="862"/>
      <c r="AK46" s="862"/>
      <c r="AL46" s="862"/>
      <c r="AM46" s="862"/>
      <c r="AN46" s="862"/>
      <c r="AO46" s="862"/>
      <c r="AP46" s="862"/>
      <c r="AQ46" s="862"/>
      <c r="AR46" s="862"/>
      <c r="AS46" s="862"/>
      <c r="AT46" s="862"/>
      <c r="AU46" s="862"/>
      <c r="AV46" s="862"/>
      <c r="AW46" s="862"/>
      <c r="AX46" s="862"/>
      <c r="AY46" s="862"/>
      <c r="AZ46" s="862"/>
      <c r="BA46" s="862"/>
      <c r="BB46" s="862"/>
      <c r="BC46" s="862"/>
      <c r="BD46" s="862"/>
      <c r="BE46" s="862"/>
      <c r="BF46" s="862"/>
      <c r="BG46" s="862"/>
      <c r="BH46" s="862"/>
      <c r="BI46" s="862"/>
      <c r="BJ46" s="862"/>
      <c r="BK46" s="862"/>
      <c r="BL46" s="862"/>
      <c r="BM46" s="862"/>
      <c r="BN46" s="862"/>
      <c r="BO46" s="862"/>
      <c r="BP46" s="862"/>
      <c r="BQ46" s="862"/>
      <c r="BR46" s="862"/>
      <c r="BS46" s="862"/>
      <c r="BT46" s="862"/>
      <c r="BU46" s="862"/>
      <c r="BV46" s="862"/>
      <c r="BW46" s="862"/>
      <c r="BX46" s="862"/>
      <c r="BY46" s="862"/>
      <c r="BZ46" s="862"/>
      <c r="CA46" s="862"/>
      <c r="CB46" s="862"/>
      <c r="CC46" s="862"/>
      <c r="CD46" s="862"/>
      <c r="CE46" s="862"/>
      <c r="CF46" s="862"/>
      <c r="CG46" s="862"/>
      <c r="CH46" s="862"/>
      <c r="CI46" s="862"/>
      <c r="CJ46" s="862"/>
      <c r="CK46" s="862"/>
      <c r="CL46" s="862"/>
      <c r="CM46" s="862"/>
    </row>
    <row r="47" spans="1:91" s="863" customFormat="1" ht="25.5">
      <c r="A47" s="375" t="s">
        <v>1488</v>
      </c>
      <c r="B47" s="23"/>
      <c r="C47" s="23"/>
      <c r="D47" s="23"/>
      <c r="E47" s="876"/>
      <c r="F47" s="23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862"/>
      <c r="Z47" s="862"/>
      <c r="AA47" s="862"/>
      <c r="AB47" s="862"/>
      <c r="AC47" s="862"/>
      <c r="AD47" s="862"/>
      <c r="AE47" s="862"/>
      <c r="AF47" s="862"/>
      <c r="AG47" s="862"/>
      <c r="AH47" s="862"/>
      <c r="AI47" s="862"/>
      <c r="AJ47" s="862"/>
      <c r="AK47" s="862"/>
      <c r="AL47" s="862"/>
      <c r="AM47" s="862"/>
      <c r="AN47" s="862"/>
      <c r="AO47" s="862"/>
      <c r="AP47" s="862"/>
      <c r="AQ47" s="862"/>
      <c r="AR47" s="862"/>
      <c r="AS47" s="862"/>
      <c r="AT47" s="862"/>
      <c r="AU47" s="862"/>
      <c r="AV47" s="862"/>
      <c r="AW47" s="862"/>
      <c r="AX47" s="862"/>
      <c r="AY47" s="862"/>
      <c r="AZ47" s="862"/>
      <c r="BA47" s="862"/>
      <c r="BB47" s="862"/>
      <c r="BC47" s="862"/>
      <c r="BD47" s="862"/>
      <c r="BE47" s="862"/>
      <c r="BF47" s="862"/>
      <c r="BG47" s="862"/>
      <c r="BH47" s="862"/>
      <c r="BI47" s="862"/>
      <c r="BJ47" s="862"/>
      <c r="BK47" s="862"/>
      <c r="BL47" s="862"/>
      <c r="BM47" s="862"/>
      <c r="BN47" s="862"/>
      <c r="BO47" s="862"/>
      <c r="BP47" s="862"/>
      <c r="BQ47" s="862"/>
      <c r="BR47" s="862"/>
      <c r="BS47" s="862"/>
      <c r="BT47" s="862"/>
      <c r="BU47" s="862"/>
      <c r="BV47" s="862"/>
      <c r="BW47" s="862"/>
      <c r="BX47" s="862"/>
      <c r="BY47" s="862"/>
      <c r="BZ47" s="862"/>
      <c r="CA47" s="862"/>
      <c r="CB47" s="862"/>
      <c r="CC47" s="862"/>
      <c r="CD47" s="862"/>
      <c r="CE47" s="862"/>
      <c r="CF47" s="862"/>
      <c r="CG47" s="862"/>
      <c r="CH47" s="862"/>
      <c r="CI47" s="862"/>
      <c r="CJ47" s="862"/>
      <c r="CK47" s="862"/>
      <c r="CL47" s="862"/>
      <c r="CM47" s="862"/>
    </row>
    <row r="48" spans="1:91" s="877" customFormat="1" ht="12.75">
      <c r="A48" s="438" t="s">
        <v>1469</v>
      </c>
      <c r="B48" s="23">
        <v>24760447</v>
      </c>
      <c r="C48" s="23">
        <v>4515746</v>
      </c>
      <c r="D48" s="23">
        <v>4388215</v>
      </c>
      <c r="E48" s="876">
        <v>17.72268085467116</v>
      </c>
      <c r="F48" s="23">
        <v>1894060</v>
      </c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862"/>
      <c r="Z48" s="862"/>
      <c r="AA48" s="862"/>
      <c r="AB48" s="862"/>
      <c r="AC48" s="862"/>
      <c r="AD48" s="862"/>
      <c r="AE48" s="862"/>
      <c r="AF48" s="862"/>
      <c r="AG48" s="862"/>
      <c r="AH48" s="862"/>
      <c r="AI48" s="862"/>
      <c r="AJ48" s="862"/>
      <c r="AK48" s="862"/>
      <c r="AL48" s="862"/>
      <c r="AM48" s="862"/>
      <c r="AN48" s="862"/>
      <c r="AO48" s="862"/>
      <c r="AP48" s="862"/>
      <c r="AQ48" s="862"/>
      <c r="AR48" s="862"/>
      <c r="AS48" s="862"/>
      <c r="AT48" s="862"/>
      <c r="AU48" s="862"/>
      <c r="AV48" s="862"/>
      <c r="AW48" s="862"/>
      <c r="AX48" s="862"/>
      <c r="AY48" s="862"/>
      <c r="AZ48" s="862"/>
      <c r="BA48" s="862"/>
      <c r="BB48" s="862"/>
      <c r="BC48" s="862"/>
      <c r="BD48" s="862"/>
      <c r="BE48" s="862"/>
      <c r="BF48" s="862"/>
      <c r="BG48" s="862"/>
      <c r="BH48" s="862"/>
      <c r="BI48" s="862"/>
      <c r="BJ48" s="862"/>
      <c r="BK48" s="862"/>
      <c r="BL48" s="862"/>
      <c r="BM48" s="862"/>
      <c r="BN48" s="862"/>
      <c r="BO48" s="862"/>
      <c r="BP48" s="862"/>
      <c r="BQ48" s="862"/>
      <c r="BR48" s="862"/>
      <c r="BS48" s="862"/>
      <c r="BT48" s="862"/>
      <c r="BU48" s="862"/>
      <c r="BV48" s="862"/>
      <c r="BW48" s="862"/>
      <c r="BX48" s="862"/>
      <c r="BY48" s="862"/>
      <c r="BZ48" s="862"/>
      <c r="CA48" s="862"/>
      <c r="CB48" s="862"/>
      <c r="CC48" s="862"/>
      <c r="CD48" s="862"/>
      <c r="CE48" s="862"/>
      <c r="CF48" s="862"/>
      <c r="CG48" s="862"/>
      <c r="CH48" s="862"/>
      <c r="CI48" s="862"/>
      <c r="CJ48" s="862"/>
      <c r="CK48" s="862"/>
      <c r="CL48" s="862"/>
      <c r="CM48" s="862"/>
    </row>
    <row r="49" spans="1:91" s="877" customFormat="1" ht="12.75">
      <c r="A49" s="438" t="s">
        <v>1470</v>
      </c>
      <c r="B49" s="23">
        <v>24229447</v>
      </c>
      <c r="C49" s="23">
        <v>4235746</v>
      </c>
      <c r="D49" s="23">
        <v>4235746</v>
      </c>
      <c r="E49" s="876">
        <v>17.481810459809505</v>
      </c>
      <c r="F49" s="23">
        <v>1809289</v>
      </c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862"/>
      <c r="Z49" s="862"/>
      <c r="AA49" s="862"/>
      <c r="AB49" s="862"/>
      <c r="AC49" s="862"/>
      <c r="AD49" s="862"/>
      <c r="AE49" s="862"/>
      <c r="AF49" s="862"/>
      <c r="AG49" s="862"/>
      <c r="AH49" s="862"/>
      <c r="AI49" s="862"/>
      <c r="AJ49" s="862"/>
      <c r="AK49" s="862"/>
      <c r="AL49" s="862"/>
      <c r="AM49" s="862"/>
      <c r="AN49" s="862"/>
      <c r="AO49" s="862"/>
      <c r="AP49" s="862"/>
      <c r="AQ49" s="862"/>
      <c r="AR49" s="862"/>
      <c r="AS49" s="862"/>
      <c r="AT49" s="862"/>
      <c r="AU49" s="862"/>
      <c r="AV49" s="862"/>
      <c r="AW49" s="862"/>
      <c r="AX49" s="862"/>
      <c r="AY49" s="862"/>
      <c r="AZ49" s="862"/>
      <c r="BA49" s="862"/>
      <c r="BB49" s="862"/>
      <c r="BC49" s="862"/>
      <c r="BD49" s="862"/>
      <c r="BE49" s="862"/>
      <c r="BF49" s="862"/>
      <c r="BG49" s="862"/>
      <c r="BH49" s="862"/>
      <c r="BI49" s="862"/>
      <c r="BJ49" s="862"/>
      <c r="BK49" s="862"/>
      <c r="BL49" s="862"/>
      <c r="BM49" s="862"/>
      <c r="BN49" s="862"/>
      <c r="BO49" s="862"/>
      <c r="BP49" s="862"/>
      <c r="BQ49" s="862"/>
      <c r="BR49" s="862"/>
      <c r="BS49" s="862"/>
      <c r="BT49" s="862"/>
      <c r="BU49" s="862"/>
      <c r="BV49" s="862"/>
      <c r="BW49" s="862"/>
      <c r="BX49" s="862"/>
      <c r="BY49" s="862"/>
      <c r="BZ49" s="862"/>
      <c r="CA49" s="862"/>
      <c r="CB49" s="862"/>
      <c r="CC49" s="862"/>
      <c r="CD49" s="862"/>
      <c r="CE49" s="862"/>
      <c r="CF49" s="862"/>
      <c r="CG49" s="862"/>
      <c r="CH49" s="862"/>
      <c r="CI49" s="862"/>
      <c r="CJ49" s="862"/>
      <c r="CK49" s="862"/>
      <c r="CL49" s="862"/>
      <c r="CM49" s="862"/>
    </row>
    <row r="50" spans="1:91" s="877" customFormat="1" ht="12.75">
      <c r="A50" s="438" t="s">
        <v>1489</v>
      </c>
      <c r="B50" s="23">
        <v>531000</v>
      </c>
      <c r="C50" s="23">
        <v>280000</v>
      </c>
      <c r="D50" s="23">
        <v>152469</v>
      </c>
      <c r="E50" s="876">
        <v>28.7135593220339</v>
      </c>
      <c r="F50" s="23">
        <v>84771</v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862"/>
      <c r="Z50" s="862"/>
      <c r="AA50" s="862"/>
      <c r="AB50" s="862"/>
      <c r="AC50" s="862"/>
      <c r="AD50" s="862"/>
      <c r="AE50" s="862"/>
      <c r="AF50" s="862"/>
      <c r="AG50" s="862"/>
      <c r="AH50" s="862"/>
      <c r="AI50" s="862"/>
      <c r="AJ50" s="862"/>
      <c r="AK50" s="862"/>
      <c r="AL50" s="862"/>
      <c r="AM50" s="862"/>
      <c r="AN50" s="862"/>
      <c r="AO50" s="862"/>
      <c r="AP50" s="862"/>
      <c r="AQ50" s="862"/>
      <c r="AR50" s="862"/>
      <c r="AS50" s="862"/>
      <c r="AT50" s="862"/>
      <c r="AU50" s="862"/>
      <c r="AV50" s="862"/>
      <c r="AW50" s="862"/>
      <c r="AX50" s="862"/>
      <c r="AY50" s="862"/>
      <c r="AZ50" s="862"/>
      <c r="BA50" s="862"/>
      <c r="BB50" s="862"/>
      <c r="BC50" s="862"/>
      <c r="BD50" s="862"/>
      <c r="BE50" s="862"/>
      <c r="BF50" s="862"/>
      <c r="BG50" s="862"/>
      <c r="BH50" s="862"/>
      <c r="BI50" s="862"/>
      <c r="BJ50" s="862"/>
      <c r="BK50" s="862"/>
      <c r="BL50" s="862"/>
      <c r="BM50" s="862"/>
      <c r="BN50" s="862"/>
      <c r="BO50" s="862"/>
      <c r="BP50" s="862"/>
      <c r="BQ50" s="862"/>
      <c r="BR50" s="862"/>
      <c r="BS50" s="862"/>
      <c r="BT50" s="862"/>
      <c r="BU50" s="862"/>
      <c r="BV50" s="862"/>
      <c r="BW50" s="862"/>
      <c r="BX50" s="862"/>
      <c r="BY50" s="862"/>
      <c r="BZ50" s="862"/>
      <c r="CA50" s="862"/>
      <c r="CB50" s="862"/>
      <c r="CC50" s="862"/>
      <c r="CD50" s="862"/>
      <c r="CE50" s="862"/>
      <c r="CF50" s="862"/>
      <c r="CG50" s="862"/>
      <c r="CH50" s="862"/>
      <c r="CI50" s="862"/>
      <c r="CJ50" s="862"/>
      <c r="CK50" s="862"/>
      <c r="CL50" s="862"/>
      <c r="CM50" s="862"/>
    </row>
    <row r="51" spans="1:91" s="877" customFormat="1" ht="12.75">
      <c r="A51" s="438" t="s">
        <v>1473</v>
      </c>
      <c r="B51" s="23">
        <v>24760447</v>
      </c>
      <c r="C51" s="23">
        <v>4515746</v>
      </c>
      <c r="D51" s="23">
        <v>2304839</v>
      </c>
      <c r="E51" s="876">
        <v>9.308551659022957</v>
      </c>
      <c r="F51" s="23">
        <v>930280</v>
      </c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862"/>
      <c r="Z51" s="862"/>
      <c r="AA51" s="862"/>
      <c r="AB51" s="862"/>
      <c r="AC51" s="862"/>
      <c r="AD51" s="862"/>
      <c r="AE51" s="862"/>
      <c r="AF51" s="862"/>
      <c r="AG51" s="862"/>
      <c r="AH51" s="862"/>
      <c r="AI51" s="862"/>
      <c r="AJ51" s="862"/>
      <c r="AK51" s="862"/>
      <c r="AL51" s="862"/>
      <c r="AM51" s="862"/>
      <c r="AN51" s="862"/>
      <c r="AO51" s="862"/>
      <c r="AP51" s="862"/>
      <c r="AQ51" s="862"/>
      <c r="AR51" s="862"/>
      <c r="AS51" s="862"/>
      <c r="AT51" s="862"/>
      <c r="AU51" s="862"/>
      <c r="AV51" s="862"/>
      <c r="AW51" s="862"/>
      <c r="AX51" s="862"/>
      <c r="AY51" s="862"/>
      <c r="AZ51" s="862"/>
      <c r="BA51" s="862"/>
      <c r="BB51" s="862"/>
      <c r="BC51" s="862"/>
      <c r="BD51" s="862"/>
      <c r="BE51" s="862"/>
      <c r="BF51" s="862"/>
      <c r="BG51" s="862"/>
      <c r="BH51" s="862"/>
      <c r="BI51" s="862"/>
      <c r="BJ51" s="862"/>
      <c r="BK51" s="862"/>
      <c r="BL51" s="862"/>
      <c r="BM51" s="862"/>
      <c r="BN51" s="862"/>
      <c r="BO51" s="862"/>
      <c r="BP51" s="862"/>
      <c r="BQ51" s="862"/>
      <c r="BR51" s="862"/>
      <c r="BS51" s="862"/>
      <c r="BT51" s="862"/>
      <c r="BU51" s="862"/>
      <c r="BV51" s="862"/>
      <c r="BW51" s="862"/>
      <c r="BX51" s="862"/>
      <c r="BY51" s="862"/>
      <c r="BZ51" s="862"/>
      <c r="CA51" s="862"/>
      <c r="CB51" s="862"/>
      <c r="CC51" s="862"/>
      <c r="CD51" s="862"/>
      <c r="CE51" s="862"/>
      <c r="CF51" s="862"/>
      <c r="CG51" s="862"/>
      <c r="CH51" s="862"/>
      <c r="CI51" s="862"/>
      <c r="CJ51" s="862"/>
      <c r="CK51" s="862"/>
      <c r="CL51" s="862"/>
      <c r="CM51" s="862"/>
    </row>
    <row r="52" spans="1:91" s="863" customFormat="1" ht="12.75">
      <c r="A52" s="438" t="s">
        <v>1480</v>
      </c>
      <c r="B52" s="23">
        <v>24760447</v>
      </c>
      <c r="C52" s="23">
        <v>4515746</v>
      </c>
      <c r="D52" s="23">
        <v>2304839</v>
      </c>
      <c r="E52" s="876">
        <v>9.308551659022957</v>
      </c>
      <c r="F52" s="23">
        <v>930280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862"/>
      <c r="Z52" s="862"/>
      <c r="AA52" s="862"/>
      <c r="AB52" s="862"/>
      <c r="AC52" s="862"/>
      <c r="AD52" s="862"/>
      <c r="AE52" s="862"/>
      <c r="AF52" s="862"/>
      <c r="AG52" s="862"/>
      <c r="AH52" s="862"/>
      <c r="AI52" s="862"/>
      <c r="AJ52" s="862"/>
      <c r="AK52" s="862"/>
      <c r="AL52" s="862"/>
      <c r="AM52" s="862"/>
      <c r="AN52" s="862"/>
      <c r="AO52" s="862"/>
      <c r="AP52" s="862"/>
      <c r="AQ52" s="862"/>
      <c r="AR52" s="862"/>
      <c r="AS52" s="862"/>
      <c r="AT52" s="862"/>
      <c r="AU52" s="862"/>
      <c r="AV52" s="862"/>
      <c r="AW52" s="862"/>
      <c r="AX52" s="862"/>
      <c r="AY52" s="862"/>
      <c r="AZ52" s="862"/>
      <c r="BA52" s="862"/>
      <c r="BB52" s="862"/>
      <c r="BC52" s="862"/>
      <c r="BD52" s="862"/>
      <c r="BE52" s="862"/>
      <c r="BF52" s="862"/>
      <c r="BG52" s="862"/>
      <c r="BH52" s="862"/>
      <c r="BI52" s="862"/>
      <c r="BJ52" s="862"/>
      <c r="BK52" s="862"/>
      <c r="BL52" s="862"/>
      <c r="BM52" s="862"/>
      <c r="BN52" s="862"/>
      <c r="BO52" s="862"/>
      <c r="BP52" s="862"/>
      <c r="BQ52" s="862"/>
      <c r="BR52" s="862"/>
      <c r="BS52" s="862"/>
      <c r="BT52" s="862"/>
      <c r="BU52" s="862"/>
      <c r="BV52" s="862"/>
      <c r="BW52" s="862"/>
      <c r="BX52" s="862"/>
      <c r="BY52" s="862"/>
      <c r="BZ52" s="862"/>
      <c r="CA52" s="862"/>
      <c r="CB52" s="862"/>
      <c r="CC52" s="862"/>
      <c r="CD52" s="862"/>
      <c r="CE52" s="862"/>
      <c r="CF52" s="862"/>
      <c r="CG52" s="862"/>
      <c r="CH52" s="862"/>
      <c r="CI52" s="862"/>
      <c r="CJ52" s="862"/>
      <c r="CK52" s="862"/>
      <c r="CL52" s="862"/>
      <c r="CM52" s="862"/>
    </row>
    <row r="53" spans="1:91" s="863" customFormat="1" ht="12.75">
      <c r="A53" s="438" t="s">
        <v>1482</v>
      </c>
      <c r="B53" s="23">
        <v>24760447</v>
      </c>
      <c r="C53" s="23">
        <v>4515746</v>
      </c>
      <c r="D53" s="23">
        <v>2304839</v>
      </c>
      <c r="E53" s="876">
        <v>9.308551659022957</v>
      </c>
      <c r="F53" s="23">
        <v>930280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862"/>
      <c r="Z53" s="862"/>
      <c r="AA53" s="862"/>
      <c r="AB53" s="862"/>
      <c r="AC53" s="862"/>
      <c r="AD53" s="862"/>
      <c r="AE53" s="862"/>
      <c r="AF53" s="862"/>
      <c r="AG53" s="862"/>
      <c r="AH53" s="862"/>
      <c r="AI53" s="862"/>
      <c r="AJ53" s="862"/>
      <c r="AK53" s="862"/>
      <c r="AL53" s="862"/>
      <c r="AM53" s="862"/>
      <c r="AN53" s="862"/>
      <c r="AO53" s="862"/>
      <c r="AP53" s="862"/>
      <c r="AQ53" s="862"/>
      <c r="AR53" s="862"/>
      <c r="AS53" s="862"/>
      <c r="AT53" s="862"/>
      <c r="AU53" s="862"/>
      <c r="AV53" s="862"/>
      <c r="AW53" s="862"/>
      <c r="AX53" s="862"/>
      <c r="AY53" s="862"/>
      <c r="AZ53" s="862"/>
      <c r="BA53" s="862"/>
      <c r="BB53" s="862"/>
      <c r="BC53" s="862"/>
      <c r="BD53" s="862"/>
      <c r="BE53" s="862"/>
      <c r="BF53" s="862"/>
      <c r="BG53" s="862"/>
      <c r="BH53" s="862"/>
      <c r="BI53" s="862"/>
      <c r="BJ53" s="862"/>
      <c r="BK53" s="862"/>
      <c r="BL53" s="862"/>
      <c r="BM53" s="862"/>
      <c r="BN53" s="862"/>
      <c r="BO53" s="862"/>
      <c r="BP53" s="862"/>
      <c r="BQ53" s="862"/>
      <c r="BR53" s="862"/>
      <c r="BS53" s="862"/>
      <c r="BT53" s="862"/>
      <c r="BU53" s="862"/>
      <c r="BV53" s="862"/>
      <c r="BW53" s="862"/>
      <c r="BX53" s="862"/>
      <c r="BY53" s="862"/>
      <c r="BZ53" s="862"/>
      <c r="CA53" s="862"/>
      <c r="CB53" s="862"/>
      <c r="CC53" s="862"/>
      <c r="CD53" s="862"/>
      <c r="CE53" s="862"/>
      <c r="CF53" s="862"/>
      <c r="CG53" s="862"/>
      <c r="CH53" s="862"/>
      <c r="CI53" s="862"/>
      <c r="CJ53" s="862"/>
      <c r="CK53" s="862"/>
      <c r="CL53" s="862"/>
      <c r="CM53" s="862"/>
    </row>
    <row r="54" spans="1:91" s="863" customFormat="1" ht="12.75">
      <c r="A54" s="70" t="s">
        <v>1490</v>
      </c>
      <c r="B54" s="23"/>
      <c r="C54" s="23"/>
      <c r="D54" s="23"/>
      <c r="E54" s="876"/>
      <c r="F54" s="23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862"/>
      <c r="Z54" s="862"/>
      <c r="AA54" s="862"/>
      <c r="AB54" s="862"/>
      <c r="AC54" s="862"/>
      <c r="AD54" s="862"/>
      <c r="AE54" s="862"/>
      <c r="AF54" s="862"/>
      <c r="AG54" s="862"/>
      <c r="AH54" s="862"/>
      <c r="AI54" s="862"/>
      <c r="AJ54" s="862"/>
      <c r="AK54" s="862"/>
      <c r="AL54" s="862"/>
      <c r="AM54" s="862"/>
      <c r="AN54" s="862"/>
      <c r="AO54" s="862"/>
      <c r="AP54" s="862"/>
      <c r="AQ54" s="862"/>
      <c r="AR54" s="862"/>
      <c r="AS54" s="862"/>
      <c r="AT54" s="862"/>
      <c r="AU54" s="862"/>
      <c r="AV54" s="862"/>
      <c r="AW54" s="862"/>
      <c r="AX54" s="862"/>
      <c r="AY54" s="862"/>
      <c r="AZ54" s="862"/>
      <c r="BA54" s="862"/>
      <c r="BB54" s="862"/>
      <c r="BC54" s="862"/>
      <c r="BD54" s="862"/>
      <c r="BE54" s="862"/>
      <c r="BF54" s="862"/>
      <c r="BG54" s="862"/>
      <c r="BH54" s="862"/>
      <c r="BI54" s="862"/>
      <c r="BJ54" s="862"/>
      <c r="BK54" s="862"/>
      <c r="BL54" s="862"/>
      <c r="BM54" s="862"/>
      <c r="BN54" s="862"/>
      <c r="BO54" s="862"/>
      <c r="BP54" s="862"/>
      <c r="BQ54" s="862"/>
      <c r="BR54" s="862"/>
      <c r="BS54" s="862"/>
      <c r="BT54" s="862"/>
      <c r="BU54" s="862"/>
      <c r="BV54" s="862"/>
      <c r="BW54" s="862"/>
      <c r="BX54" s="862"/>
      <c r="BY54" s="862"/>
      <c r="BZ54" s="862"/>
      <c r="CA54" s="862"/>
      <c r="CB54" s="862"/>
      <c r="CC54" s="862"/>
      <c r="CD54" s="862"/>
      <c r="CE54" s="862"/>
      <c r="CF54" s="862"/>
      <c r="CG54" s="862"/>
      <c r="CH54" s="862"/>
      <c r="CI54" s="862"/>
      <c r="CJ54" s="862"/>
      <c r="CK54" s="862"/>
      <c r="CL54" s="862"/>
      <c r="CM54" s="862"/>
    </row>
    <row r="55" spans="1:91" s="863" customFormat="1" ht="12.75">
      <c r="A55" s="438" t="s">
        <v>1469</v>
      </c>
      <c r="B55" s="23">
        <v>12096569</v>
      </c>
      <c r="C55" s="23">
        <v>999750</v>
      </c>
      <c r="D55" s="23">
        <v>999750</v>
      </c>
      <c r="E55" s="876">
        <v>8.264740192032964</v>
      </c>
      <c r="F55" s="23">
        <v>360650</v>
      </c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862"/>
      <c r="Z55" s="862"/>
      <c r="AA55" s="862"/>
      <c r="AB55" s="862"/>
      <c r="AC55" s="862"/>
      <c r="AD55" s="862"/>
      <c r="AE55" s="862"/>
      <c r="AF55" s="862"/>
      <c r="AG55" s="862"/>
      <c r="AH55" s="862"/>
      <c r="AI55" s="862"/>
      <c r="AJ55" s="862"/>
      <c r="AK55" s="862"/>
      <c r="AL55" s="862"/>
      <c r="AM55" s="862"/>
      <c r="AN55" s="862"/>
      <c r="AO55" s="862"/>
      <c r="AP55" s="862"/>
      <c r="AQ55" s="862"/>
      <c r="AR55" s="862"/>
      <c r="AS55" s="862"/>
      <c r="AT55" s="862"/>
      <c r="AU55" s="862"/>
      <c r="AV55" s="862"/>
      <c r="AW55" s="862"/>
      <c r="AX55" s="862"/>
      <c r="AY55" s="862"/>
      <c r="AZ55" s="862"/>
      <c r="BA55" s="862"/>
      <c r="BB55" s="862"/>
      <c r="BC55" s="862"/>
      <c r="BD55" s="862"/>
      <c r="BE55" s="862"/>
      <c r="BF55" s="862"/>
      <c r="BG55" s="862"/>
      <c r="BH55" s="862"/>
      <c r="BI55" s="862"/>
      <c r="BJ55" s="862"/>
      <c r="BK55" s="862"/>
      <c r="BL55" s="862"/>
      <c r="BM55" s="862"/>
      <c r="BN55" s="862"/>
      <c r="BO55" s="862"/>
      <c r="BP55" s="862"/>
      <c r="BQ55" s="862"/>
      <c r="BR55" s="862"/>
      <c r="BS55" s="862"/>
      <c r="BT55" s="862"/>
      <c r="BU55" s="862"/>
      <c r="BV55" s="862"/>
      <c r="BW55" s="862"/>
      <c r="BX55" s="862"/>
      <c r="BY55" s="862"/>
      <c r="BZ55" s="862"/>
      <c r="CA55" s="862"/>
      <c r="CB55" s="862"/>
      <c r="CC55" s="862"/>
      <c r="CD55" s="862"/>
      <c r="CE55" s="862"/>
      <c r="CF55" s="862"/>
      <c r="CG55" s="862"/>
      <c r="CH55" s="862"/>
      <c r="CI55" s="862"/>
      <c r="CJ55" s="862"/>
      <c r="CK55" s="862"/>
      <c r="CL55" s="862"/>
      <c r="CM55" s="862"/>
    </row>
    <row r="56" spans="1:91" s="863" customFormat="1" ht="12.75">
      <c r="A56" s="438" t="s">
        <v>1470</v>
      </c>
      <c r="B56" s="23">
        <v>3173200</v>
      </c>
      <c r="C56" s="23">
        <v>999750</v>
      </c>
      <c r="D56" s="23">
        <v>999750</v>
      </c>
      <c r="E56" s="876">
        <v>31.506050674398082</v>
      </c>
      <c r="F56" s="23">
        <v>360650</v>
      </c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862"/>
      <c r="Z56" s="862"/>
      <c r="AA56" s="862"/>
      <c r="AB56" s="862"/>
      <c r="AC56" s="862"/>
      <c r="AD56" s="862"/>
      <c r="AE56" s="862"/>
      <c r="AF56" s="862"/>
      <c r="AG56" s="862"/>
      <c r="AH56" s="862"/>
      <c r="AI56" s="862"/>
      <c r="AJ56" s="862"/>
      <c r="AK56" s="862"/>
      <c r="AL56" s="862"/>
      <c r="AM56" s="862"/>
      <c r="AN56" s="862"/>
      <c r="AO56" s="862"/>
      <c r="AP56" s="862"/>
      <c r="AQ56" s="862"/>
      <c r="AR56" s="862"/>
      <c r="AS56" s="862"/>
      <c r="AT56" s="862"/>
      <c r="AU56" s="862"/>
      <c r="AV56" s="862"/>
      <c r="AW56" s="862"/>
      <c r="AX56" s="862"/>
      <c r="AY56" s="862"/>
      <c r="AZ56" s="862"/>
      <c r="BA56" s="862"/>
      <c r="BB56" s="862"/>
      <c r="BC56" s="862"/>
      <c r="BD56" s="862"/>
      <c r="BE56" s="862"/>
      <c r="BF56" s="862"/>
      <c r="BG56" s="862"/>
      <c r="BH56" s="862"/>
      <c r="BI56" s="862"/>
      <c r="BJ56" s="862"/>
      <c r="BK56" s="862"/>
      <c r="BL56" s="862"/>
      <c r="BM56" s="862"/>
      <c r="BN56" s="862"/>
      <c r="BO56" s="862"/>
      <c r="BP56" s="862"/>
      <c r="BQ56" s="862"/>
      <c r="BR56" s="862"/>
      <c r="BS56" s="862"/>
      <c r="BT56" s="862"/>
      <c r="BU56" s="862"/>
      <c r="BV56" s="862"/>
      <c r="BW56" s="862"/>
      <c r="BX56" s="862"/>
      <c r="BY56" s="862"/>
      <c r="BZ56" s="862"/>
      <c r="CA56" s="862"/>
      <c r="CB56" s="862"/>
      <c r="CC56" s="862"/>
      <c r="CD56" s="862"/>
      <c r="CE56" s="862"/>
      <c r="CF56" s="862"/>
      <c r="CG56" s="862"/>
      <c r="CH56" s="862"/>
      <c r="CI56" s="862"/>
      <c r="CJ56" s="862"/>
      <c r="CK56" s="862"/>
      <c r="CL56" s="862"/>
      <c r="CM56" s="862"/>
    </row>
    <row r="57" spans="1:91" s="863" customFormat="1" ht="12.75">
      <c r="A57" s="438" t="s">
        <v>1472</v>
      </c>
      <c r="B57" s="23">
        <v>8923369</v>
      </c>
      <c r="C57" s="23">
        <v>0</v>
      </c>
      <c r="D57" s="23">
        <v>0</v>
      </c>
      <c r="E57" s="876">
        <v>0</v>
      </c>
      <c r="F57" s="23">
        <v>0</v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862"/>
      <c r="Z57" s="862"/>
      <c r="AA57" s="862"/>
      <c r="AB57" s="862"/>
      <c r="AC57" s="862"/>
      <c r="AD57" s="862"/>
      <c r="AE57" s="862"/>
      <c r="AF57" s="862"/>
      <c r="AG57" s="862"/>
      <c r="AH57" s="862"/>
      <c r="AI57" s="862"/>
      <c r="AJ57" s="862"/>
      <c r="AK57" s="862"/>
      <c r="AL57" s="862"/>
      <c r="AM57" s="862"/>
      <c r="AN57" s="862"/>
      <c r="AO57" s="862"/>
      <c r="AP57" s="862"/>
      <c r="AQ57" s="862"/>
      <c r="AR57" s="862"/>
      <c r="AS57" s="862"/>
      <c r="AT57" s="862"/>
      <c r="AU57" s="862"/>
      <c r="AV57" s="862"/>
      <c r="AW57" s="862"/>
      <c r="AX57" s="862"/>
      <c r="AY57" s="862"/>
      <c r="AZ57" s="862"/>
      <c r="BA57" s="862"/>
      <c r="BB57" s="862"/>
      <c r="BC57" s="862"/>
      <c r="BD57" s="862"/>
      <c r="BE57" s="862"/>
      <c r="BF57" s="862"/>
      <c r="BG57" s="862"/>
      <c r="BH57" s="862"/>
      <c r="BI57" s="862"/>
      <c r="BJ57" s="862"/>
      <c r="BK57" s="862"/>
      <c r="BL57" s="862"/>
      <c r="BM57" s="862"/>
      <c r="BN57" s="862"/>
      <c r="BO57" s="862"/>
      <c r="BP57" s="862"/>
      <c r="BQ57" s="862"/>
      <c r="BR57" s="862"/>
      <c r="BS57" s="862"/>
      <c r="BT57" s="862"/>
      <c r="BU57" s="862"/>
      <c r="BV57" s="862"/>
      <c r="BW57" s="862"/>
      <c r="BX57" s="862"/>
      <c r="BY57" s="862"/>
      <c r="BZ57" s="862"/>
      <c r="CA57" s="862"/>
      <c r="CB57" s="862"/>
      <c r="CC57" s="862"/>
      <c r="CD57" s="862"/>
      <c r="CE57" s="862"/>
      <c r="CF57" s="862"/>
      <c r="CG57" s="862"/>
      <c r="CH57" s="862"/>
      <c r="CI57" s="862"/>
      <c r="CJ57" s="862"/>
      <c r="CK57" s="862"/>
      <c r="CL57" s="862"/>
      <c r="CM57" s="862"/>
    </row>
    <row r="58" spans="1:91" s="863" customFormat="1" ht="12.75">
      <c r="A58" s="438" t="s">
        <v>1473</v>
      </c>
      <c r="B58" s="23">
        <v>4646840</v>
      </c>
      <c r="C58" s="23">
        <v>999750</v>
      </c>
      <c r="D58" s="23">
        <v>287376</v>
      </c>
      <c r="E58" s="876">
        <v>6.184331717898615</v>
      </c>
      <c r="F58" s="23">
        <v>0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862"/>
      <c r="Z58" s="862"/>
      <c r="AA58" s="862"/>
      <c r="AB58" s="862"/>
      <c r="AC58" s="862"/>
      <c r="AD58" s="862"/>
      <c r="AE58" s="862"/>
      <c r="AF58" s="862"/>
      <c r="AG58" s="862"/>
      <c r="AH58" s="862"/>
      <c r="AI58" s="862"/>
      <c r="AJ58" s="862"/>
      <c r="AK58" s="862"/>
      <c r="AL58" s="862"/>
      <c r="AM58" s="862"/>
      <c r="AN58" s="862"/>
      <c r="AO58" s="862"/>
      <c r="AP58" s="862"/>
      <c r="AQ58" s="862"/>
      <c r="AR58" s="862"/>
      <c r="AS58" s="862"/>
      <c r="AT58" s="862"/>
      <c r="AU58" s="862"/>
      <c r="AV58" s="862"/>
      <c r="AW58" s="862"/>
      <c r="AX58" s="862"/>
      <c r="AY58" s="862"/>
      <c r="AZ58" s="862"/>
      <c r="BA58" s="862"/>
      <c r="BB58" s="862"/>
      <c r="BC58" s="862"/>
      <c r="BD58" s="862"/>
      <c r="BE58" s="862"/>
      <c r="BF58" s="862"/>
      <c r="BG58" s="862"/>
      <c r="BH58" s="862"/>
      <c r="BI58" s="862"/>
      <c r="BJ58" s="862"/>
      <c r="BK58" s="862"/>
      <c r="BL58" s="862"/>
      <c r="BM58" s="862"/>
      <c r="BN58" s="862"/>
      <c r="BO58" s="862"/>
      <c r="BP58" s="862"/>
      <c r="BQ58" s="862"/>
      <c r="BR58" s="862"/>
      <c r="BS58" s="862"/>
      <c r="BT58" s="862"/>
      <c r="BU58" s="862"/>
      <c r="BV58" s="862"/>
      <c r="BW58" s="862"/>
      <c r="BX58" s="862"/>
      <c r="BY58" s="862"/>
      <c r="BZ58" s="862"/>
      <c r="CA58" s="862"/>
      <c r="CB58" s="862"/>
      <c r="CC58" s="862"/>
      <c r="CD58" s="862"/>
      <c r="CE58" s="862"/>
      <c r="CF58" s="862"/>
      <c r="CG58" s="862"/>
      <c r="CH58" s="862"/>
      <c r="CI58" s="862"/>
      <c r="CJ58" s="862"/>
      <c r="CK58" s="862"/>
      <c r="CL58" s="862"/>
      <c r="CM58" s="862"/>
    </row>
    <row r="59" spans="1:91" s="863" customFormat="1" ht="12.75">
      <c r="A59" s="438" t="s">
        <v>1480</v>
      </c>
      <c r="B59" s="23">
        <v>4646840</v>
      </c>
      <c r="C59" s="23">
        <v>999750</v>
      </c>
      <c r="D59" s="23">
        <v>287376</v>
      </c>
      <c r="E59" s="876">
        <v>6.184331717898615</v>
      </c>
      <c r="F59" s="23">
        <v>0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862"/>
      <c r="Z59" s="862"/>
      <c r="AA59" s="862"/>
      <c r="AB59" s="862"/>
      <c r="AC59" s="862"/>
      <c r="AD59" s="862"/>
      <c r="AE59" s="862"/>
      <c r="AF59" s="862"/>
      <c r="AG59" s="862"/>
      <c r="AH59" s="862"/>
      <c r="AI59" s="862"/>
      <c r="AJ59" s="862"/>
      <c r="AK59" s="862"/>
      <c r="AL59" s="862"/>
      <c r="AM59" s="862"/>
      <c r="AN59" s="862"/>
      <c r="AO59" s="862"/>
      <c r="AP59" s="862"/>
      <c r="AQ59" s="862"/>
      <c r="AR59" s="862"/>
      <c r="AS59" s="862"/>
      <c r="AT59" s="862"/>
      <c r="AU59" s="862"/>
      <c r="AV59" s="862"/>
      <c r="AW59" s="862"/>
      <c r="AX59" s="862"/>
      <c r="AY59" s="862"/>
      <c r="AZ59" s="862"/>
      <c r="BA59" s="862"/>
      <c r="BB59" s="862"/>
      <c r="BC59" s="862"/>
      <c r="BD59" s="862"/>
      <c r="BE59" s="862"/>
      <c r="BF59" s="862"/>
      <c r="BG59" s="862"/>
      <c r="BH59" s="862"/>
      <c r="BI59" s="862"/>
      <c r="BJ59" s="862"/>
      <c r="BK59" s="862"/>
      <c r="BL59" s="862"/>
      <c r="BM59" s="862"/>
      <c r="BN59" s="862"/>
      <c r="BO59" s="862"/>
      <c r="BP59" s="862"/>
      <c r="BQ59" s="862"/>
      <c r="BR59" s="862"/>
      <c r="BS59" s="862"/>
      <c r="BT59" s="862"/>
      <c r="BU59" s="862"/>
      <c r="BV59" s="862"/>
      <c r="BW59" s="862"/>
      <c r="BX59" s="862"/>
      <c r="BY59" s="862"/>
      <c r="BZ59" s="862"/>
      <c r="CA59" s="862"/>
      <c r="CB59" s="862"/>
      <c r="CC59" s="862"/>
      <c r="CD59" s="862"/>
      <c r="CE59" s="862"/>
      <c r="CF59" s="862"/>
      <c r="CG59" s="862"/>
      <c r="CH59" s="862"/>
      <c r="CI59" s="862"/>
      <c r="CJ59" s="862"/>
      <c r="CK59" s="862"/>
      <c r="CL59" s="862"/>
      <c r="CM59" s="862"/>
    </row>
    <row r="60" spans="1:91" s="863" customFormat="1" ht="12.75">
      <c r="A60" s="438" t="s">
        <v>1482</v>
      </c>
      <c r="B60" s="23">
        <v>4646840</v>
      </c>
      <c r="C60" s="23">
        <v>999750</v>
      </c>
      <c r="D60" s="23">
        <v>287376</v>
      </c>
      <c r="E60" s="876">
        <v>6.184331717898615</v>
      </c>
      <c r="F60" s="23">
        <v>0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862"/>
      <c r="Z60" s="862"/>
      <c r="AA60" s="862"/>
      <c r="AB60" s="862"/>
      <c r="AC60" s="862"/>
      <c r="AD60" s="862"/>
      <c r="AE60" s="862"/>
      <c r="AF60" s="862"/>
      <c r="AG60" s="862"/>
      <c r="AH60" s="862"/>
      <c r="AI60" s="862"/>
      <c r="AJ60" s="862"/>
      <c r="AK60" s="862"/>
      <c r="AL60" s="862"/>
      <c r="AM60" s="862"/>
      <c r="AN60" s="862"/>
      <c r="AO60" s="862"/>
      <c r="AP60" s="862"/>
      <c r="AQ60" s="862"/>
      <c r="AR60" s="862"/>
      <c r="AS60" s="862"/>
      <c r="AT60" s="862"/>
      <c r="AU60" s="862"/>
      <c r="AV60" s="862"/>
      <c r="AW60" s="862"/>
      <c r="AX60" s="862"/>
      <c r="AY60" s="862"/>
      <c r="AZ60" s="862"/>
      <c r="BA60" s="862"/>
      <c r="BB60" s="862"/>
      <c r="BC60" s="862"/>
      <c r="BD60" s="862"/>
      <c r="BE60" s="862"/>
      <c r="BF60" s="862"/>
      <c r="BG60" s="862"/>
      <c r="BH60" s="862"/>
      <c r="BI60" s="862"/>
      <c r="BJ60" s="862"/>
      <c r="BK60" s="862"/>
      <c r="BL60" s="862"/>
      <c r="BM60" s="862"/>
      <c r="BN60" s="862"/>
      <c r="BO60" s="862"/>
      <c r="BP60" s="862"/>
      <c r="BQ60" s="862"/>
      <c r="BR60" s="862"/>
      <c r="BS60" s="862"/>
      <c r="BT60" s="862"/>
      <c r="BU60" s="862"/>
      <c r="BV60" s="862"/>
      <c r="BW60" s="862"/>
      <c r="BX60" s="862"/>
      <c r="BY60" s="862"/>
      <c r="BZ60" s="862"/>
      <c r="CA60" s="862"/>
      <c r="CB60" s="862"/>
      <c r="CC60" s="862"/>
      <c r="CD60" s="862"/>
      <c r="CE60" s="862"/>
      <c r="CF60" s="862"/>
      <c r="CG60" s="862"/>
      <c r="CH60" s="862"/>
      <c r="CI60" s="862"/>
      <c r="CJ60" s="862"/>
      <c r="CK60" s="862"/>
      <c r="CL60" s="862"/>
      <c r="CM60" s="862"/>
    </row>
    <row r="61" spans="1:91" s="863" customFormat="1" ht="12.75">
      <c r="A61" s="438" t="s">
        <v>1483</v>
      </c>
      <c r="B61" s="23">
        <v>7449729</v>
      </c>
      <c r="C61" s="23">
        <v>0</v>
      </c>
      <c r="D61" s="23">
        <v>712374</v>
      </c>
      <c r="E61" s="876" t="s">
        <v>1700</v>
      </c>
      <c r="F61" s="23">
        <v>360650</v>
      </c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862"/>
      <c r="Z61" s="862"/>
      <c r="AA61" s="862"/>
      <c r="AB61" s="862"/>
      <c r="AC61" s="862"/>
      <c r="AD61" s="862"/>
      <c r="AE61" s="862"/>
      <c r="AF61" s="862"/>
      <c r="AG61" s="862"/>
      <c r="AH61" s="862"/>
      <c r="AI61" s="862"/>
      <c r="AJ61" s="862"/>
      <c r="AK61" s="862"/>
      <c r="AL61" s="862"/>
      <c r="AM61" s="862"/>
      <c r="AN61" s="862"/>
      <c r="AO61" s="862"/>
      <c r="AP61" s="862"/>
      <c r="AQ61" s="862"/>
      <c r="AR61" s="862"/>
      <c r="AS61" s="862"/>
      <c r="AT61" s="862"/>
      <c r="AU61" s="862"/>
      <c r="AV61" s="862"/>
      <c r="AW61" s="862"/>
      <c r="AX61" s="862"/>
      <c r="AY61" s="862"/>
      <c r="AZ61" s="862"/>
      <c r="BA61" s="862"/>
      <c r="BB61" s="862"/>
      <c r="BC61" s="862"/>
      <c r="BD61" s="862"/>
      <c r="BE61" s="862"/>
      <c r="BF61" s="862"/>
      <c r="BG61" s="862"/>
      <c r="BH61" s="862"/>
      <c r="BI61" s="862"/>
      <c r="BJ61" s="862"/>
      <c r="BK61" s="862"/>
      <c r="BL61" s="862"/>
      <c r="BM61" s="862"/>
      <c r="BN61" s="862"/>
      <c r="BO61" s="862"/>
      <c r="BP61" s="862"/>
      <c r="BQ61" s="862"/>
      <c r="BR61" s="862"/>
      <c r="BS61" s="862"/>
      <c r="BT61" s="862"/>
      <c r="BU61" s="862"/>
      <c r="BV61" s="862"/>
      <c r="BW61" s="862"/>
      <c r="BX61" s="862"/>
      <c r="BY61" s="862"/>
      <c r="BZ61" s="862"/>
      <c r="CA61" s="862"/>
      <c r="CB61" s="862"/>
      <c r="CC61" s="862"/>
      <c r="CD61" s="862"/>
      <c r="CE61" s="862"/>
      <c r="CF61" s="862"/>
      <c r="CG61" s="862"/>
      <c r="CH61" s="862"/>
      <c r="CI61" s="862"/>
      <c r="CJ61" s="862"/>
      <c r="CK61" s="862"/>
      <c r="CL61" s="862"/>
      <c r="CM61" s="862"/>
    </row>
    <row r="62" spans="1:91" s="880" customFormat="1" ht="25.5">
      <c r="A62" s="375" t="s">
        <v>1484</v>
      </c>
      <c r="B62" s="23">
        <v>-7449729</v>
      </c>
      <c r="C62" s="23">
        <v>0</v>
      </c>
      <c r="D62" s="23">
        <v>0</v>
      </c>
      <c r="E62" s="876" t="s">
        <v>1700</v>
      </c>
      <c r="F62" s="23">
        <v>0</v>
      </c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879"/>
      <c r="Z62" s="879"/>
      <c r="AA62" s="879"/>
      <c r="AB62" s="879"/>
      <c r="AC62" s="879"/>
      <c r="AD62" s="879"/>
      <c r="AE62" s="879"/>
      <c r="AF62" s="879"/>
      <c r="AG62" s="879"/>
      <c r="AH62" s="879"/>
      <c r="AI62" s="879"/>
      <c r="AJ62" s="879"/>
      <c r="AK62" s="879"/>
      <c r="AL62" s="879"/>
      <c r="AM62" s="879"/>
      <c r="AN62" s="879"/>
      <c r="AO62" s="879"/>
      <c r="AP62" s="879"/>
      <c r="AQ62" s="879"/>
      <c r="AR62" s="879"/>
      <c r="AS62" s="879"/>
      <c r="AT62" s="879"/>
      <c r="AU62" s="879"/>
      <c r="AV62" s="879"/>
      <c r="AW62" s="879"/>
      <c r="AX62" s="879"/>
      <c r="AY62" s="879"/>
      <c r="AZ62" s="879"/>
      <c r="BA62" s="879"/>
      <c r="BB62" s="879"/>
      <c r="BC62" s="879"/>
      <c r="BD62" s="879"/>
      <c r="BE62" s="879"/>
      <c r="BF62" s="879"/>
      <c r="BG62" s="879"/>
      <c r="BH62" s="879"/>
      <c r="BI62" s="879"/>
      <c r="BJ62" s="879"/>
      <c r="BK62" s="879"/>
      <c r="BL62" s="879"/>
      <c r="BM62" s="879"/>
      <c r="BN62" s="879"/>
      <c r="BO62" s="879"/>
      <c r="BP62" s="879"/>
      <c r="BQ62" s="879"/>
      <c r="BR62" s="879"/>
      <c r="BS62" s="879"/>
      <c r="BT62" s="879"/>
      <c r="BU62" s="879"/>
      <c r="BV62" s="879"/>
      <c r="BW62" s="879"/>
      <c r="BX62" s="879"/>
      <c r="BY62" s="879"/>
      <c r="BZ62" s="879"/>
      <c r="CA62" s="879"/>
      <c r="CB62" s="879"/>
      <c r="CC62" s="879"/>
      <c r="CD62" s="879"/>
      <c r="CE62" s="879"/>
      <c r="CF62" s="879"/>
      <c r="CG62" s="879"/>
      <c r="CH62" s="879"/>
      <c r="CI62" s="879"/>
      <c r="CJ62" s="879"/>
      <c r="CK62" s="879"/>
      <c r="CL62" s="879"/>
      <c r="CM62" s="879"/>
    </row>
    <row r="63" spans="1:91" s="880" customFormat="1" ht="12.75">
      <c r="A63" s="375" t="s">
        <v>1491</v>
      </c>
      <c r="B63" s="79"/>
      <c r="C63" s="79"/>
      <c r="D63" s="79"/>
      <c r="E63" s="380"/>
      <c r="F63" s="79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879"/>
      <c r="Z63" s="879"/>
      <c r="AA63" s="879"/>
      <c r="AB63" s="879"/>
      <c r="AC63" s="879"/>
      <c r="AD63" s="879"/>
      <c r="AE63" s="879"/>
      <c r="AF63" s="879"/>
      <c r="AG63" s="879"/>
      <c r="AH63" s="879"/>
      <c r="AI63" s="879"/>
      <c r="AJ63" s="879"/>
      <c r="AK63" s="879"/>
      <c r="AL63" s="879"/>
      <c r="AM63" s="879"/>
      <c r="AN63" s="879"/>
      <c r="AO63" s="879"/>
      <c r="AP63" s="879"/>
      <c r="AQ63" s="879"/>
      <c r="AR63" s="879"/>
      <c r="AS63" s="879"/>
      <c r="AT63" s="879"/>
      <c r="AU63" s="879"/>
      <c r="AV63" s="879"/>
      <c r="AW63" s="879"/>
      <c r="AX63" s="879"/>
      <c r="AY63" s="879"/>
      <c r="AZ63" s="879"/>
      <c r="BA63" s="879"/>
      <c r="BB63" s="879"/>
      <c r="BC63" s="879"/>
      <c r="BD63" s="879"/>
      <c r="BE63" s="879"/>
      <c r="BF63" s="879"/>
      <c r="BG63" s="879"/>
      <c r="BH63" s="879"/>
      <c r="BI63" s="879"/>
      <c r="BJ63" s="879"/>
      <c r="BK63" s="879"/>
      <c r="BL63" s="879"/>
      <c r="BM63" s="879"/>
      <c r="BN63" s="879"/>
      <c r="BO63" s="879"/>
      <c r="BP63" s="879"/>
      <c r="BQ63" s="879"/>
      <c r="BR63" s="879"/>
      <c r="BS63" s="879"/>
      <c r="BT63" s="879"/>
      <c r="BU63" s="879"/>
      <c r="BV63" s="879"/>
      <c r="BW63" s="879"/>
      <c r="BX63" s="879"/>
      <c r="BY63" s="879"/>
      <c r="BZ63" s="879"/>
      <c r="CA63" s="879"/>
      <c r="CB63" s="879"/>
      <c r="CC63" s="879"/>
      <c r="CD63" s="879"/>
      <c r="CE63" s="879"/>
      <c r="CF63" s="879"/>
      <c r="CG63" s="879"/>
      <c r="CH63" s="879"/>
      <c r="CI63" s="879"/>
      <c r="CJ63" s="879"/>
      <c r="CK63" s="879"/>
      <c r="CL63" s="879"/>
      <c r="CM63" s="879"/>
    </row>
    <row r="64" spans="1:91" s="863" customFormat="1" ht="12.75">
      <c r="A64" s="70" t="s">
        <v>1492</v>
      </c>
      <c r="B64" s="79"/>
      <c r="C64" s="79"/>
      <c r="D64" s="79"/>
      <c r="E64" s="380"/>
      <c r="F64" s="79">
        <v>0</v>
      </c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862"/>
      <c r="Z64" s="862"/>
      <c r="AA64" s="862"/>
      <c r="AB64" s="862"/>
      <c r="AC64" s="862"/>
      <c r="AD64" s="862"/>
      <c r="AE64" s="862"/>
      <c r="AF64" s="862"/>
      <c r="AG64" s="862"/>
      <c r="AH64" s="862"/>
      <c r="AI64" s="862"/>
      <c r="AJ64" s="862"/>
      <c r="AK64" s="862"/>
      <c r="AL64" s="862"/>
      <c r="AM64" s="862"/>
      <c r="AN64" s="862"/>
      <c r="AO64" s="862"/>
      <c r="AP64" s="862"/>
      <c r="AQ64" s="862"/>
      <c r="AR64" s="862"/>
      <c r="AS64" s="862"/>
      <c r="AT64" s="862"/>
      <c r="AU64" s="862"/>
      <c r="AV64" s="862"/>
      <c r="AW64" s="862"/>
      <c r="AX64" s="862"/>
      <c r="AY64" s="862"/>
      <c r="AZ64" s="862"/>
      <c r="BA64" s="862"/>
      <c r="BB64" s="862"/>
      <c r="BC64" s="862"/>
      <c r="BD64" s="862"/>
      <c r="BE64" s="862"/>
      <c r="BF64" s="862"/>
      <c r="BG64" s="862"/>
      <c r="BH64" s="862"/>
      <c r="BI64" s="862"/>
      <c r="BJ64" s="862"/>
      <c r="BK64" s="862"/>
      <c r="BL64" s="862"/>
      <c r="BM64" s="862"/>
      <c r="BN64" s="862"/>
      <c r="BO64" s="862"/>
      <c r="BP64" s="862"/>
      <c r="BQ64" s="862"/>
      <c r="BR64" s="862"/>
      <c r="BS64" s="862"/>
      <c r="BT64" s="862"/>
      <c r="BU64" s="862"/>
      <c r="BV64" s="862"/>
      <c r="BW64" s="862"/>
      <c r="BX64" s="862"/>
      <c r="BY64" s="862"/>
      <c r="BZ64" s="862"/>
      <c r="CA64" s="862"/>
      <c r="CB64" s="862"/>
      <c r="CC64" s="862"/>
      <c r="CD64" s="862"/>
      <c r="CE64" s="862"/>
      <c r="CF64" s="862"/>
      <c r="CG64" s="862"/>
      <c r="CH64" s="862"/>
      <c r="CI64" s="862"/>
      <c r="CJ64" s="862"/>
      <c r="CK64" s="862"/>
      <c r="CL64" s="862"/>
      <c r="CM64" s="862"/>
    </row>
    <row r="65" spans="1:91" s="881" customFormat="1" ht="12.75">
      <c r="A65" s="66" t="s">
        <v>1469</v>
      </c>
      <c r="B65" s="79">
        <v>1228069</v>
      </c>
      <c r="C65" s="79">
        <v>19751</v>
      </c>
      <c r="D65" s="79">
        <v>0</v>
      </c>
      <c r="E65" s="380">
        <v>0</v>
      </c>
      <c r="F65" s="79">
        <v>0</v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879"/>
      <c r="Z65" s="879"/>
      <c r="AA65" s="879"/>
      <c r="AB65" s="879"/>
      <c r="AC65" s="879"/>
      <c r="AD65" s="879"/>
      <c r="AE65" s="879"/>
      <c r="AF65" s="879"/>
      <c r="AG65" s="879"/>
      <c r="AH65" s="879"/>
      <c r="AI65" s="879"/>
      <c r="AJ65" s="879"/>
      <c r="AK65" s="879"/>
      <c r="AL65" s="879"/>
      <c r="AM65" s="879"/>
      <c r="AN65" s="879"/>
      <c r="AO65" s="879"/>
      <c r="AP65" s="879"/>
      <c r="AQ65" s="879"/>
      <c r="AR65" s="879"/>
      <c r="AS65" s="879"/>
      <c r="AT65" s="879"/>
      <c r="AU65" s="879"/>
      <c r="AV65" s="879"/>
      <c r="AW65" s="879"/>
      <c r="AX65" s="879"/>
      <c r="AY65" s="879"/>
      <c r="AZ65" s="879"/>
      <c r="BA65" s="879"/>
      <c r="BB65" s="879"/>
      <c r="BC65" s="879"/>
      <c r="BD65" s="879"/>
      <c r="BE65" s="879"/>
      <c r="BF65" s="879"/>
      <c r="BG65" s="879"/>
      <c r="BH65" s="879"/>
      <c r="BI65" s="879"/>
      <c r="BJ65" s="879"/>
      <c r="BK65" s="879"/>
      <c r="BL65" s="879"/>
      <c r="BM65" s="879"/>
      <c r="BN65" s="879"/>
      <c r="BO65" s="879"/>
      <c r="BP65" s="879"/>
      <c r="BQ65" s="879"/>
      <c r="BR65" s="879"/>
      <c r="BS65" s="879"/>
      <c r="BT65" s="879"/>
      <c r="BU65" s="879"/>
      <c r="BV65" s="879"/>
      <c r="BW65" s="879"/>
      <c r="BX65" s="879"/>
      <c r="BY65" s="879"/>
      <c r="BZ65" s="879"/>
      <c r="CA65" s="879"/>
      <c r="CB65" s="879"/>
      <c r="CC65" s="879"/>
      <c r="CD65" s="879"/>
      <c r="CE65" s="879"/>
      <c r="CF65" s="879"/>
      <c r="CG65" s="879"/>
      <c r="CH65" s="879"/>
      <c r="CI65" s="879"/>
      <c r="CJ65" s="879"/>
      <c r="CK65" s="879"/>
      <c r="CL65" s="879"/>
      <c r="CM65" s="879"/>
    </row>
    <row r="66" spans="1:91" s="881" customFormat="1" ht="12.75">
      <c r="A66" s="66" t="s">
        <v>1470</v>
      </c>
      <c r="B66" s="79">
        <v>218225</v>
      </c>
      <c r="C66" s="79">
        <v>0</v>
      </c>
      <c r="D66" s="79">
        <v>0</v>
      </c>
      <c r="E66" s="380">
        <v>0</v>
      </c>
      <c r="F66" s="79">
        <v>0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879"/>
      <c r="Z66" s="879"/>
      <c r="AA66" s="879"/>
      <c r="AB66" s="879"/>
      <c r="AC66" s="879"/>
      <c r="AD66" s="879"/>
      <c r="AE66" s="879"/>
      <c r="AF66" s="879"/>
      <c r="AG66" s="879"/>
      <c r="AH66" s="879"/>
      <c r="AI66" s="879"/>
      <c r="AJ66" s="879"/>
      <c r="AK66" s="879"/>
      <c r="AL66" s="879"/>
      <c r="AM66" s="879"/>
      <c r="AN66" s="879"/>
      <c r="AO66" s="879"/>
      <c r="AP66" s="879"/>
      <c r="AQ66" s="879"/>
      <c r="AR66" s="879"/>
      <c r="AS66" s="879"/>
      <c r="AT66" s="879"/>
      <c r="AU66" s="879"/>
      <c r="AV66" s="879"/>
      <c r="AW66" s="879"/>
      <c r="AX66" s="879"/>
      <c r="AY66" s="879"/>
      <c r="AZ66" s="879"/>
      <c r="BA66" s="879"/>
      <c r="BB66" s="879"/>
      <c r="BC66" s="879"/>
      <c r="BD66" s="879"/>
      <c r="BE66" s="879"/>
      <c r="BF66" s="879"/>
      <c r="BG66" s="879"/>
      <c r="BH66" s="879"/>
      <c r="BI66" s="879"/>
      <c r="BJ66" s="879"/>
      <c r="BK66" s="879"/>
      <c r="BL66" s="879"/>
      <c r="BM66" s="879"/>
      <c r="BN66" s="879"/>
      <c r="BO66" s="879"/>
      <c r="BP66" s="879"/>
      <c r="BQ66" s="879"/>
      <c r="BR66" s="879"/>
      <c r="BS66" s="879"/>
      <c r="BT66" s="879"/>
      <c r="BU66" s="879"/>
      <c r="BV66" s="879"/>
      <c r="BW66" s="879"/>
      <c r="BX66" s="879"/>
      <c r="BY66" s="879"/>
      <c r="BZ66" s="879"/>
      <c r="CA66" s="879"/>
      <c r="CB66" s="879"/>
      <c r="CC66" s="879"/>
      <c r="CD66" s="879"/>
      <c r="CE66" s="879"/>
      <c r="CF66" s="879"/>
      <c r="CG66" s="879"/>
      <c r="CH66" s="879"/>
      <c r="CI66" s="879"/>
      <c r="CJ66" s="879"/>
      <c r="CK66" s="879"/>
      <c r="CL66" s="879"/>
      <c r="CM66" s="879"/>
    </row>
    <row r="67" spans="1:91" s="881" customFormat="1" ht="12.75">
      <c r="A67" s="66" t="s">
        <v>1493</v>
      </c>
      <c r="B67" s="79">
        <v>1009844</v>
      </c>
      <c r="C67" s="79">
        <v>19751</v>
      </c>
      <c r="D67" s="79">
        <v>0</v>
      </c>
      <c r="E67" s="380">
        <v>0</v>
      </c>
      <c r="F67" s="79">
        <v>0</v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879"/>
      <c r="Z67" s="879"/>
      <c r="AA67" s="879"/>
      <c r="AB67" s="879"/>
      <c r="AC67" s="879"/>
      <c r="AD67" s="879"/>
      <c r="AE67" s="879"/>
      <c r="AF67" s="879"/>
      <c r="AG67" s="879"/>
      <c r="AH67" s="879"/>
      <c r="AI67" s="879"/>
      <c r="AJ67" s="879"/>
      <c r="AK67" s="879"/>
      <c r="AL67" s="879"/>
      <c r="AM67" s="879"/>
      <c r="AN67" s="879"/>
      <c r="AO67" s="879"/>
      <c r="AP67" s="879"/>
      <c r="AQ67" s="879"/>
      <c r="AR67" s="879"/>
      <c r="AS67" s="879"/>
      <c r="AT67" s="879"/>
      <c r="AU67" s="879"/>
      <c r="AV67" s="879"/>
      <c r="AW67" s="879"/>
      <c r="AX67" s="879"/>
      <c r="AY67" s="879"/>
      <c r="AZ67" s="879"/>
      <c r="BA67" s="879"/>
      <c r="BB67" s="879"/>
      <c r="BC67" s="879"/>
      <c r="BD67" s="879"/>
      <c r="BE67" s="879"/>
      <c r="BF67" s="879"/>
      <c r="BG67" s="879"/>
      <c r="BH67" s="879"/>
      <c r="BI67" s="879"/>
      <c r="BJ67" s="879"/>
      <c r="BK67" s="879"/>
      <c r="BL67" s="879"/>
      <c r="BM67" s="879"/>
      <c r="BN67" s="879"/>
      <c r="BO67" s="879"/>
      <c r="BP67" s="879"/>
      <c r="BQ67" s="879"/>
      <c r="BR67" s="879"/>
      <c r="BS67" s="879"/>
      <c r="BT67" s="879"/>
      <c r="BU67" s="879"/>
      <c r="BV67" s="879"/>
      <c r="BW67" s="879"/>
      <c r="BX67" s="879"/>
      <c r="BY67" s="879"/>
      <c r="BZ67" s="879"/>
      <c r="CA67" s="879"/>
      <c r="CB67" s="879"/>
      <c r="CC67" s="879"/>
      <c r="CD67" s="879"/>
      <c r="CE67" s="879"/>
      <c r="CF67" s="879"/>
      <c r="CG67" s="879"/>
      <c r="CH67" s="879"/>
      <c r="CI67" s="879"/>
      <c r="CJ67" s="879"/>
      <c r="CK67" s="879"/>
      <c r="CL67" s="879"/>
      <c r="CM67" s="879"/>
    </row>
    <row r="68" spans="1:91" s="881" customFormat="1" ht="12.75">
      <c r="A68" s="66" t="s">
        <v>1473</v>
      </c>
      <c r="B68" s="79">
        <v>1228069</v>
      </c>
      <c r="C68" s="79">
        <v>19751</v>
      </c>
      <c r="D68" s="79">
        <v>0</v>
      </c>
      <c r="E68" s="380">
        <v>0</v>
      </c>
      <c r="F68" s="79">
        <v>0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879"/>
      <c r="Z68" s="879"/>
      <c r="AA68" s="879"/>
      <c r="AB68" s="879"/>
      <c r="AC68" s="879"/>
      <c r="AD68" s="879"/>
      <c r="AE68" s="879"/>
      <c r="AF68" s="879"/>
      <c r="AG68" s="879"/>
      <c r="AH68" s="879"/>
      <c r="AI68" s="879"/>
      <c r="AJ68" s="879"/>
      <c r="AK68" s="879"/>
      <c r="AL68" s="879"/>
      <c r="AM68" s="879"/>
      <c r="AN68" s="879"/>
      <c r="AO68" s="879"/>
      <c r="AP68" s="879"/>
      <c r="AQ68" s="879"/>
      <c r="AR68" s="879"/>
      <c r="AS68" s="879"/>
      <c r="AT68" s="879"/>
      <c r="AU68" s="879"/>
      <c r="AV68" s="879"/>
      <c r="AW68" s="879"/>
      <c r="AX68" s="879"/>
      <c r="AY68" s="879"/>
      <c r="AZ68" s="879"/>
      <c r="BA68" s="879"/>
      <c r="BB68" s="879"/>
      <c r="BC68" s="879"/>
      <c r="BD68" s="879"/>
      <c r="BE68" s="879"/>
      <c r="BF68" s="879"/>
      <c r="BG68" s="879"/>
      <c r="BH68" s="879"/>
      <c r="BI68" s="879"/>
      <c r="BJ68" s="879"/>
      <c r="BK68" s="879"/>
      <c r="BL68" s="879"/>
      <c r="BM68" s="879"/>
      <c r="BN68" s="879"/>
      <c r="BO68" s="879"/>
      <c r="BP68" s="879"/>
      <c r="BQ68" s="879"/>
      <c r="BR68" s="879"/>
      <c r="BS68" s="879"/>
      <c r="BT68" s="879"/>
      <c r="BU68" s="879"/>
      <c r="BV68" s="879"/>
      <c r="BW68" s="879"/>
      <c r="BX68" s="879"/>
      <c r="BY68" s="879"/>
      <c r="BZ68" s="879"/>
      <c r="CA68" s="879"/>
      <c r="CB68" s="879"/>
      <c r="CC68" s="879"/>
      <c r="CD68" s="879"/>
      <c r="CE68" s="879"/>
      <c r="CF68" s="879"/>
      <c r="CG68" s="879"/>
      <c r="CH68" s="879"/>
      <c r="CI68" s="879"/>
      <c r="CJ68" s="879"/>
      <c r="CK68" s="879"/>
      <c r="CL68" s="879"/>
      <c r="CM68" s="879"/>
    </row>
    <row r="69" spans="1:91" s="882" customFormat="1" ht="12.75">
      <c r="A69" s="66" t="s">
        <v>1474</v>
      </c>
      <c r="B69" s="79">
        <v>725736</v>
      </c>
      <c r="C69" s="79">
        <v>19751</v>
      </c>
      <c r="D69" s="79">
        <v>0</v>
      </c>
      <c r="E69" s="380">
        <v>0</v>
      </c>
      <c r="F69" s="79">
        <v>0</v>
      </c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879"/>
      <c r="Z69" s="879"/>
      <c r="AA69" s="879"/>
      <c r="AB69" s="879"/>
      <c r="AC69" s="879"/>
      <c r="AD69" s="879"/>
      <c r="AE69" s="879"/>
      <c r="AF69" s="879"/>
      <c r="AG69" s="879"/>
      <c r="AH69" s="879"/>
      <c r="AI69" s="879"/>
      <c r="AJ69" s="879"/>
      <c r="AK69" s="879"/>
      <c r="AL69" s="879"/>
      <c r="AM69" s="879"/>
      <c r="AN69" s="879"/>
      <c r="AO69" s="879"/>
      <c r="AP69" s="879"/>
      <c r="AQ69" s="879"/>
      <c r="AR69" s="879"/>
      <c r="AS69" s="879"/>
      <c r="AT69" s="879"/>
      <c r="AU69" s="879"/>
      <c r="AV69" s="879"/>
      <c r="AW69" s="879"/>
      <c r="AX69" s="879"/>
      <c r="AY69" s="879"/>
      <c r="AZ69" s="879"/>
      <c r="BA69" s="879"/>
      <c r="BB69" s="879"/>
      <c r="BC69" s="879"/>
      <c r="BD69" s="879"/>
      <c r="BE69" s="879"/>
      <c r="BF69" s="879"/>
      <c r="BG69" s="879"/>
      <c r="BH69" s="879"/>
      <c r="BI69" s="879"/>
      <c r="BJ69" s="879"/>
      <c r="BK69" s="879"/>
      <c r="BL69" s="879"/>
      <c r="BM69" s="879"/>
      <c r="BN69" s="879"/>
      <c r="BO69" s="879"/>
      <c r="BP69" s="879"/>
      <c r="BQ69" s="879"/>
      <c r="BR69" s="879"/>
      <c r="BS69" s="879"/>
      <c r="BT69" s="879"/>
      <c r="BU69" s="879"/>
      <c r="BV69" s="879"/>
      <c r="BW69" s="879"/>
      <c r="BX69" s="879"/>
      <c r="BY69" s="879"/>
      <c r="BZ69" s="879"/>
      <c r="CA69" s="879"/>
      <c r="CB69" s="879"/>
      <c r="CC69" s="879"/>
      <c r="CD69" s="879"/>
      <c r="CE69" s="879"/>
      <c r="CF69" s="879"/>
      <c r="CG69" s="879"/>
      <c r="CH69" s="879"/>
      <c r="CI69" s="879"/>
      <c r="CJ69" s="879"/>
      <c r="CK69" s="879"/>
      <c r="CL69" s="879"/>
      <c r="CM69" s="879"/>
    </row>
    <row r="70" spans="1:91" s="880" customFormat="1" ht="12.75">
      <c r="A70" s="66" t="s">
        <v>1494</v>
      </c>
      <c r="B70" s="79">
        <v>725736</v>
      </c>
      <c r="C70" s="79">
        <v>19751</v>
      </c>
      <c r="D70" s="79">
        <v>0</v>
      </c>
      <c r="E70" s="380">
        <v>0</v>
      </c>
      <c r="F70" s="79">
        <v>0</v>
      </c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879"/>
      <c r="Z70" s="879"/>
      <c r="AA70" s="879"/>
      <c r="AB70" s="879"/>
      <c r="AC70" s="879"/>
      <c r="AD70" s="879"/>
      <c r="AE70" s="879"/>
      <c r="AF70" s="879"/>
      <c r="AG70" s="879"/>
      <c r="AH70" s="879"/>
      <c r="AI70" s="879"/>
      <c r="AJ70" s="879"/>
      <c r="AK70" s="879"/>
      <c r="AL70" s="879"/>
      <c r="AM70" s="879"/>
      <c r="AN70" s="879"/>
      <c r="AO70" s="879"/>
      <c r="AP70" s="879"/>
      <c r="AQ70" s="879"/>
      <c r="AR70" s="879"/>
      <c r="AS70" s="879"/>
      <c r="AT70" s="879"/>
      <c r="AU70" s="879"/>
      <c r="AV70" s="879"/>
      <c r="AW70" s="879"/>
      <c r="AX70" s="879"/>
      <c r="AY70" s="879"/>
      <c r="AZ70" s="879"/>
      <c r="BA70" s="879"/>
      <c r="BB70" s="879"/>
      <c r="BC70" s="879"/>
      <c r="BD70" s="879"/>
      <c r="BE70" s="879"/>
      <c r="BF70" s="879"/>
      <c r="BG70" s="879"/>
      <c r="BH70" s="879"/>
      <c r="BI70" s="879"/>
      <c r="BJ70" s="879"/>
      <c r="BK70" s="879"/>
      <c r="BL70" s="879"/>
      <c r="BM70" s="879"/>
      <c r="BN70" s="879"/>
      <c r="BO70" s="879"/>
      <c r="BP70" s="879"/>
      <c r="BQ70" s="879"/>
      <c r="BR70" s="879"/>
      <c r="BS70" s="879"/>
      <c r="BT70" s="879"/>
      <c r="BU70" s="879"/>
      <c r="BV70" s="879"/>
      <c r="BW70" s="879"/>
      <c r="BX70" s="879"/>
      <c r="BY70" s="879"/>
      <c r="BZ70" s="879"/>
      <c r="CA70" s="879"/>
      <c r="CB70" s="879"/>
      <c r="CC70" s="879"/>
      <c r="CD70" s="879"/>
      <c r="CE70" s="879"/>
      <c r="CF70" s="879"/>
      <c r="CG70" s="879"/>
      <c r="CH70" s="879"/>
      <c r="CI70" s="879"/>
      <c r="CJ70" s="879"/>
      <c r="CK70" s="879"/>
      <c r="CL70" s="879"/>
      <c r="CM70" s="879"/>
    </row>
    <row r="71" spans="1:91" s="880" customFormat="1" ht="12.75">
      <c r="A71" s="66" t="s">
        <v>1480</v>
      </c>
      <c r="B71" s="79">
        <v>502333</v>
      </c>
      <c r="C71" s="79">
        <v>0</v>
      </c>
      <c r="D71" s="79">
        <v>0</v>
      </c>
      <c r="E71" s="380">
        <v>0</v>
      </c>
      <c r="F71" s="79">
        <v>0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879"/>
      <c r="Z71" s="879"/>
      <c r="AA71" s="879"/>
      <c r="AB71" s="879"/>
      <c r="AC71" s="879"/>
      <c r="AD71" s="879"/>
      <c r="AE71" s="879"/>
      <c r="AF71" s="879"/>
      <c r="AG71" s="879"/>
      <c r="AH71" s="879"/>
      <c r="AI71" s="879"/>
      <c r="AJ71" s="879"/>
      <c r="AK71" s="879"/>
      <c r="AL71" s="879"/>
      <c r="AM71" s="879"/>
      <c r="AN71" s="879"/>
      <c r="AO71" s="879"/>
      <c r="AP71" s="879"/>
      <c r="AQ71" s="879"/>
      <c r="AR71" s="879"/>
      <c r="AS71" s="879"/>
      <c r="AT71" s="879"/>
      <c r="AU71" s="879"/>
      <c r="AV71" s="879"/>
      <c r="AW71" s="879"/>
      <c r="AX71" s="879"/>
      <c r="AY71" s="879"/>
      <c r="AZ71" s="879"/>
      <c r="BA71" s="879"/>
      <c r="BB71" s="879"/>
      <c r="BC71" s="879"/>
      <c r="BD71" s="879"/>
      <c r="BE71" s="879"/>
      <c r="BF71" s="879"/>
      <c r="BG71" s="879"/>
      <c r="BH71" s="879"/>
      <c r="BI71" s="879"/>
      <c r="BJ71" s="879"/>
      <c r="BK71" s="879"/>
      <c r="BL71" s="879"/>
      <c r="BM71" s="879"/>
      <c r="BN71" s="879"/>
      <c r="BO71" s="879"/>
      <c r="BP71" s="879"/>
      <c r="BQ71" s="879"/>
      <c r="BR71" s="879"/>
      <c r="BS71" s="879"/>
      <c r="BT71" s="879"/>
      <c r="BU71" s="879"/>
      <c r="BV71" s="879"/>
      <c r="BW71" s="879"/>
      <c r="BX71" s="879"/>
      <c r="BY71" s="879"/>
      <c r="BZ71" s="879"/>
      <c r="CA71" s="879"/>
      <c r="CB71" s="879"/>
      <c r="CC71" s="879"/>
      <c r="CD71" s="879"/>
      <c r="CE71" s="879"/>
      <c r="CF71" s="879"/>
      <c r="CG71" s="879"/>
      <c r="CH71" s="879"/>
      <c r="CI71" s="879"/>
      <c r="CJ71" s="879"/>
      <c r="CK71" s="879"/>
      <c r="CL71" s="879"/>
      <c r="CM71" s="879"/>
    </row>
    <row r="72" spans="1:91" s="880" customFormat="1" ht="12.75">
      <c r="A72" s="66" t="s">
        <v>1481</v>
      </c>
      <c r="B72" s="79">
        <v>502333</v>
      </c>
      <c r="C72" s="79">
        <v>0</v>
      </c>
      <c r="D72" s="79">
        <v>0</v>
      </c>
      <c r="E72" s="380">
        <v>0</v>
      </c>
      <c r="F72" s="79">
        <v>0</v>
      </c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879"/>
      <c r="Z72" s="879"/>
      <c r="AA72" s="879"/>
      <c r="AB72" s="879"/>
      <c r="AC72" s="879"/>
      <c r="AD72" s="879"/>
      <c r="AE72" s="879"/>
      <c r="AF72" s="879"/>
      <c r="AG72" s="879"/>
      <c r="AH72" s="879"/>
      <c r="AI72" s="879"/>
      <c r="AJ72" s="879"/>
      <c r="AK72" s="879"/>
      <c r="AL72" s="879"/>
      <c r="AM72" s="879"/>
      <c r="AN72" s="879"/>
      <c r="AO72" s="879"/>
      <c r="AP72" s="879"/>
      <c r="AQ72" s="879"/>
      <c r="AR72" s="879"/>
      <c r="AS72" s="879"/>
      <c r="AT72" s="879"/>
      <c r="AU72" s="879"/>
      <c r="AV72" s="879"/>
      <c r="AW72" s="879"/>
      <c r="AX72" s="879"/>
      <c r="AY72" s="879"/>
      <c r="AZ72" s="879"/>
      <c r="BA72" s="879"/>
      <c r="BB72" s="879"/>
      <c r="BC72" s="879"/>
      <c r="BD72" s="879"/>
      <c r="BE72" s="879"/>
      <c r="BF72" s="879"/>
      <c r="BG72" s="879"/>
      <c r="BH72" s="879"/>
      <c r="BI72" s="879"/>
      <c r="BJ72" s="879"/>
      <c r="BK72" s="879"/>
      <c r="BL72" s="879"/>
      <c r="BM72" s="879"/>
      <c r="BN72" s="879"/>
      <c r="BO72" s="879"/>
      <c r="BP72" s="879"/>
      <c r="BQ72" s="879"/>
      <c r="BR72" s="879"/>
      <c r="BS72" s="879"/>
      <c r="BT72" s="879"/>
      <c r="BU72" s="879"/>
      <c r="BV72" s="879"/>
      <c r="BW72" s="879"/>
      <c r="BX72" s="879"/>
      <c r="BY72" s="879"/>
      <c r="BZ72" s="879"/>
      <c r="CA72" s="879"/>
      <c r="CB72" s="879"/>
      <c r="CC72" s="879"/>
      <c r="CD72" s="879"/>
      <c r="CE72" s="879"/>
      <c r="CF72" s="879"/>
      <c r="CG72" s="879"/>
      <c r="CH72" s="879"/>
      <c r="CI72" s="879"/>
      <c r="CJ72" s="879"/>
      <c r="CK72" s="879"/>
      <c r="CL72" s="879"/>
      <c r="CM72" s="879"/>
    </row>
    <row r="73" spans="1:91" s="880" customFormat="1" ht="12.75">
      <c r="A73" s="70" t="s">
        <v>1495</v>
      </c>
      <c r="B73" s="79"/>
      <c r="C73" s="79"/>
      <c r="D73" s="79"/>
      <c r="E73" s="380"/>
      <c r="F73" s="79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879"/>
      <c r="Z73" s="879"/>
      <c r="AA73" s="879"/>
      <c r="AB73" s="879"/>
      <c r="AC73" s="879"/>
      <c r="AD73" s="879"/>
      <c r="AE73" s="879"/>
      <c r="AF73" s="879"/>
      <c r="AG73" s="879"/>
      <c r="AH73" s="879"/>
      <c r="AI73" s="879"/>
      <c r="AJ73" s="879"/>
      <c r="AK73" s="879"/>
      <c r="AL73" s="879"/>
      <c r="AM73" s="879"/>
      <c r="AN73" s="879"/>
      <c r="AO73" s="879"/>
      <c r="AP73" s="879"/>
      <c r="AQ73" s="879"/>
      <c r="AR73" s="879"/>
      <c r="AS73" s="879"/>
      <c r="AT73" s="879"/>
      <c r="AU73" s="879"/>
      <c r="AV73" s="879"/>
      <c r="AW73" s="879"/>
      <c r="AX73" s="879"/>
      <c r="AY73" s="879"/>
      <c r="AZ73" s="879"/>
      <c r="BA73" s="879"/>
      <c r="BB73" s="879"/>
      <c r="BC73" s="879"/>
      <c r="BD73" s="879"/>
      <c r="BE73" s="879"/>
      <c r="BF73" s="879"/>
      <c r="BG73" s="879"/>
      <c r="BH73" s="879"/>
      <c r="BI73" s="879"/>
      <c r="BJ73" s="879"/>
      <c r="BK73" s="879"/>
      <c r="BL73" s="879"/>
      <c r="BM73" s="879"/>
      <c r="BN73" s="879"/>
      <c r="BO73" s="879"/>
      <c r="BP73" s="879"/>
      <c r="BQ73" s="879"/>
      <c r="BR73" s="879"/>
      <c r="BS73" s="879"/>
      <c r="BT73" s="879"/>
      <c r="BU73" s="879"/>
      <c r="BV73" s="879"/>
      <c r="BW73" s="879"/>
      <c r="BX73" s="879"/>
      <c r="BY73" s="879"/>
      <c r="BZ73" s="879"/>
      <c r="CA73" s="879"/>
      <c r="CB73" s="879"/>
      <c r="CC73" s="879"/>
      <c r="CD73" s="879"/>
      <c r="CE73" s="879"/>
      <c r="CF73" s="879"/>
      <c r="CG73" s="879"/>
      <c r="CH73" s="879"/>
      <c r="CI73" s="879"/>
      <c r="CJ73" s="879"/>
      <c r="CK73" s="879"/>
      <c r="CL73" s="879"/>
      <c r="CM73" s="879"/>
    </row>
    <row r="74" spans="1:91" s="880" customFormat="1" ht="25.5">
      <c r="A74" s="375" t="s">
        <v>1488</v>
      </c>
      <c r="B74" s="79"/>
      <c r="C74" s="79"/>
      <c r="D74" s="79"/>
      <c r="E74" s="380"/>
      <c r="F74" s="79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879"/>
      <c r="Z74" s="879"/>
      <c r="AA74" s="879"/>
      <c r="AB74" s="879"/>
      <c r="AC74" s="879"/>
      <c r="AD74" s="879"/>
      <c r="AE74" s="879"/>
      <c r="AF74" s="879"/>
      <c r="AG74" s="879"/>
      <c r="AH74" s="879"/>
      <c r="AI74" s="879"/>
      <c r="AJ74" s="879"/>
      <c r="AK74" s="879"/>
      <c r="AL74" s="879"/>
      <c r="AM74" s="879"/>
      <c r="AN74" s="879"/>
      <c r="AO74" s="879"/>
      <c r="AP74" s="879"/>
      <c r="AQ74" s="879"/>
      <c r="AR74" s="879"/>
      <c r="AS74" s="879"/>
      <c r="AT74" s="879"/>
      <c r="AU74" s="879"/>
      <c r="AV74" s="879"/>
      <c r="AW74" s="879"/>
      <c r="AX74" s="879"/>
      <c r="AY74" s="879"/>
      <c r="AZ74" s="879"/>
      <c r="BA74" s="879"/>
      <c r="BB74" s="879"/>
      <c r="BC74" s="879"/>
      <c r="BD74" s="879"/>
      <c r="BE74" s="879"/>
      <c r="BF74" s="879"/>
      <c r="BG74" s="879"/>
      <c r="BH74" s="879"/>
      <c r="BI74" s="879"/>
      <c r="BJ74" s="879"/>
      <c r="BK74" s="879"/>
      <c r="BL74" s="879"/>
      <c r="BM74" s="879"/>
      <c r="BN74" s="879"/>
      <c r="BO74" s="879"/>
      <c r="BP74" s="879"/>
      <c r="BQ74" s="879"/>
      <c r="BR74" s="879"/>
      <c r="BS74" s="879"/>
      <c r="BT74" s="879"/>
      <c r="BU74" s="879"/>
      <c r="BV74" s="879"/>
      <c r="BW74" s="879"/>
      <c r="BX74" s="879"/>
      <c r="BY74" s="879"/>
      <c r="BZ74" s="879"/>
      <c r="CA74" s="879"/>
      <c r="CB74" s="879"/>
      <c r="CC74" s="879"/>
      <c r="CD74" s="879"/>
      <c r="CE74" s="879"/>
      <c r="CF74" s="879"/>
      <c r="CG74" s="879"/>
      <c r="CH74" s="879"/>
      <c r="CI74" s="879"/>
      <c r="CJ74" s="879"/>
      <c r="CK74" s="879"/>
      <c r="CL74" s="879"/>
      <c r="CM74" s="879"/>
    </row>
    <row r="75" spans="1:91" s="881" customFormat="1" ht="12.75">
      <c r="A75" s="66" t="s">
        <v>1469</v>
      </c>
      <c r="B75" s="79">
        <v>9179000</v>
      </c>
      <c r="C75" s="79">
        <v>478650</v>
      </c>
      <c r="D75" s="79">
        <v>478650</v>
      </c>
      <c r="E75" s="380">
        <v>5.214620329011875</v>
      </c>
      <c r="F75" s="79">
        <v>111250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879"/>
      <c r="Z75" s="879"/>
      <c r="AA75" s="879"/>
      <c r="AB75" s="879"/>
      <c r="AC75" s="879"/>
      <c r="AD75" s="879"/>
      <c r="AE75" s="879"/>
      <c r="AF75" s="879"/>
      <c r="AG75" s="879"/>
      <c r="AH75" s="879"/>
      <c r="AI75" s="879"/>
      <c r="AJ75" s="879"/>
      <c r="AK75" s="879"/>
      <c r="AL75" s="879"/>
      <c r="AM75" s="879"/>
      <c r="AN75" s="879"/>
      <c r="AO75" s="879"/>
      <c r="AP75" s="879"/>
      <c r="AQ75" s="879"/>
      <c r="AR75" s="879"/>
      <c r="AS75" s="879"/>
      <c r="AT75" s="879"/>
      <c r="AU75" s="879"/>
      <c r="AV75" s="879"/>
      <c r="AW75" s="879"/>
      <c r="AX75" s="879"/>
      <c r="AY75" s="879"/>
      <c r="AZ75" s="879"/>
      <c r="BA75" s="879"/>
      <c r="BB75" s="879"/>
      <c r="BC75" s="879"/>
      <c r="BD75" s="879"/>
      <c r="BE75" s="879"/>
      <c r="BF75" s="879"/>
      <c r="BG75" s="879"/>
      <c r="BH75" s="879"/>
      <c r="BI75" s="879"/>
      <c r="BJ75" s="879"/>
      <c r="BK75" s="879"/>
      <c r="BL75" s="879"/>
      <c r="BM75" s="879"/>
      <c r="BN75" s="879"/>
      <c r="BO75" s="879"/>
      <c r="BP75" s="879"/>
      <c r="BQ75" s="879"/>
      <c r="BR75" s="879"/>
      <c r="BS75" s="879"/>
      <c r="BT75" s="879"/>
      <c r="BU75" s="879"/>
      <c r="BV75" s="879"/>
      <c r="BW75" s="879"/>
      <c r="BX75" s="879"/>
      <c r="BY75" s="879"/>
      <c r="BZ75" s="879"/>
      <c r="CA75" s="879"/>
      <c r="CB75" s="879"/>
      <c r="CC75" s="879"/>
      <c r="CD75" s="879"/>
      <c r="CE75" s="879"/>
      <c r="CF75" s="879"/>
      <c r="CG75" s="879"/>
      <c r="CH75" s="879"/>
      <c r="CI75" s="879"/>
      <c r="CJ75" s="879"/>
      <c r="CK75" s="879"/>
      <c r="CL75" s="879"/>
      <c r="CM75" s="879"/>
    </row>
    <row r="76" spans="1:91" s="881" customFormat="1" ht="12.75">
      <c r="A76" s="66" t="s">
        <v>1470</v>
      </c>
      <c r="B76" s="79">
        <v>9179000</v>
      </c>
      <c r="C76" s="79">
        <v>478650</v>
      </c>
      <c r="D76" s="79">
        <v>478650</v>
      </c>
      <c r="E76" s="380">
        <v>5.214620329011875</v>
      </c>
      <c r="F76" s="79">
        <v>111250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79"/>
      <c r="AK76" s="879"/>
      <c r="AL76" s="879"/>
      <c r="AM76" s="879"/>
      <c r="AN76" s="879"/>
      <c r="AO76" s="879"/>
      <c r="AP76" s="879"/>
      <c r="AQ76" s="879"/>
      <c r="AR76" s="879"/>
      <c r="AS76" s="879"/>
      <c r="AT76" s="879"/>
      <c r="AU76" s="879"/>
      <c r="AV76" s="879"/>
      <c r="AW76" s="879"/>
      <c r="AX76" s="879"/>
      <c r="AY76" s="879"/>
      <c r="AZ76" s="879"/>
      <c r="BA76" s="879"/>
      <c r="BB76" s="879"/>
      <c r="BC76" s="879"/>
      <c r="BD76" s="879"/>
      <c r="BE76" s="879"/>
      <c r="BF76" s="879"/>
      <c r="BG76" s="879"/>
      <c r="BH76" s="879"/>
      <c r="BI76" s="879"/>
      <c r="BJ76" s="879"/>
      <c r="BK76" s="879"/>
      <c r="BL76" s="879"/>
      <c r="BM76" s="879"/>
      <c r="BN76" s="879"/>
      <c r="BO76" s="879"/>
      <c r="BP76" s="879"/>
      <c r="BQ76" s="879"/>
      <c r="BR76" s="879"/>
      <c r="BS76" s="879"/>
      <c r="BT76" s="879"/>
      <c r="BU76" s="879"/>
      <c r="BV76" s="879"/>
      <c r="BW76" s="879"/>
      <c r="BX76" s="879"/>
      <c r="BY76" s="879"/>
      <c r="BZ76" s="879"/>
      <c r="CA76" s="879"/>
      <c r="CB76" s="879"/>
      <c r="CC76" s="879"/>
      <c r="CD76" s="879"/>
      <c r="CE76" s="879"/>
      <c r="CF76" s="879"/>
      <c r="CG76" s="879"/>
      <c r="CH76" s="879"/>
      <c r="CI76" s="879"/>
      <c r="CJ76" s="879"/>
      <c r="CK76" s="879"/>
      <c r="CL76" s="879"/>
      <c r="CM76" s="879"/>
    </row>
    <row r="77" spans="1:91" s="881" customFormat="1" ht="12.75">
      <c r="A77" s="66" t="s">
        <v>1473</v>
      </c>
      <c r="B77" s="79">
        <v>9179000</v>
      </c>
      <c r="C77" s="79">
        <v>478650</v>
      </c>
      <c r="D77" s="79">
        <v>355173</v>
      </c>
      <c r="E77" s="380">
        <v>3.8694084322910993</v>
      </c>
      <c r="F77" s="79">
        <v>129462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79"/>
      <c r="AK77" s="879"/>
      <c r="AL77" s="879"/>
      <c r="AM77" s="879"/>
      <c r="AN77" s="879"/>
      <c r="AO77" s="879"/>
      <c r="AP77" s="879"/>
      <c r="AQ77" s="879"/>
      <c r="AR77" s="879"/>
      <c r="AS77" s="879"/>
      <c r="AT77" s="879"/>
      <c r="AU77" s="879"/>
      <c r="AV77" s="879"/>
      <c r="AW77" s="879"/>
      <c r="AX77" s="879"/>
      <c r="AY77" s="879"/>
      <c r="AZ77" s="879"/>
      <c r="BA77" s="879"/>
      <c r="BB77" s="879"/>
      <c r="BC77" s="879"/>
      <c r="BD77" s="879"/>
      <c r="BE77" s="879"/>
      <c r="BF77" s="879"/>
      <c r="BG77" s="879"/>
      <c r="BH77" s="879"/>
      <c r="BI77" s="879"/>
      <c r="BJ77" s="879"/>
      <c r="BK77" s="879"/>
      <c r="BL77" s="879"/>
      <c r="BM77" s="879"/>
      <c r="BN77" s="879"/>
      <c r="BO77" s="879"/>
      <c r="BP77" s="879"/>
      <c r="BQ77" s="879"/>
      <c r="BR77" s="879"/>
      <c r="BS77" s="879"/>
      <c r="BT77" s="879"/>
      <c r="BU77" s="879"/>
      <c r="BV77" s="879"/>
      <c r="BW77" s="879"/>
      <c r="BX77" s="879"/>
      <c r="BY77" s="879"/>
      <c r="BZ77" s="879"/>
      <c r="CA77" s="879"/>
      <c r="CB77" s="879"/>
      <c r="CC77" s="879"/>
      <c r="CD77" s="879"/>
      <c r="CE77" s="879"/>
      <c r="CF77" s="879"/>
      <c r="CG77" s="879"/>
      <c r="CH77" s="879"/>
      <c r="CI77" s="879"/>
      <c r="CJ77" s="879"/>
      <c r="CK77" s="879"/>
      <c r="CL77" s="879"/>
      <c r="CM77" s="879"/>
    </row>
    <row r="78" spans="1:91" s="880" customFormat="1" ht="12.75">
      <c r="A78" s="66" t="s">
        <v>1480</v>
      </c>
      <c r="B78" s="79">
        <v>9179000</v>
      </c>
      <c r="C78" s="79">
        <v>478650</v>
      </c>
      <c r="D78" s="79">
        <v>355173</v>
      </c>
      <c r="E78" s="380">
        <v>3.8694084322910993</v>
      </c>
      <c r="F78" s="79">
        <v>129462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79"/>
      <c r="AK78" s="879"/>
      <c r="AL78" s="879"/>
      <c r="AM78" s="879"/>
      <c r="AN78" s="879"/>
      <c r="AO78" s="879"/>
      <c r="AP78" s="879"/>
      <c r="AQ78" s="879"/>
      <c r="AR78" s="879"/>
      <c r="AS78" s="879"/>
      <c r="AT78" s="879"/>
      <c r="AU78" s="879"/>
      <c r="AV78" s="879"/>
      <c r="AW78" s="879"/>
      <c r="AX78" s="879"/>
      <c r="AY78" s="879"/>
      <c r="AZ78" s="879"/>
      <c r="BA78" s="879"/>
      <c r="BB78" s="879"/>
      <c r="BC78" s="879"/>
      <c r="BD78" s="879"/>
      <c r="BE78" s="879"/>
      <c r="BF78" s="879"/>
      <c r="BG78" s="879"/>
      <c r="BH78" s="879"/>
      <c r="BI78" s="879"/>
      <c r="BJ78" s="879"/>
      <c r="BK78" s="879"/>
      <c r="BL78" s="879"/>
      <c r="BM78" s="879"/>
      <c r="BN78" s="879"/>
      <c r="BO78" s="879"/>
      <c r="BP78" s="879"/>
      <c r="BQ78" s="879"/>
      <c r="BR78" s="879"/>
      <c r="BS78" s="879"/>
      <c r="BT78" s="879"/>
      <c r="BU78" s="879"/>
      <c r="BV78" s="879"/>
      <c r="BW78" s="879"/>
      <c r="BX78" s="879"/>
      <c r="BY78" s="879"/>
      <c r="BZ78" s="879"/>
      <c r="CA78" s="879"/>
      <c r="CB78" s="879"/>
      <c r="CC78" s="879"/>
      <c r="CD78" s="879"/>
      <c r="CE78" s="879"/>
      <c r="CF78" s="879"/>
      <c r="CG78" s="879"/>
      <c r="CH78" s="879"/>
      <c r="CI78" s="879"/>
      <c r="CJ78" s="879"/>
      <c r="CK78" s="879"/>
      <c r="CL78" s="879"/>
      <c r="CM78" s="879"/>
    </row>
    <row r="79" spans="1:91" s="880" customFormat="1" ht="12.75">
      <c r="A79" s="66" t="s">
        <v>1482</v>
      </c>
      <c r="B79" s="79">
        <v>9179000</v>
      </c>
      <c r="C79" s="79">
        <v>478650</v>
      </c>
      <c r="D79" s="79">
        <v>355173</v>
      </c>
      <c r="E79" s="380">
        <v>3.8694084322910993</v>
      </c>
      <c r="F79" s="79">
        <v>129462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879"/>
      <c r="Z79" s="879"/>
      <c r="AA79" s="879"/>
      <c r="AB79" s="879"/>
      <c r="AC79" s="879"/>
      <c r="AD79" s="879"/>
      <c r="AE79" s="879"/>
      <c r="AF79" s="879"/>
      <c r="AG79" s="879"/>
      <c r="AH79" s="879"/>
      <c r="AI79" s="879"/>
      <c r="AJ79" s="879"/>
      <c r="AK79" s="879"/>
      <c r="AL79" s="879"/>
      <c r="AM79" s="879"/>
      <c r="AN79" s="879"/>
      <c r="AO79" s="879"/>
      <c r="AP79" s="879"/>
      <c r="AQ79" s="879"/>
      <c r="AR79" s="879"/>
      <c r="AS79" s="879"/>
      <c r="AT79" s="879"/>
      <c r="AU79" s="879"/>
      <c r="AV79" s="879"/>
      <c r="AW79" s="879"/>
      <c r="AX79" s="879"/>
      <c r="AY79" s="879"/>
      <c r="AZ79" s="879"/>
      <c r="BA79" s="879"/>
      <c r="BB79" s="879"/>
      <c r="BC79" s="879"/>
      <c r="BD79" s="879"/>
      <c r="BE79" s="879"/>
      <c r="BF79" s="879"/>
      <c r="BG79" s="879"/>
      <c r="BH79" s="879"/>
      <c r="BI79" s="879"/>
      <c r="BJ79" s="879"/>
      <c r="BK79" s="879"/>
      <c r="BL79" s="879"/>
      <c r="BM79" s="879"/>
      <c r="BN79" s="879"/>
      <c r="BO79" s="879"/>
      <c r="BP79" s="879"/>
      <c r="BQ79" s="879"/>
      <c r="BR79" s="879"/>
      <c r="BS79" s="879"/>
      <c r="BT79" s="879"/>
      <c r="BU79" s="879"/>
      <c r="BV79" s="879"/>
      <c r="BW79" s="879"/>
      <c r="BX79" s="879"/>
      <c r="BY79" s="879"/>
      <c r="BZ79" s="879"/>
      <c r="CA79" s="879"/>
      <c r="CB79" s="879"/>
      <c r="CC79" s="879"/>
      <c r="CD79" s="879"/>
      <c r="CE79" s="879"/>
      <c r="CF79" s="879"/>
      <c r="CG79" s="879"/>
      <c r="CH79" s="879"/>
      <c r="CI79" s="879"/>
      <c r="CJ79" s="879"/>
      <c r="CK79" s="879"/>
      <c r="CL79" s="879"/>
      <c r="CM79" s="879"/>
    </row>
    <row r="80" spans="1:6" ht="12.75">
      <c r="A80" s="185" t="s">
        <v>1496</v>
      </c>
      <c r="B80" s="23"/>
      <c r="C80" s="23"/>
      <c r="D80" s="23"/>
      <c r="E80" s="876"/>
      <c r="F80" s="79"/>
    </row>
    <row r="81" spans="1:91" s="863" customFormat="1" ht="12.75">
      <c r="A81" s="70" t="s">
        <v>1492</v>
      </c>
      <c r="B81" s="79"/>
      <c r="C81" s="79"/>
      <c r="D81" s="79"/>
      <c r="E81" s="380"/>
      <c r="F81" s="79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862"/>
      <c r="Z81" s="862"/>
      <c r="AA81" s="862"/>
      <c r="AB81" s="862"/>
      <c r="AC81" s="862"/>
      <c r="AD81" s="862"/>
      <c r="AE81" s="862"/>
      <c r="AF81" s="862"/>
      <c r="AG81" s="862"/>
      <c r="AH81" s="862"/>
      <c r="AI81" s="862"/>
      <c r="AJ81" s="862"/>
      <c r="AK81" s="862"/>
      <c r="AL81" s="862"/>
      <c r="AM81" s="862"/>
      <c r="AN81" s="862"/>
      <c r="AO81" s="862"/>
      <c r="AP81" s="862"/>
      <c r="AQ81" s="862"/>
      <c r="AR81" s="862"/>
      <c r="AS81" s="862"/>
      <c r="AT81" s="862"/>
      <c r="AU81" s="862"/>
      <c r="AV81" s="862"/>
      <c r="AW81" s="862"/>
      <c r="AX81" s="862"/>
      <c r="AY81" s="862"/>
      <c r="AZ81" s="862"/>
      <c r="BA81" s="862"/>
      <c r="BB81" s="862"/>
      <c r="BC81" s="862"/>
      <c r="BD81" s="862"/>
      <c r="BE81" s="862"/>
      <c r="BF81" s="862"/>
      <c r="BG81" s="862"/>
      <c r="BH81" s="862"/>
      <c r="BI81" s="862"/>
      <c r="BJ81" s="862"/>
      <c r="BK81" s="862"/>
      <c r="BL81" s="862"/>
      <c r="BM81" s="862"/>
      <c r="BN81" s="862"/>
      <c r="BO81" s="862"/>
      <c r="BP81" s="862"/>
      <c r="BQ81" s="862"/>
      <c r="BR81" s="862"/>
      <c r="BS81" s="862"/>
      <c r="BT81" s="862"/>
      <c r="BU81" s="862"/>
      <c r="BV81" s="862"/>
      <c r="BW81" s="862"/>
      <c r="BX81" s="862"/>
      <c r="BY81" s="862"/>
      <c r="BZ81" s="862"/>
      <c r="CA81" s="862"/>
      <c r="CB81" s="862"/>
      <c r="CC81" s="862"/>
      <c r="CD81" s="862"/>
      <c r="CE81" s="862"/>
      <c r="CF81" s="862"/>
      <c r="CG81" s="862"/>
      <c r="CH81" s="862"/>
      <c r="CI81" s="862"/>
      <c r="CJ81" s="862"/>
      <c r="CK81" s="862"/>
      <c r="CL81" s="862"/>
      <c r="CM81" s="862"/>
    </row>
    <row r="82" spans="1:91" s="877" customFormat="1" ht="12.75">
      <c r="A82" s="69" t="s">
        <v>1469</v>
      </c>
      <c r="B82" s="79">
        <v>4112756</v>
      </c>
      <c r="C82" s="79">
        <v>1495662</v>
      </c>
      <c r="D82" s="79">
        <v>190436</v>
      </c>
      <c r="E82" s="380">
        <v>4.630374376695335</v>
      </c>
      <c r="F82" s="79">
        <v>157061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862"/>
      <c r="Z82" s="862"/>
      <c r="AA82" s="862"/>
      <c r="AB82" s="862"/>
      <c r="AC82" s="862"/>
      <c r="AD82" s="862"/>
      <c r="AE82" s="862"/>
      <c r="AF82" s="862"/>
      <c r="AG82" s="862"/>
      <c r="AH82" s="862"/>
      <c r="AI82" s="862"/>
      <c r="AJ82" s="862"/>
      <c r="AK82" s="862"/>
      <c r="AL82" s="862"/>
      <c r="AM82" s="862"/>
      <c r="AN82" s="862"/>
      <c r="AO82" s="862"/>
      <c r="AP82" s="862"/>
      <c r="AQ82" s="862"/>
      <c r="AR82" s="862"/>
      <c r="AS82" s="862"/>
      <c r="AT82" s="862"/>
      <c r="AU82" s="862"/>
      <c r="AV82" s="862"/>
      <c r="AW82" s="862"/>
      <c r="AX82" s="862"/>
      <c r="AY82" s="862"/>
      <c r="AZ82" s="862"/>
      <c r="BA82" s="862"/>
      <c r="BB82" s="862"/>
      <c r="BC82" s="862"/>
      <c r="BD82" s="862"/>
      <c r="BE82" s="862"/>
      <c r="BF82" s="862"/>
      <c r="BG82" s="862"/>
      <c r="BH82" s="862"/>
      <c r="BI82" s="862"/>
      <c r="BJ82" s="862"/>
      <c r="BK82" s="862"/>
      <c r="BL82" s="862"/>
      <c r="BM82" s="862"/>
      <c r="BN82" s="862"/>
      <c r="BO82" s="862"/>
      <c r="BP82" s="862"/>
      <c r="BQ82" s="862"/>
      <c r="BR82" s="862"/>
      <c r="BS82" s="862"/>
      <c r="BT82" s="862"/>
      <c r="BU82" s="862"/>
      <c r="BV82" s="862"/>
      <c r="BW82" s="862"/>
      <c r="BX82" s="862"/>
      <c r="BY82" s="862"/>
      <c r="BZ82" s="862"/>
      <c r="CA82" s="862"/>
      <c r="CB82" s="862"/>
      <c r="CC82" s="862"/>
      <c r="CD82" s="862"/>
      <c r="CE82" s="862"/>
      <c r="CF82" s="862"/>
      <c r="CG82" s="862"/>
      <c r="CH82" s="862"/>
      <c r="CI82" s="862"/>
      <c r="CJ82" s="862"/>
      <c r="CK82" s="862"/>
      <c r="CL82" s="862"/>
      <c r="CM82" s="862"/>
    </row>
    <row r="83" spans="1:91" s="877" customFormat="1" ht="12.75">
      <c r="A83" s="69" t="s">
        <v>1470</v>
      </c>
      <c r="B83" s="79">
        <v>304496</v>
      </c>
      <c r="C83" s="79">
        <v>117041</v>
      </c>
      <c r="D83" s="79">
        <v>117041</v>
      </c>
      <c r="E83" s="380">
        <v>38.43761494403867</v>
      </c>
      <c r="F83" s="79">
        <v>84253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862"/>
      <c r="Z83" s="862"/>
      <c r="AA83" s="862"/>
      <c r="AB83" s="862"/>
      <c r="AC83" s="862"/>
      <c r="AD83" s="862"/>
      <c r="AE83" s="862"/>
      <c r="AF83" s="862"/>
      <c r="AG83" s="862"/>
      <c r="AH83" s="862"/>
      <c r="AI83" s="862"/>
      <c r="AJ83" s="862"/>
      <c r="AK83" s="862"/>
      <c r="AL83" s="862"/>
      <c r="AM83" s="862"/>
      <c r="AN83" s="862"/>
      <c r="AO83" s="862"/>
      <c r="AP83" s="862"/>
      <c r="AQ83" s="862"/>
      <c r="AR83" s="862"/>
      <c r="AS83" s="862"/>
      <c r="AT83" s="862"/>
      <c r="AU83" s="862"/>
      <c r="AV83" s="862"/>
      <c r="AW83" s="862"/>
      <c r="AX83" s="862"/>
      <c r="AY83" s="862"/>
      <c r="AZ83" s="862"/>
      <c r="BA83" s="862"/>
      <c r="BB83" s="862"/>
      <c r="BC83" s="862"/>
      <c r="BD83" s="862"/>
      <c r="BE83" s="862"/>
      <c r="BF83" s="862"/>
      <c r="BG83" s="862"/>
      <c r="BH83" s="862"/>
      <c r="BI83" s="862"/>
      <c r="BJ83" s="862"/>
      <c r="BK83" s="862"/>
      <c r="BL83" s="862"/>
      <c r="BM83" s="862"/>
      <c r="BN83" s="862"/>
      <c r="BO83" s="862"/>
      <c r="BP83" s="862"/>
      <c r="BQ83" s="862"/>
      <c r="BR83" s="862"/>
      <c r="BS83" s="862"/>
      <c r="BT83" s="862"/>
      <c r="BU83" s="862"/>
      <c r="BV83" s="862"/>
      <c r="BW83" s="862"/>
      <c r="BX83" s="862"/>
      <c r="BY83" s="862"/>
      <c r="BZ83" s="862"/>
      <c r="CA83" s="862"/>
      <c r="CB83" s="862"/>
      <c r="CC83" s="862"/>
      <c r="CD83" s="862"/>
      <c r="CE83" s="862"/>
      <c r="CF83" s="862"/>
      <c r="CG83" s="862"/>
      <c r="CH83" s="862"/>
      <c r="CI83" s="862"/>
      <c r="CJ83" s="862"/>
      <c r="CK83" s="862"/>
      <c r="CL83" s="862"/>
      <c r="CM83" s="862"/>
    </row>
    <row r="84" spans="1:91" s="877" customFormat="1" ht="12.75">
      <c r="A84" s="69" t="s">
        <v>1471</v>
      </c>
      <c r="B84" s="79">
        <v>37240</v>
      </c>
      <c r="C84" s="79">
        <v>4841</v>
      </c>
      <c r="D84" s="79">
        <v>0</v>
      </c>
      <c r="E84" s="380">
        <v>0</v>
      </c>
      <c r="F84" s="79">
        <v>0</v>
      </c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862"/>
      <c r="Z84" s="862"/>
      <c r="AA84" s="862"/>
      <c r="AB84" s="862"/>
      <c r="AC84" s="862"/>
      <c r="AD84" s="862"/>
      <c r="AE84" s="862"/>
      <c r="AF84" s="862"/>
      <c r="AG84" s="862"/>
      <c r="AH84" s="862"/>
      <c r="AI84" s="862"/>
      <c r="AJ84" s="862"/>
      <c r="AK84" s="862"/>
      <c r="AL84" s="862"/>
      <c r="AM84" s="862"/>
      <c r="AN84" s="862"/>
      <c r="AO84" s="862"/>
      <c r="AP84" s="862"/>
      <c r="AQ84" s="862"/>
      <c r="AR84" s="862"/>
      <c r="AS84" s="862"/>
      <c r="AT84" s="862"/>
      <c r="AU84" s="862"/>
      <c r="AV84" s="862"/>
      <c r="AW84" s="862"/>
      <c r="AX84" s="862"/>
      <c r="AY84" s="862"/>
      <c r="AZ84" s="862"/>
      <c r="BA84" s="862"/>
      <c r="BB84" s="862"/>
      <c r="BC84" s="862"/>
      <c r="BD84" s="862"/>
      <c r="BE84" s="862"/>
      <c r="BF84" s="862"/>
      <c r="BG84" s="862"/>
      <c r="BH84" s="862"/>
      <c r="BI84" s="862"/>
      <c r="BJ84" s="862"/>
      <c r="BK84" s="862"/>
      <c r="BL84" s="862"/>
      <c r="BM84" s="862"/>
      <c r="BN84" s="862"/>
      <c r="BO84" s="862"/>
      <c r="BP84" s="862"/>
      <c r="BQ84" s="862"/>
      <c r="BR84" s="862"/>
      <c r="BS84" s="862"/>
      <c r="BT84" s="862"/>
      <c r="BU84" s="862"/>
      <c r="BV84" s="862"/>
      <c r="BW84" s="862"/>
      <c r="BX84" s="862"/>
      <c r="BY84" s="862"/>
      <c r="BZ84" s="862"/>
      <c r="CA84" s="862"/>
      <c r="CB84" s="862"/>
      <c r="CC84" s="862"/>
      <c r="CD84" s="862"/>
      <c r="CE84" s="862"/>
      <c r="CF84" s="862"/>
      <c r="CG84" s="862"/>
      <c r="CH84" s="862"/>
      <c r="CI84" s="862"/>
      <c r="CJ84" s="862"/>
      <c r="CK84" s="862"/>
      <c r="CL84" s="862"/>
      <c r="CM84" s="862"/>
    </row>
    <row r="85" spans="1:91" s="877" customFormat="1" ht="12.75">
      <c r="A85" s="69" t="s">
        <v>1472</v>
      </c>
      <c r="B85" s="79">
        <v>3771020</v>
      </c>
      <c r="C85" s="79">
        <v>1373780</v>
      </c>
      <c r="D85" s="79">
        <v>73395</v>
      </c>
      <c r="E85" s="380">
        <v>1.9462903935805167</v>
      </c>
      <c r="F85" s="79">
        <v>72808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862"/>
      <c r="Z85" s="862"/>
      <c r="AA85" s="862"/>
      <c r="AB85" s="862"/>
      <c r="AC85" s="862"/>
      <c r="AD85" s="862"/>
      <c r="AE85" s="862"/>
      <c r="AF85" s="862"/>
      <c r="AG85" s="862"/>
      <c r="AH85" s="862"/>
      <c r="AI85" s="862"/>
      <c r="AJ85" s="862"/>
      <c r="AK85" s="862"/>
      <c r="AL85" s="862"/>
      <c r="AM85" s="862"/>
      <c r="AN85" s="862"/>
      <c r="AO85" s="862"/>
      <c r="AP85" s="862"/>
      <c r="AQ85" s="862"/>
      <c r="AR85" s="862"/>
      <c r="AS85" s="862"/>
      <c r="AT85" s="862"/>
      <c r="AU85" s="862"/>
      <c r="AV85" s="862"/>
      <c r="AW85" s="862"/>
      <c r="AX85" s="862"/>
      <c r="AY85" s="862"/>
      <c r="AZ85" s="862"/>
      <c r="BA85" s="862"/>
      <c r="BB85" s="862"/>
      <c r="BC85" s="862"/>
      <c r="BD85" s="862"/>
      <c r="BE85" s="862"/>
      <c r="BF85" s="862"/>
      <c r="BG85" s="862"/>
      <c r="BH85" s="862"/>
      <c r="BI85" s="862"/>
      <c r="BJ85" s="862"/>
      <c r="BK85" s="862"/>
      <c r="BL85" s="862"/>
      <c r="BM85" s="862"/>
      <c r="BN85" s="862"/>
      <c r="BO85" s="862"/>
      <c r="BP85" s="862"/>
      <c r="BQ85" s="862"/>
      <c r="BR85" s="862"/>
      <c r="BS85" s="862"/>
      <c r="BT85" s="862"/>
      <c r="BU85" s="862"/>
      <c r="BV85" s="862"/>
      <c r="BW85" s="862"/>
      <c r="BX85" s="862"/>
      <c r="BY85" s="862"/>
      <c r="BZ85" s="862"/>
      <c r="CA85" s="862"/>
      <c r="CB85" s="862"/>
      <c r="CC85" s="862"/>
      <c r="CD85" s="862"/>
      <c r="CE85" s="862"/>
      <c r="CF85" s="862"/>
      <c r="CG85" s="862"/>
      <c r="CH85" s="862"/>
      <c r="CI85" s="862"/>
      <c r="CJ85" s="862"/>
      <c r="CK85" s="862"/>
      <c r="CL85" s="862"/>
      <c r="CM85" s="862"/>
    </row>
    <row r="86" spans="1:91" s="877" customFormat="1" ht="12.75">
      <c r="A86" s="69" t="s">
        <v>1473</v>
      </c>
      <c r="B86" s="79">
        <v>4112756</v>
      </c>
      <c r="C86" s="79">
        <v>1495662</v>
      </c>
      <c r="D86" s="79">
        <v>148034</v>
      </c>
      <c r="E86" s="380">
        <v>3.5993868831508604</v>
      </c>
      <c r="F86" s="79">
        <v>107411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862"/>
      <c r="Z86" s="862"/>
      <c r="AA86" s="862"/>
      <c r="AB86" s="862"/>
      <c r="AC86" s="862"/>
      <c r="AD86" s="862"/>
      <c r="AE86" s="862"/>
      <c r="AF86" s="862"/>
      <c r="AG86" s="862"/>
      <c r="AH86" s="862"/>
      <c r="AI86" s="862"/>
      <c r="AJ86" s="862"/>
      <c r="AK86" s="862"/>
      <c r="AL86" s="862"/>
      <c r="AM86" s="862"/>
      <c r="AN86" s="862"/>
      <c r="AO86" s="862"/>
      <c r="AP86" s="862"/>
      <c r="AQ86" s="862"/>
      <c r="AR86" s="862"/>
      <c r="AS86" s="862"/>
      <c r="AT86" s="862"/>
      <c r="AU86" s="862"/>
      <c r="AV86" s="862"/>
      <c r="AW86" s="862"/>
      <c r="AX86" s="862"/>
      <c r="AY86" s="862"/>
      <c r="AZ86" s="862"/>
      <c r="BA86" s="862"/>
      <c r="BB86" s="862"/>
      <c r="BC86" s="862"/>
      <c r="BD86" s="862"/>
      <c r="BE86" s="862"/>
      <c r="BF86" s="862"/>
      <c r="BG86" s="862"/>
      <c r="BH86" s="862"/>
      <c r="BI86" s="862"/>
      <c r="BJ86" s="862"/>
      <c r="BK86" s="862"/>
      <c r="BL86" s="862"/>
      <c r="BM86" s="862"/>
      <c r="BN86" s="862"/>
      <c r="BO86" s="862"/>
      <c r="BP86" s="862"/>
      <c r="BQ86" s="862"/>
      <c r="BR86" s="862"/>
      <c r="BS86" s="862"/>
      <c r="BT86" s="862"/>
      <c r="BU86" s="862"/>
      <c r="BV86" s="862"/>
      <c r="BW86" s="862"/>
      <c r="BX86" s="862"/>
      <c r="BY86" s="862"/>
      <c r="BZ86" s="862"/>
      <c r="CA86" s="862"/>
      <c r="CB86" s="862"/>
      <c r="CC86" s="862"/>
      <c r="CD86" s="862"/>
      <c r="CE86" s="862"/>
      <c r="CF86" s="862"/>
      <c r="CG86" s="862"/>
      <c r="CH86" s="862"/>
      <c r="CI86" s="862"/>
      <c r="CJ86" s="862"/>
      <c r="CK86" s="862"/>
      <c r="CL86" s="862"/>
      <c r="CM86" s="862"/>
    </row>
    <row r="87" spans="1:91" s="878" customFormat="1" ht="12.75">
      <c r="A87" s="69" t="s">
        <v>1474</v>
      </c>
      <c r="B87" s="79">
        <v>3264226</v>
      </c>
      <c r="C87" s="79">
        <v>1156753</v>
      </c>
      <c r="D87" s="79">
        <v>148034</v>
      </c>
      <c r="E87" s="380">
        <v>4.535041385002141</v>
      </c>
      <c r="F87" s="79">
        <v>107411</v>
      </c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862"/>
      <c r="Z87" s="862"/>
      <c r="AA87" s="862"/>
      <c r="AB87" s="862"/>
      <c r="AC87" s="862"/>
      <c r="AD87" s="862"/>
      <c r="AE87" s="862"/>
      <c r="AF87" s="862"/>
      <c r="AG87" s="862"/>
      <c r="AH87" s="862"/>
      <c r="AI87" s="862"/>
      <c r="AJ87" s="862"/>
      <c r="AK87" s="862"/>
      <c r="AL87" s="862"/>
      <c r="AM87" s="862"/>
      <c r="AN87" s="862"/>
      <c r="AO87" s="862"/>
      <c r="AP87" s="862"/>
      <c r="AQ87" s="862"/>
      <c r="AR87" s="862"/>
      <c r="AS87" s="862"/>
      <c r="AT87" s="862"/>
      <c r="AU87" s="862"/>
      <c r="AV87" s="862"/>
      <c r="AW87" s="862"/>
      <c r="AX87" s="862"/>
      <c r="AY87" s="862"/>
      <c r="AZ87" s="862"/>
      <c r="BA87" s="862"/>
      <c r="BB87" s="862"/>
      <c r="BC87" s="862"/>
      <c r="BD87" s="862"/>
      <c r="BE87" s="862"/>
      <c r="BF87" s="862"/>
      <c r="BG87" s="862"/>
      <c r="BH87" s="862"/>
      <c r="BI87" s="862"/>
      <c r="BJ87" s="862"/>
      <c r="BK87" s="862"/>
      <c r="BL87" s="862"/>
      <c r="BM87" s="862"/>
      <c r="BN87" s="862"/>
      <c r="BO87" s="862"/>
      <c r="BP87" s="862"/>
      <c r="BQ87" s="862"/>
      <c r="BR87" s="862"/>
      <c r="BS87" s="862"/>
      <c r="BT87" s="862"/>
      <c r="BU87" s="862"/>
      <c r="BV87" s="862"/>
      <c r="BW87" s="862"/>
      <c r="BX87" s="862"/>
      <c r="BY87" s="862"/>
      <c r="BZ87" s="862"/>
      <c r="CA87" s="862"/>
      <c r="CB87" s="862"/>
      <c r="CC87" s="862"/>
      <c r="CD87" s="862"/>
      <c r="CE87" s="862"/>
      <c r="CF87" s="862"/>
      <c r="CG87" s="862"/>
      <c r="CH87" s="862"/>
      <c r="CI87" s="862"/>
      <c r="CJ87" s="862"/>
      <c r="CK87" s="862"/>
      <c r="CL87" s="862"/>
      <c r="CM87" s="862"/>
    </row>
    <row r="88" spans="1:91" s="878" customFormat="1" ht="12.75">
      <c r="A88" s="69" t="s">
        <v>1475</v>
      </c>
      <c r="B88" s="79">
        <v>3264226</v>
      </c>
      <c r="C88" s="79">
        <v>1156753</v>
      </c>
      <c r="D88" s="79">
        <v>148034</v>
      </c>
      <c r="E88" s="380">
        <v>4.535041385002141</v>
      </c>
      <c r="F88" s="79">
        <v>107411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862"/>
      <c r="Z88" s="862"/>
      <c r="AA88" s="862"/>
      <c r="AB88" s="862"/>
      <c r="AC88" s="862"/>
      <c r="AD88" s="862"/>
      <c r="AE88" s="862"/>
      <c r="AF88" s="862"/>
      <c r="AG88" s="862"/>
      <c r="AH88" s="862"/>
      <c r="AI88" s="862"/>
      <c r="AJ88" s="862"/>
      <c r="AK88" s="862"/>
      <c r="AL88" s="862"/>
      <c r="AM88" s="862"/>
      <c r="AN88" s="862"/>
      <c r="AO88" s="862"/>
      <c r="AP88" s="862"/>
      <c r="AQ88" s="862"/>
      <c r="AR88" s="862"/>
      <c r="AS88" s="862"/>
      <c r="AT88" s="862"/>
      <c r="AU88" s="862"/>
      <c r="AV88" s="862"/>
      <c r="AW88" s="862"/>
      <c r="AX88" s="862"/>
      <c r="AY88" s="862"/>
      <c r="AZ88" s="862"/>
      <c r="BA88" s="862"/>
      <c r="BB88" s="862"/>
      <c r="BC88" s="862"/>
      <c r="BD88" s="862"/>
      <c r="BE88" s="862"/>
      <c r="BF88" s="862"/>
      <c r="BG88" s="862"/>
      <c r="BH88" s="862"/>
      <c r="BI88" s="862"/>
      <c r="BJ88" s="862"/>
      <c r="BK88" s="862"/>
      <c r="BL88" s="862"/>
      <c r="BM88" s="862"/>
      <c r="BN88" s="862"/>
      <c r="BO88" s="862"/>
      <c r="BP88" s="862"/>
      <c r="BQ88" s="862"/>
      <c r="BR88" s="862"/>
      <c r="BS88" s="862"/>
      <c r="BT88" s="862"/>
      <c r="BU88" s="862"/>
      <c r="BV88" s="862"/>
      <c r="BW88" s="862"/>
      <c r="BX88" s="862"/>
      <c r="BY88" s="862"/>
      <c r="BZ88" s="862"/>
      <c r="CA88" s="862"/>
      <c r="CB88" s="862"/>
      <c r="CC88" s="862"/>
      <c r="CD88" s="862"/>
      <c r="CE88" s="862"/>
      <c r="CF88" s="862"/>
      <c r="CG88" s="862"/>
      <c r="CH88" s="862"/>
      <c r="CI88" s="862"/>
      <c r="CJ88" s="862"/>
      <c r="CK88" s="862"/>
      <c r="CL88" s="862"/>
      <c r="CM88" s="862"/>
    </row>
    <row r="89" spans="1:91" s="880" customFormat="1" ht="12.75">
      <c r="A89" s="66" t="s">
        <v>1480</v>
      </c>
      <c r="B89" s="79">
        <v>848530</v>
      </c>
      <c r="C89" s="79">
        <v>338909</v>
      </c>
      <c r="D89" s="79">
        <v>0</v>
      </c>
      <c r="E89" s="380">
        <v>0</v>
      </c>
      <c r="F89" s="79">
        <v>0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79"/>
      <c r="AK89" s="879"/>
      <c r="AL89" s="879"/>
      <c r="AM89" s="879"/>
      <c r="AN89" s="879"/>
      <c r="AO89" s="879"/>
      <c r="AP89" s="879"/>
      <c r="AQ89" s="879"/>
      <c r="AR89" s="879"/>
      <c r="AS89" s="879"/>
      <c r="AT89" s="879"/>
      <c r="AU89" s="879"/>
      <c r="AV89" s="879"/>
      <c r="AW89" s="879"/>
      <c r="AX89" s="879"/>
      <c r="AY89" s="879"/>
      <c r="AZ89" s="879"/>
      <c r="BA89" s="879"/>
      <c r="BB89" s="879"/>
      <c r="BC89" s="879"/>
      <c r="BD89" s="879"/>
      <c r="BE89" s="879"/>
      <c r="BF89" s="879"/>
      <c r="BG89" s="879"/>
      <c r="BH89" s="879"/>
      <c r="BI89" s="879"/>
      <c r="BJ89" s="879"/>
      <c r="BK89" s="879"/>
      <c r="BL89" s="879"/>
      <c r="BM89" s="879"/>
      <c r="BN89" s="879"/>
      <c r="BO89" s="879"/>
      <c r="BP89" s="879"/>
      <c r="BQ89" s="879"/>
      <c r="BR89" s="879"/>
      <c r="BS89" s="879"/>
      <c r="BT89" s="879"/>
      <c r="BU89" s="879"/>
      <c r="BV89" s="879"/>
      <c r="BW89" s="879"/>
      <c r="BX89" s="879"/>
      <c r="BY89" s="879"/>
      <c r="BZ89" s="879"/>
      <c r="CA89" s="879"/>
      <c r="CB89" s="879"/>
      <c r="CC89" s="879"/>
      <c r="CD89" s="879"/>
      <c r="CE89" s="879"/>
      <c r="CF89" s="879"/>
      <c r="CG89" s="879"/>
      <c r="CH89" s="879"/>
      <c r="CI89" s="879"/>
      <c r="CJ89" s="879"/>
      <c r="CK89" s="879"/>
      <c r="CL89" s="879"/>
      <c r="CM89" s="879"/>
    </row>
    <row r="90" spans="1:91" s="880" customFormat="1" ht="12.75">
      <c r="A90" s="66" t="s">
        <v>1481</v>
      </c>
      <c r="B90" s="79">
        <v>848530</v>
      </c>
      <c r="C90" s="79">
        <v>338909</v>
      </c>
      <c r="D90" s="79">
        <v>0</v>
      </c>
      <c r="E90" s="380">
        <v>0</v>
      </c>
      <c r="F90" s="79">
        <v>0</v>
      </c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79"/>
      <c r="AK90" s="879"/>
      <c r="AL90" s="879"/>
      <c r="AM90" s="879"/>
      <c r="AN90" s="879"/>
      <c r="AO90" s="879"/>
      <c r="AP90" s="879"/>
      <c r="AQ90" s="879"/>
      <c r="AR90" s="879"/>
      <c r="AS90" s="879"/>
      <c r="AT90" s="879"/>
      <c r="AU90" s="879"/>
      <c r="AV90" s="879"/>
      <c r="AW90" s="879"/>
      <c r="AX90" s="879"/>
      <c r="AY90" s="879"/>
      <c r="AZ90" s="879"/>
      <c r="BA90" s="879"/>
      <c r="BB90" s="879"/>
      <c r="BC90" s="879"/>
      <c r="BD90" s="879"/>
      <c r="BE90" s="879"/>
      <c r="BF90" s="879"/>
      <c r="BG90" s="879"/>
      <c r="BH90" s="879"/>
      <c r="BI90" s="879"/>
      <c r="BJ90" s="879"/>
      <c r="BK90" s="879"/>
      <c r="BL90" s="879"/>
      <c r="BM90" s="879"/>
      <c r="BN90" s="879"/>
      <c r="BO90" s="879"/>
      <c r="BP90" s="879"/>
      <c r="BQ90" s="879"/>
      <c r="BR90" s="879"/>
      <c r="BS90" s="879"/>
      <c r="BT90" s="879"/>
      <c r="BU90" s="879"/>
      <c r="BV90" s="879"/>
      <c r="BW90" s="879"/>
      <c r="BX90" s="879"/>
      <c r="BY90" s="879"/>
      <c r="BZ90" s="879"/>
      <c r="CA90" s="879"/>
      <c r="CB90" s="879"/>
      <c r="CC90" s="879"/>
      <c r="CD90" s="879"/>
      <c r="CE90" s="879"/>
      <c r="CF90" s="879"/>
      <c r="CG90" s="879"/>
      <c r="CH90" s="879"/>
      <c r="CI90" s="879"/>
      <c r="CJ90" s="879"/>
      <c r="CK90" s="879"/>
      <c r="CL90" s="879"/>
      <c r="CM90" s="879"/>
    </row>
    <row r="91" spans="1:91" s="880" customFormat="1" ht="25.5">
      <c r="A91" s="375" t="s">
        <v>1488</v>
      </c>
      <c r="B91" s="79"/>
      <c r="C91" s="79"/>
      <c r="D91" s="79"/>
      <c r="E91" s="380"/>
      <c r="F91" s="79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79"/>
      <c r="AK91" s="879"/>
      <c r="AL91" s="879"/>
      <c r="AM91" s="879"/>
      <c r="AN91" s="879"/>
      <c r="AO91" s="879"/>
      <c r="AP91" s="879"/>
      <c r="AQ91" s="879"/>
      <c r="AR91" s="879"/>
      <c r="AS91" s="879"/>
      <c r="AT91" s="879"/>
      <c r="AU91" s="879"/>
      <c r="AV91" s="879"/>
      <c r="AW91" s="879"/>
      <c r="AX91" s="879"/>
      <c r="AY91" s="879"/>
      <c r="AZ91" s="879"/>
      <c r="BA91" s="879"/>
      <c r="BB91" s="879"/>
      <c r="BC91" s="879"/>
      <c r="BD91" s="879"/>
      <c r="BE91" s="879"/>
      <c r="BF91" s="879"/>
      <c r="BG91" s="879"/>
      <c r="BH91" s="879"/>
      <c r="BI91" s="879"/>
      <c r="BJ91" s="879"/>
      <c r="BK91" s="879"/>
      <c r="BL91" s="879"/>
      <c r="BM91" s="879"/>
      <c r="BN91" s="879"/>
      <c r="BO91" s="879"/>
      <c r="BP91" s="879"/>
      <c r="BQ91" s="879"/>
      <c r="BR91" s="879"/>
      <c r="BS91" s="879"/>
      <c r="BT91" s="879"/>
      <c r="BU91" s="879"/>
      <c r="BV91" s="879"/>
      <c r="BW91" s="879"/>
      <c r="BX91" s="879"/>
      <c r="BY91" s="879"/>
      <c r="BZ91" s="879"/>
      <c r="CA91" s="879"/>
      <c r="CB91" s="879"/>
      <c r="CC91" s="879"/>
      <c r="CD91" s="879"/>
      <c r="CE91" s="879"/>
      <c r="CF91" s="879"/>
      <c r="CG91" s="879"/>
      <c r="CH91" s="879"/>
      <c r="CI91" s="879"/>
      <c r="CJ91" s="879"/>
      <c r="CK91" s="879"/>
      <c r="CL91" s="879"/>
      <c r="CM91" s="879"/>
    </row>
    <row r="92" spans="1:91" s="881" customFormat="1" ht="12.75">
      <c r="A92" s="66" t="s">
        <v>1469</v>
      </c>
      <c r="B92" s="79">
        <v>60000</v>
      </c>
      <c r="C92" s="79">
        <v>8000</v>
      </c>
      <c r="D92" s="79">
        <v>8000</v>
      </c>
      <c r="E92" s="380">
        <v>13.333333333333334</v>
      </c>
      <c r="F92" s="79">
        <v>5000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879"/>
      <c r="Z92" s="879"/>
      <c r="AA92" s="879"/>
      <c r="AB92" s="879"/>
      <c r="AC92" s="879"/>
      <c r="AD92" s="879"/>
      <c r="AE92" s="879"/>
      <c r="AF92" s="879"/>
      <c r="AG92" s="879"/>
      <c r="AH92" s="879"/>
      <c r="AI92" s="879"/>
      <c r="AJ92" s="879"/>
      <c r="AK92" s="879"/>
      <c r="AL92" s="879"/>
      <c r="AM92" s="879"/>
      <c r="AN92" s="879"/>
      <c r="AO92" s="879"/>
      <c r="AP92" s="879"/>
      <c r="AQ92" s="879"/>
      <c r="AR92" s="879"/>
      <c r="AS92" s="879"/>
      <c r="AT92" s="879"/>
      <c r="AU92" s="879"/>
      <c r="AV92" s="879"/>
      <c r="AW92" s="879"/>
      <c r="AX92" s="879"/>
      <c r="AY92" s="879"/>
      <c r="AZ92" s="879"/>
      <c r="BA92" s="879"/>
      <c r="BB92" s="879"/>
      <c r="BC92" s="879"/>
      <c r="BD92" s="879"/>
      <c r="BE92" s="879"/>
      <c r="BF92" s="879"/>
      <c r="BG92" s="879"/>
      <c r="BH92" s="879"/>
      <c r="BI92" s="879"/>
      <c r="BJ92" s="879"/>
      <c r="BK92" s="879"/>
      <c r="BL92" s="879"/>
      <c r="BM92" s="879"/>
      <c r="BN92" s="879"/>
      <c r="BO92" s="879"/>
      <c r="BP92" s="879"/>
      <c r="BQ92" s="879"/>
      <c r="BR92" s="879"/>
      <c r="BS92" s="879"/>
      <c r="BT92" s="879"/>
      <c r="BU92" s="879"/>
      <c r="BV92" s="879"/>
      <c r="BW92" s="879"/>
      <c r="BX92" s="879"/>
      <c r="BY92" s="879"/>
      <c r="BZ92" s="879"/>
      <c r="CA92" s="879"/>
      <c r="CB92" s="879"/>
      <c r="CC92" s="879"/>
      <c r="CD92" s="879"/>
      <c r="CE92" s="879"/>
      <c r="CF92" s="879"/>
      <c r="CG92" s="879"/>
      <c r="CH92" s="879"/>
      <c r="CI92" s="879"/>
      <c r="CJ92" s="879"/>
      <c r="CK92" s="879"/>
      <c r="CL92" s="879"/>
      <c r="CM92" s="879"/>
    </row>
    <row r="93" spans="1:91" s="881" customFormat="1" ht="12.75">
      <c r="A93" s="66" t="s">
        <v>1470</v>
      </c>
      <c r="B93" s="79">
        <v>60000</v>
      </c>
      <c r="C93" s="79">
        <v>8000</v>
      </c>
      <c r="D93" s="79">
        <v>8000</v>
      </c>
      <c r="E93" s="380">
        <v>13.333333333333334</v>
      </c>
      <c r="F93" s="79">
        <v>5000</v>
      </c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879"/>
      <c r="Z93" s="879"/>
      <c r="AA93" s="879"/>
      <c r="AB93" s="879"/>
      <c r="AC93" s="879"/>
      <c r="AD93" s="879"/>
      <c r="AE93" s="879"/>
      <c r="AF93" s="879"/>
      <c r="AG93" s="879"/>
      <c r="AH93" s="879"/>
      <c r="AI93" s="879"/>
      <c r="AJ93" s="879"/>
      <c r="AK93" s="879"/>
      <c r="AL93" s="879"/>
      <c r="AM93" s="879"/>
      <c r="AN93" s="879"/>
      <c r="AO93" s="879"/>
      <c r="AP93" s="879"/>
      <c r="AQ93" s="879"/>
      <c r="AR93" s="879"/>
      <c r="AS93" s="879"/>
      <c r="AT93" s="879"/>
      <c r="AU93" s="879"/>
      <c r="AV93" s="879"/>
      <c r="AW93" s="879"/>
      <c r="AX93" s="879"/>
      <c r="AY93" s="879"/>
      <c r="AZ93" s="879"/>
      <c r="BA93" s="879"/>
      <c r="BB93" s="879"/>
      <c r="BC93" s="879"/>
      <c r="BD93" s="879"/>
      <c r="BE93" s="879"/>
      <c r="BF93" s="879"/>
      <c r="BG93" s="879"/>
      <c r="BH93" s="879"/>
      <c r="BI93" s="879"/>
      <c r="BJ93" s="879"/>
      <c r="BK93" s="879"/>
      <c r="BL93" s="879"/>
      <c r="BM93" s="879"/>
      <c r="BN93" s="879"/>
      <c r="BO93" s="879"/>
      <c r="BP93" s="879"/>
      <c r="BQ93" s="879"/>
      <c r="BR93" s="879"/>
      <c r="BS93" s="879"/>
      <c r="BT93" s="879"/>
      <c r="BU93" s="879"/>
      <c r="BV93" s="879"/>
      <c r="BW93" s="879"/>
      <c r="BX93" s="879"/>
      <c r="BY93" s="879"/>
      <c r="BZ93" s="879"/>
      <c r="CA93" s="879"/>
      <c r="CB93" s="879"/>
      <c r="CC93" s="879"/>
      <c r="CD93" s="879"/>
      <c r="CE93" s="879"/>
      <c r="CF93" s="879"/>
      <c r="CG93" s="879"/>
      <c r="CH93" s="879"/>
      <c r="CI93" s="879"/>
      <c r="CJ93" s="879"/>
      <c r="CK93" s="879"/>
      <c r="CL93" s="879"/>
      <c r="CM93" s="879"/>
    </row>
    <row r="94" spans="1:91" s="881" customFormat="1" ht="12.75">
      <c r="A94" s="66" t="s">
        <v>1473</v>
      </c>
      <c r="B94" s="79">
        <v>60000</v>
      </c>
      <c r="C94" s="79">
        <v>8000</v>
      </c>
      <c r="D94" s="79">
        <v>4965</v>
      </c>
      <c r="E94" s="380">
        <v>8.275</v>
      </c>
      <c r="F94" s="79">
        <v>4965</v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879"/>
      <c r="Z94" s="879"/>
      <c r="AA94" s="879"/>
      <c r="AB94" s="879"/>
      <c r="AC94" s="879"/>
      <c r="AD94" s="879"/>
      <c r="AE94" s="879"/>
      <c r="AF94" s="879"/>
      <c r="AG94" s="879"/>
      <c r="AH94" s="879"/>
      <c r="AI94" s="879"/>
      <c r="AJ94" s="879"/>
      <c r="AK94" s="879"/>
      <c r="AL94" s="879"/>
      <c r="AM94" s="879"/>
      <c r="AN94" s="879"/>
      <c r="AO94" s="879"/>
      <c r="AP94" s="879"/>
      <c r="AQ94" s="879"/>
      <c r="AR94" s="879"/>
      <c r="AS94" s="879"/>
      <c r="AT94" s="879"/>
      <c r="AU94" s="879"/>
      <c r="AV94" s="879"/>
      <c r="AW94" s="879"/>
      <c r="AX94" s="879"/>
      <c r="AY94" s="879"/>
      <c r="AZ94" s="879"/>
      <c r="BA94" s="879"/>
      <c r="BB94" s="879"/>
      <c r="BC94" s="879"/>
      <c r="BD94" s="879"/>
      <c r="BE94" s="879"/>
      <c r="BF94" s="879"/>
      <c r="BG94" s="879"/>
      <c r="BH94" s="879"/>
      <c r="BI94" s="879"/>
      <c r="BJ94" s="879"/>
      <c r="BK94" s="879"/>
      <c r="BL94" s="879"/>
      <c r="BM94" s="879"/>
      <c r="BN94" s="879"/>
      <c r="BO94" s="879"/>
      <c r="BP94" s="879"/>
      <c r="BQ94" s="879"/>
      <c r="BR94" s="879"/>
      <c r="BS94" s="879"/>
      <c r="BT94" s="879"/>
      <c r="BU94" s="879"/>
      <c r="BV94" s="879"/>
      <c r="BW94" s="879"/>
      <c r="BX94" s="879"/>
      <c r="BY94" s="879"/>
      <c r="BZ94" s="879"/>
      <c r="CA94" s="879"/>
      <c r="CB94" s="879"/>
      <c r="CC94" s="879"/>
      <c r="CD94" s="879"/>
      <c r="CE94" s="879"/>
      <c r="CF94" s="879"/>
      <c r="CG94" s="879"/>
      <c r="CH94" s="879"/>
      <c r="CI94" s="879"/>
      <c r="CJ94" s="879"/>
      <c r="CK94" s="879"/>
      <c r="CL94" s="879"/>
      <c r="CM94" s="879"/>
    </row>
    <row r="95" spans="1:91" s="880" customFormat="1" ht="12.75">
      <c r="A95" s="66" t="s">
        <v>1480</v>
      </c>
      <c r="B95" s="79">
        <v>60000</v>
      </c>
      <c r="C95" s="79">
        <v>8000</v>
      </c>
      <c r="D95" s="79">
        <v>4965</v>
      </c>
      <c r="E95" s="380">
        <v>8.275</v>
      </c>
      <c r="F95" s="79">
        <v>4965</v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879"/>
      <c r="Z95" s="879"/>
      <c r="AA95" s="879"/>
      <c r="AB95" s="879"/>
      <c r="AC95" s="879"/>
      <c r="AD95" s="879"/>
      <c r="AE95" s="879"/>
      <c r="AF95" s="879"/>
      <c r="AG95" s="879"/>
      <c r="AH95" s="879"/>
      <c r="AI95" s="879"/>
      <c r="AJ95" s="879"/>
      <c r="AK95" s="879"/>
      <c r="AL95" s="879"/>
      <c r="AM95" s="879"/>
      <c r="AN95" s="879"/>
      <c r="AO95" s="879"/>
      <c r="AP95" s="879"/>
      <c r="AQ95" s="879"/>
      <c r="AR95" s="879"/>
      <c r="AS95" s="879"/>
      <c r="AT95" s="879"/>
      <c r="AU95" s="879"/>
      <c r="AV95" s="879"/>
      <c r="AW95" s="879"/>
      <c r="AX95" s="879"/>
      <c r="AY95" s="879"/>
      <c r="AZ95" s="879"/>
      <c r="BA95" s="879"/>
      <c r="BB95" s="879"/>
      <c r="BC95" s="879"/>
      <c r="BD95" s="879"/>
      <c r="BE95" s="879"/>
      <c r="BF95" s="879"/>
      <c r="BG95" s="879"/>
      <c r="BH95" s="879"/>
      <c r="BI95" s="879"/>
      <c r="BJ95" s="879"/>
      <c r="BK95" s="879"/>
      <c r="BL95" s="879"/>
      <c r="BM95" s="879"/>
      <c r="BN95" s="879"/>
      <c r="BO95" s="879"/>
      <c r="BP95" s="879"/>
      <c r="BQ95" s="879"/>
      <c r="BR95" s="879"/>
      <c r="BS95" s="879"/>
      <c r="BT95" s="879"/>
      <c r="BU95" s="879"/>
      <c r="BV95" s="879"/>
      <c r="BW95" s="879"/>
      <c r="BX95" s="879"/>
      <c r="BY95" s="879"/>
      <c r="BZ95" s="879"/>
      <c r="CA95" s="879"/>
      <c r="CB95" s="879"/>
      <c r="CC95" s="879"/>
      <c r="CD95" s="879"/>
      <c r="CE95" s="879"/>
      <c r="CF95" s="879"/>
      <c r="CG95" s="879"/>
      <c r="CH95" s="879"/>
      <c r="CI95" s="879"/>
      <c r="CJ95" s="879"/>
      <c r="CK95" s="879"/>
      <c r="CL95" s="879"/>
      <c r="CM95" s="879"/>
    </row>
    <row r="96" spans="1:91" s="880" customFormat="1" ht="12.75">
      <c r="A96" s="66" t="s">
        <v>1482</v>
      </c>
      <c r="B96" s="79">
        <v>60000</v>
      </c>
      <c r="C96" s="79">
        <v>8000</v>
      </c>
      <c r="D96" s="79">
        <v>4965</v>
      </c>
      <c r="E96" s="380">
        <v>8.275</v>
      </c>
      <c r="F96" s="79">
        <v>4965</v>
      </c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879"/>
      <c r="Z96" s="879"/>
      <c r="AA96" s="879"/>
      <c r="AB96" s="879"/>
      <c r="AC96" s="879"/>
      <c r="AD96" s="879"/>
      <c r="AE96" s="879"/>
      <c r="AF96" s="879"/>
      <c r="AG96" s="879"/>
      <c r="AH96" s="879"/>
      <c r="AI96" s="879"/>
      <c r="AJ96" s="879"/>
      <c r="AK96" s="879"/>
      <c r="AL96" s="879"/>
      <c r="AM96" s="879"/>
      <c r="AN96" s="879"/>
      <c r="AO96" s="879"/>
      <c r="AP96" s="879"/>
      <c r="AQ96" s="879"/>
      <c r="AR96" s="879"/>
      <c r="AS96" s="879"/>
      <c r="AT96" s="879"/>
      <c r="AU96" s="879"/>
      <c r="AV96" s="879"/>
      <c r="AW96" s="879"/>
      <c r="AX96" s="879"/>
      <c r="AY96" s="879"/>
      <c r="AZ96" s="879"/>
      <c r="BA96" s="879"/>
      <c r="BB96" s="879"/>
      <c r="BC96" s="879"/>
      <c r="BD96" s="879"/>
      <c r="BE96" s="879"/>
      <c r="BF96" s="879"/>
      <c r="BG96" s="879"/>
      <c r="BH96" s="879"/>
      <c r="BI96" s="879"/>
      <c r="BJ96" s="879"/>
      <c r="BK96" s="879"/>
      <c r="BL96" s="879"/>
      <c r="BM96" s="879"/>
      <c r="BN96" s="879"/>
      <c r="BO96" s="879"/>
      <c r="BP96" s="879"/>
      <c r="BQ96" s="879"/>
      <c r="BR96" s="879"/>
      <c r="BS96" s="879"/>
      <c r="BT96" s="879"/>
      <c r="BU96" s="879"/>
      <c r="BV96" s="879"/>
      <c r="BW96" s="879"/>
      <c r="BX96" s="879"/>
      <c r="BY96" s="879"/>
      <c r="BZ96" s="879"/>
      <c r="CA96" s="879"/>
      <c r="CB96" s="879"/>
      <c r="CC96" s="879"/>
      <c r="CD96" s="879"/>
      <c r="CE96" s="879"/>
      <c r="CF96" s="879"/>
      <c r="CG96" s="879"/>
      <c r="CH96" s="879"/>
      <c r="CI96" s="879"/>
      <c r="CJ96" s="879"/>
      <c r="CK96" s="879"/>
      <c r="CL96" s="879"/>
      <c r="CM96" s="879"/>
    </row>
    <row r="97" spans="1:91" s="884" customFormat="1" ht="12.75">
      <c r="A97" s="185" t="s">
        <v>1497</v>
      </c>
      <c r="B97" s="23"/>
      <c r="C97" s="23"/>
      <c r="D97" s="23"/>
      <c r="E97" s="876"/>
      <c r="F97" s="79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883"/>
      <c r="Z97" s="883"/>
      <c r="AA97" s="883"/>
      <c r="AB97" s="883"/>
      <c r="AC97" s="883"/>
      <c r="AD97" s="883"/>
      <c r="AE97" s="883"/>
      <c r="AF97" s="883"/>
      <c r="AG97" s="883"/>
      <c r="AH97" s="883"/>
      <c r="AI97" s="883"/>
      <c r="AJ97" s="883"/>
      <c r="AK97" s="883"/>
      <c r="AL97" s="883"/>
      <c r="AM97" s="883"/>
      <c r="AN97" s="883"/>
      <c r="AO97" s="883"/>
      <c r="AP97" s="883"/>
      <c r="AQ97" s="883"/>
      <c r="AR97" s="883"/>
      <c r="AS97" s="883"/>
      <c r="AT97" s="883"/>
      <c r="AU97" s="883"/>
      <c r="AV97" s="883"/>
      <c r="AW97" s="883"/>
      <c r="AX97" s="883"/>
      <c r="AY97" s="883"/>
      <c r="AZ97" s="883"/>
      <c r="BA97" s="883"/>
      <c r="BB97" s="883"/>
      <c r="BC97" s="883"/>
      <c r="BD97" s="883"/>
      <c r="BE97" s="883"/>
      <c r="BF97" s="883"/>
      <c r="BG97" s="883"/>
      <c r="BH97" s="883"/>
      <c r="BI97" s="883"/>
      <c r="BJ97" s="883"/>
      <c r="BK97" s="883"/>
      <c r="BL97" s="883"/>
      <c r="BM97" s="883"/>
      <c r="BN97" s="883"/>
      <c r="BO97" s="883"/>
      <c r="BP97" s="883"/>
      <c r="BQ97" s="883"/>
      <c r="BR97" s="883"/>
      <c r="BS97" s="883"/>
      <c r="BT97" s="883"/>
      <c r="BU97" s="883"/>
      <c r="BV97" s="883"/>
      <c r="BW97" s="883"/>
      <c r="BX97" s="883"/>
      <c r="BY97" s="883"/>
      <c r="BZ97" s="883"/>
      <c r="CA97" s="883"/>
      <c r="CB97" s="883"/>
      <c r="CC97" s="883"/>
      <c r="CD97" s="883"/>
      <c r="CE97" s="883"/>
      <c r="CF97" s="883"/>
      <c r="CG97" s="883"/>
      <c r="CH97" s="883"/>
      <c r="CI97" s="883"/>
      <c r="CJ97" s="883"/>
      <c r="CK97" s="883"/>
      <c r="CL97" s="883"/>
      <c r="CM97" s="883"/>
    </row>
    <row r="98" spans="1:91" s="863" customFormat="1" ht="12.75">
      <c r="A98" s="70" t="s">
        <v>1492</v>
      </c>
      <c r="B98" s="79"/>
      <c r="C98" s="79"/>
      <c r="D98" s="79"/>
      <c r="E98" s="380"/>
      <c r="F98" s="79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862"/>
      <c r="Z98" s="862"/>
      <c r="AA98" s="862"/>
      <c r="AB98" s="862"/>
      <c r="AC98" s="862"/>
      <c r="AD98" s="862"/>
      <c r="AE98" s="862"/>
      <c r="AF98" s="862"/>
      <c r="AG98" s="862"/>
      <c r="AH98" s="862"/>
      <c r="AI98" s="862"/>
      <c r="AJ98" s="862"/>
      <c r="AK98" s="862"/>
      <c r="AL98" s="862"/>
      <c r="AM98" s="862"/>
      <c r="AN98" s="862"/>
      <c r="AO98" s="862"/>
      <c r="AP98" s="862"/>
      <c r="AQ98" s="862"/>
      <c r="AR98" s="862"/>
      <c r="AS98" s="862"/>
      <c r="AT98" s="862"/>
      <c r="AU98" s="862"/>
      <c r="AV98" s="862"/>
      <c r="AW98" s="862"/>
      <c r="AX98" s="862"/>
      <c r="AY98" s="862"/>
      <c r="AZ98" s="862"/>
      <c r="BA98" s="862"/>
      <c r="BB98" s="862"/>
      <c r="BC98" s="862"/>
      <c r="BD98" s="862"/>
      <c r="BE98" s="862"/>
      <c r="BF98" s="862"/>
      <c r="BG98" s="862"/>
      <c r="BH98" s="862"/>
      <c r="BI98" s="862"/>
      <c r="BJ98" s="862"/>
      <c r="BK98" s="862"/>
      <c r="BL98" s="862"/>
      <c r="BM98" s="862"/>
      <c r="BN98" s="862"/>
      <c r="BO98" s="862"/>
      <c r="BP98" s="862"/>
      <c r="BQ98" s="862"/>
      <c r="BR98" s="862"/>
      <c r="BS98" s="862"/>
      <c r="BT98" s="862"/>
      <c r="BU98" s="862"/>
      <c r="BV98" s="862"/>
      <c r="BW98" s="862"/>
      <c r="BX98" s="862"/>
      <c r="BY98" s="862"/>
      <c r="BZ98" s="862"/>
      <c r="CA98" s="862"/>
      <c r="CB98" s="862"/>
      <c r="CC98" s="862"/>
      <c r="CD98" s="862"/>
      <c r="CE98" s="862"/>
      <c r="CF98" s="862"/>
      <c r="CG98" s="862"/>
      <c r="CH98" s="862"/>
      <c r="CI98" s="862"/>
      <c r="CJ98" s="862"/>
      <c r="CK98" s="862"/>
      <c r="CL98" s="862"/>
      <c r="CM98" s="862"/>
    </row>
    <row r="99" spans="1:91" s="877" customFormat="1" ht="12.75">
      <c r="A99" s="69" t="s">
        <v>1469</v>
      </c>
      <c r="B99" s="79">
        <v>24798790</v>
      </c>
      <c r="C99" s="79">
        <v>9282783</v>
      </c>
      <c r="D99" s="79">
        <v>3664743</v>
      </c>
      <c r="E99" s="380">
        <v>14.77791053515111</v>
      </c>
      <c r="F99" s="79">
        <v>2231206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862"/>
      <c r="Z99" s="862"/>
      <c r="AA99" s="862"/>
      <c r="AB99" s="862"/>
      <c r="AC99" s="862"/>
      <c r="AD99" s="862"/>
      <c r="AE99" s="862"/>
      <c r="AF99" s="862"/>
      <c r="AG99" s="862"/>
      <c r="AH99" s="862"/>
      <c r="AI99" s="862"/>
      <c r="AJ99" s="862"/>
      <c r="AK99" s="862"/>
      <c r="AL99" s="862"/>
      <c r="AM99" s="862"/>
      <c r="AN99" s="862"/>
      <c r="AO99" s="862"/>
      <c r="AP99" s="862"/>
      <c r="AQ99" s="862"/>
      <c r="AR99" s="862"/>
      <c r="AS99" s="862"/>
      <c r="AT99" s="862"/>
      <c r="AU99" s="862"/>
      <c r="AV99" s="862"/>
      <c r="AW99" s="862"/>
      <c r="AX99" s="862"/>
      <c r="AY99" s="862"/>
      <c r="AZ99" s="862"/>
      <c r="BA99" s="862"/>
      <c r="BB99" s="862"/>
      <c r="BC99" s="862"/>
      <c r="BD99" s="862"/>
      <c r="BE99" s="862"/>
      <c r="BF99" s="862"/>
      <c r="BG99" s="862"/>
      <c r="BH99" s="862"/>
      <c r="BI99" s="862"/>
      <c r="BJ99" s="862"/>
      <c r="BK99" s="862"/>
      <c r="BL99" s="862"/>
      <c r="BM99" s="862"/>
      <c r="BN99" s="862"/>
      <c r="BO99" s="862"/>
      <c r="BP99" s="862"/>
      <c r="BQ99" s="862"/>
      <c r="BR99" s="862"/>
      <c r="BS99" s="862"/>
      <c r="BT99" s="862"/>
      <c r="BU99" s="862"/>
      <c r="BV99" s="862"/>
      <c r="BW99" s="862"/>
      <c r="BX99" s="862"/>
      <c r="BY99" s="862"/>
      <c r="BZ99" s="862"/>
      <c r="CA99" s="862"/>
      <c r="CB99" s="862"/>
      <c r="CC99" s="862"/>
      <c r="CD99" s="862"/>
      <c r="CE99" s="862"/>
      <c r="CF99" s="862"/>
      <c r="CG99" s="862"/>
      <c r="CH99" s="862"/>
      <c r="CI99" s="862"/>
      <c r="CJ99" s="862"/>
      <c r="CK99" s="862"/>
      <c r="CL99" s="862"/>
      <c r="CM99" s="862"/>
    </row>
    <row r="100" spans="1:91" s="877" customFormat="1" ht="12.75">
      <c r="A100" s="69" t="s">
        <v>1470</v>
      </c>
      <c r="B100" s="79">
        <v>4995872</v>
      </c>
      <c r="C100" s="79">
        <v>1788748</v>
      </c>
      <c r="D100" s="79">
        <v>1788748</v>
      </c>
      <c r="E100" s="380">
        <v>35.80452021188694</v>
      </c>
      <c r="F100" s="79">
        <v>1060871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862"/>
      <c r="Z100" s="862"/>
      <c r="AA100" s="862"/>
      <c r="AB100" s="862"/>
      <c r="AC100" s="862"/>
      <c r="AD100" s="862"/>
      <c r="AE100" s="862"/>
      <c r="AF100" s="862"/>
      <c r="AG100" s="862"/>
      <c r="AH100" s="862"/>
      <c r="AI100" s="862"/>
      <c r="AJ100" s="862"/>
      <c r="AK100" s="862"/>
      <c r="AL100" s="862"/>
      <c r="AM100" s="862"/>
      <c r="AN100" s="862"/>
      <c r="AO100" s="862"/>
      <c r="AP100" s="862"/>
      <c r="AQ100" s="862"/>
      <c r="AR100" s="862"/>
      <c r="AS100" s="862"/>
      <c r="AT100" s="862"/>
      <c r="AU100" s="862"/>
      <c r="AV100" s="862"/>
      <c r="AW100" s="862"/>
      <c r="AX100" s="862"/>
      <c r="AY100" s="862"/>
      <c r="AZ100" s="862"/>
      <c r="BA100" s="862"/>
      <c r="BB100" s="862"/>
      <c r="BC100" s="862"/>
      <c r="BD100" s="862"/>
      <c r="BE100" s="862"/>
      <c r="BF100" s="862"/>
      <c r="BG100" s="862"/>
      <c r="BH100" s="862"/>
      <c r="BI100" s="862"/>
      <c r="BJ100" s="862"/>
      <c r="BK100" s="862"/>
      <c r="BL100" s="862"/>
      <c r="BM100" s="862"/>
      <c r="BN100" s="862"/>
      <c r="BO100" s="862"/>
      <c r="BP100" s="862"/>
      <c r="BQ100" s="862"/>
      <c r="BR100" s="862"/>
      <c r="BS100" s="862"/>
      <c r="BT100" s="862"/>
      <c r="BU100" s="862"/>
      <c r="BV100" s="862"/>
      <c r="BW100" s="862"/>
      <c r="BX100" s="862"/>
      <c r="BY100" s="862"/>
      <c r="BZ100" s="862"/>
      <c r="CA100" s="862"/>
      <c r="CB100" s="862"/>
      <c r="CC100" s="862"/>
      <c r="CD100" s="862"/>
      <c r="CE100" s="862"/>
      <c r="CF100" s="862"/>
      <c r="CG100" s="862"/>
      <c r="CH100" s="862"/>
      <c r="CI100" s="862"/>
      <c r="CJ100" s="862"/>
      <c r="CK100" s="862"/>
      <c r="CL100" s="862"/>
      <c r="CM100" s="862"/>
    </row>
    <row r="101" spans="1:91" s="877" customFormat="1" ht="12.75">
      <c r="A101" s="69" t="s">
        <v>1472</v>
      </c>
      <c r="B101" s="79">
        <v>19802918</v>
      </c>
      <c r="C101" s="79">
        <v>7494035</v>
      </c>
      <c r="D101" s="79">
        <v>1875995</v>
      </c>
      <c r="E101" s="380">
        <v>9.4733261027491</v>
      </c>
      <c r="F101" s="79">
        <v>1170335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862"/>
      <c r="Z101" s="862"/>
      <c r="AA101" s="862"/>
      <c r="AB101" s="862"/>
      <c r="AC101" s="862"/>
      <c r="AD101" s="862"/>
      <c r="AE101" s="862"/>
      <c r="AF101" s="862"/>
      <c r="AG101" s="862"/>
      <c r="AH101" s="862"/>
      <c r="AI101" s="862"/>
      <c r="AJ101" s="862"/>
      <c r="AK101" s="862"/>
      <c r="AL101" s="862"/>
      <c r="AM101" s="862"/>
      <c r="AN101" s="862"/>
      <c r="AO101" s="862"/>
      <c r="AP101" s="862"/>
      <c r="AQ101" s="862"/>
      <c r="AR101" s="862"/>
      <c r="AS101" s="862"/>
      <c r="AT101" s="862"/>
      <c r="AU101" s="862"/>
      <c r="AV101" s="862"/>
      <c r="AW101" s="862"/>
      <c r="AX101" s="862"/>
      <c r="AY101" s="862"/>
      <c r="AZ101" s="862"/>
      <c r="BA101" s="862"/>
      <c r="BB101" s="862"/>
      <c r="BC101" s="862"/>
      <c r="BD101" s="862"/>
      <c r="BE101" s="862"/>
      <c r="BF101" s="862"/>
      <c r="BG101" s="862"/>
      <c r="BH101" s="862"/>
      <c r="BI101" s="862"/>
      <c r="BJ101" s="862"/>
      <c r="BK101" s="862"/>
      <c r="BL101" s="862"/>
      <c r="BM101" s="862"/>
      <c r="BN101" s="862"/>
      <c r="BO101" s="862"/>
      <c r="BP101" s="862"/>
      <c r="BQ101" s="862"/>
      <c r="BR101" s="862"/>
      <c r="BS101" s="862"/>
      <c r="BT101" s="862"/>
      <c r="BU101" s="862"/>
      <c r="BV101" s="862"/>
      <c r="BW101" s="862"/>
      <c r="BX101" s="862"/>
      <c r="BY101" s="862"/>
      <c r="BZ101" s="862"/>
      <c r="CA101" s="862"/>
      <c r="CB101" s="862"/>
      <c r="CC101" s="862"/>
      <c r="CD101" s="862"/>
      <c r="CE101" s="862"/>
      <c r="CF101" s="862"/>
      <c r="CG101" s="862"/>
      <c r="CH101" s="862"/>
      <c r="CI101" s="862"/>
      <c r="CJ101" s="862"/>
      <c r="CK101" s="862"/>
      <c r="CL101" s="862"/>
      <c r="CM101" s="862"/>
    </row>
    <row r="102" spans="1:91" s="877" customFormat="1" ht="12.75">
      <c r="A102" s="69" t="s">
        <v>1473</v>
      </c>
      <c r="B102" s="79">
        <v>25039557</v>
      </c>
      <c r="C102" s="79">
        <v>9466707</v>
      </c>
      <c r="D102" s="79">
        <v>3311086</v>
      </c>
      <c r="E102" s="380">
        <v>13.223420845664322</v>
      </c>
      <c r="F102" s="79">
        <v>2253596</v>
      </c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862"/>
      <c r="Z102" s="862"/>
      <c r="AA102" s="862"/>
      <c r="AB102" s="862"/>
      <c r="AC102" s="862"/>
      <c r="AD102" s="862"/>
      <c r="AE102" s="862"/>
      <c r="AF102" s="862"/>
      <c r="AG102" s="862"/>
      <c r="AH102" s="862"/>
      <c r="AI102" s="862"/>
      <c r="AJ102" s="862"/>
      <c r="AK102" s="862"/>
      <c r="AL102" s="862"/>
      <c r="AM102" s="862"/>
      <c r="AN102" s="862"/>
      <c r="AO102" s="862"/>
      <c r="AP102" s="862"/>
      <c r="AQ102" s="862"/>
      <c r="AR102" s="862"/>
      <c r="AS102" s="862"/>
      <c r="AT102" s="862"/>
      <c r="AU102" s="862"/>
      <c r="AV102" s="862"/>
      <c r="AW102" s="862"/>
      <c r="AX102" s="862"/>
      <c r="AY102" s="862"/>
      <c r="AZ102" s="862"/>
      <c r="BA102" s="862"/>
      <c r="BB102" s="862"/>
      <c r="BC102" s="862"/>
      <c r="BD102" s="862"/>
      <c r="BE102" s="862"/>
      <c r="BF102" s="862"/>
      <c r="BG102" s="862"/>
      <c r="BH102" s="862"/>
      <c r="BI102" s="862"/>
      <c r="BJ102" s="862"/>
      <c r="BK102" s="862"/>
      <c r="BL102" s="862"/>
      <c r="BM102" s="862"/>
      <c r="BN102" s="862"/>
      <c r="BO102" s="862"/>
      <c r="BP102" s="862"/>
      <c r="BQ102" s="862"/>
      <c r="BR102" s="862"/>
      <c r="BS102" s="862"/>
      <c r="BT102" s="862"/>
      <c r="BU102" s="862"/>
      <c r="BV102" s="862"/>
      <c r="BW102" s="862"/>
      <c r="BX102" s="862"/>
      <c r="BY102" s="862"/>
      <c r="BZ102" s="862"/>
      <c r="CA102" s="862"/>
      <c r="CB102" s="862"/>
      <c r="CC102" s="862"/>
      <c r="CD102" s="862"/>
      <c r="CE102" s="862"/>
      <c r="CF102" s="862"/>
      <c r="CG102" s="862"/>
      <c r="CH102" s="862"/>
      <c r="CI102" s="862"/>
      <c r="CJ102" s="862"/>
      <c r="CK102" s="862"/>
      <c r="CL102" s="862"/>
      <c r="CM102" s="862"/>
    </row>
    <row r="103" spans="1:91" s="878" customFormat="1" ht="12.75">
      <c r="A103" s="69" t="s">
        <v>1474</v>
      </c>
      <c r="B103" s="79">
        <v>16268636</v>
      </c>
      <c r="C103" s="79">
        <v>6177997</v>
      </c>
      <c r="D103" s="79">
        <v>1698450</v>
      </c>
      <c r="E103" s="380">
        <v>10.440027055740874</v>
      </c>
      <c r="F103" s="79">
        <v>969248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862"/>
      <c r="AL103" s="862"/>
      <c r="AM103" s="862"/>
      <c r="AN103" s="862"/>
      <c r="AO103" s="862"/>
      <c r="AP103" s="862"/>
      <c r="AQ103" s="862"/>
      <c r="AR103" s="862"/>
      <c r="AS103" s="862"/>
      <c r="AT103" s="862"/>
      <c r="AU103" s="862"/>
      <c r="AV103" s="862"/>
      <c r="AW103" s="862"/>
      <c r="AX103" s="862"/>
      <c r="AY103" s="862"/>
      <c r="AZ103" s="862"/>
      <c r="BA103" s="862"/>
      <c r="BB103" s="862"/>
      <c r="BC103" s="862"/>
      <c r="BD103" s="862"/>
      <c r="BE103" s="862"/>
      <c r="BF103" s="862"/>
      <c r="BG103" s="862"/>
      <c r="BH103" s="862"/>
      <c r="BI103" s="862"/>
      <c r="BJ103" s="862"/>
      <c r="BK103" s="862"/>
      <c r="BL103" s="862"/>
      <c r="BM103" s="862"/>
      <c r="BN103" s="862"/>
      <c r="BO103" s="862"/>
      <c r="BP103" s="862"/>
      <c r="BQ103" s="862"/>
      <c r="BR103" s="862"/>
      <c r="BS103" s="862"/>
      <c r="BT103" s="862"/>
      <c r="BU103" s="862"/>
      <c r="BV103" s="862"/>
      <c r="BW103" s="862"/>
      <c r="BX103" s="862"/>
      <c r="BY103" s="862"/>
      <c r="BZ103" s="862"/>
      <c r="CA103" s="862"/>
      <c r="CB103" s="862"/>
      <c r="CC103" s="862"/>
      <c r="CD103" s="862"/>
      <c r="CE103" s="862"/>
      <c r="CF103" s="862"/>
      <c r="CG103" s="862"/>
      <c r="CH103" s="862"/>
      <c r="CI103" s="862"/>
      <c r="CJ103" s="862"/>
      <c r="CK103" s="862"/>
      <c r="CL103" s="862"/>
      <c r="CM103" s="862"/>
    </row>
    <row r="104" spans="1:91" s="878" customFormat="1" ht="12.75">
      <c r="A104" s="69" t="s">
        <v>1475</v>
      </c>
      <c r="B104" s="79">
        <v>7504015</v>
      </c>
      <c r="C104" s="79">
        <v>4077997</v>
      </c>
      <c r="D104" s="79">
        <v>1213195</v>
      </c>
      <c r="E104" s="380">
        <v>16.167278450269624</v>
      </c>
      <c r="F104" s="79">
        <v>535613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862"/>
      <c r="Z104" s="862"/>
      <c r="AA104" s="862"/>
      <c r="AB104" s="862"/>
      <c r="AC104" s="862"/>
      <c r="AD104" s="862"/>
      <c r="AE104" s="862"/>
      <c r="AF104" s="862"/>
      <c r="AG104" s="862"/>
      <c r="AH104" s="862"/>
      <c r="AI104" s="862"/>
      <c r="AJ104" s="862"/>
      <c r="AK104" s="862"/>
      <c r="AL104" s="862"/>
      <c r="AM104" s="862"/>
      <c r="AN104" s="862"/>
      <c r="AO104" s="862"/>
      <c r="AP104" s="862"/>
      <c r="AQ104" s="862"/>
      <c r="AR104" s="862"/>
      <c r="AS104" s="862"/>
      <c r="AT104" s="862"/>
      <c r="AU104" s="862"/>
      <c r="AV104" s="862"/>
      <c r="AW104" s="862"/>
      <c r="AX104" s="862"/>
      <c r="AY104" s="862"/>
      <c r="AZ104" s="862"/>
      <c r="BA104" s="862"/>
      <c r="BB104" s="862"/>
      <c r="BC104" s="862"/>
      <c r="BD104" s="862"/>
      <c r="BE104" s="862"/>
      <c r="BF104" s="862"/>
      <c r="BG104" s="862"/>
      <c r="BH104" s="862"/>
      <c r="BI104" s="862"/>
      <c r="BJ104" s="862"/>
      <c r="BK104" s="862"/>
      <c r="BL104" s="862"/>
      <c r="BM104" s="862"/>
      <c r="BN104" s="862"/>
      <c r="BO104" s="862"/>
      <c r="BP104" s="862"/>
      <c r="BQ104" s="862"/>
      <c r="BR104" s="862"/>
      <c r="BS104" s="862"/>
      <c r="BT104" s="862"/>
      <c r="BU104" s="862"/>
      <c r="BV104" s="862"/>
      <c r="BW104" s="862"/>
      <c r="BX104" s="862"/>
      <c r="BY104" s="862"/>
      <c r="BZ104" s="862"/>
      <c r="CA104" s="862"/>
      <c r="CB104" s="862"/>
      <c r="CC104" s="862"/>
      <c r="CD104" s="862"/>
      <c r="CE104" s="862"/>
      <c r="CF104" s="862"/>
      <c r="CG104" s="862"/>
      <c r="CH104" s="862"/>
      <c r="CI104" s="862"/>
      <c r="CJ104" s="862"/>
      <c r="CK104" s="862"/>
      <c r="CL104" s="862"/>
      <c r="CM104" s="862"/>
    </row>
    <row r="105" spans="1:91" s="884" customFormat="1" ht="12.75">
      <c r="A105" s="66" t="s">
        <v>1476</v>
      </c>
      <c r="B105" s="79">
        <v>8764621</v>
      </c>
      <c r="C105" s="79">
        <v>2100000</v>
      </c>
      <c r="D105" s="79">
        <v>485255</v>
      </c>
      <c r="E105" s="380">
        <v>5.536520061734557</v>
      </c>
      <c r="F105" s="79">
        <v>433635</v>
      </c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883"/>
      <c r="Z105" s="883"/>
      <c r="AA105" s="883"/>
      <c r="AB105" s="883"/>
      <c r="AC105" s="883"/>
      <c r="AD105" s="883"/>
      <c r="AE105" s="883"/>
      <c r="AF105" s="883"/>
      <c r="AG105" s="883"/>
      <c r="AH105" s="883"/>
      <c r="AI105" s="883"/>
      <c r="AJ105" s="883"/>
      <c r="AK105" s="883"/>
      <c r="AL105" s="883"/>
      <c r="AM105" s="883"/>
      <c r="AN105" s="883"/>
      <c r="AO105" s="883"/>
      <c r="AP105" s="883"/>
      <c r="AQ105" s="883"/>
      <c r="AR105" s="883"/>
      <c r="AS105" s="883"/>
      <c r="AT105" s="883"/>
      <c r="AU105" s="883"/>
      <c r="AV105" s="883"/>
      <c r="AW105" s="883"/>
      <c r="AX105" s="883"/>
      <c r="AY105" s="883"/>
      <c r="AZ105" s="883"/>
      <c r="BA105" s="883"/>
      <c r="BB105" s="883"/>
      <c r="BC105" s="883"/>
      <c r="BD105" s="883"/>
      <c r="BE105" s="883"/>
      <c r="BF105" s="883"/>
      <c r="BG105" s="883"/>
      <c r="BH105" s="883"/>
      <c r="BI105" s="883"/>
      <c r="BJ105" s="883"/>
      <c r="BK105" s="883"/>
      <c r="BL105" s="883"/>
      <c r="BM105" s="883"/>
      <c r="BN105" s="883"/>
      <c r="BO105" s="883"/>
      <c r="BP105" s="883"/>
      <c r="BQ105" s="883"/>
      <c r="BR105" s="883"/>
      <c r="BS105" s="883"/>
      <c r="BT105" s="883"/>
      <c r="BU105" s="883"/>
      <c r="BV105" s="883"/>
      <c r="BW105" s="883"/>
      <c r="BX105" s="883"/>
      <c r="BY105" s="883"/>
      <c r="BZ105" s="883"/>
      <c r="CA105" s="883"/>
      <c r="CB105" s="883"/>
      <c r="CC105" s="883"/>
      <c r="CD105" s="883"/>
      <c r="CE105" s="883"/>
      <c r="CF105" s="883"/>
      <c r="CG105" s="883"/>
      <c r="CH105" s="883"/>
      <c r="CI105" s="883"/>
      <c r="CJ105" s="883"/>
      <c r="CK105" s="883"/>
      <c r="CL105" s="883"/>
      <c r="CM105" s="883"/>
    </row>
    <row r="106" spans="1:91" s="884" customFormat="1" ht="12.75">
      <c r="A106" s="66" t="s">
        <v>1477</v>
      </c>
      <c r="B106" s="79">
        <v>1205000</v>
      </c>
      <c r="C106" s="79">
        <v>200000</v>
      </c>
      <c r="D106" s="79">
        <v>146162</v>
      </c>
      <c r="E106" s="380">
        <v>12.129626556016596</v>
      </c>
      <c r="F106" s="79">
        <v>146162</v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883"/>
      <c r="Z106" s="883"/>
      <c r="AA106" s="883"/>
      <c r="AB106" s="883"/>
      <c r="AC106" s="883"/>
      <c r="AD106" s="883"/>
      <c r="AE106" s="883"/>
      <c r="AF106" s="883"/>
      <c r="AG106" s="883"/>
      <c r="AH106" s="883"/>
      <c r="AI106" s="883"/>
      <c r="AJ106" s="883"/>
      <c r="AK106" s="883"/>
      <c r="AL106" s="883"/>
      <c r="AM106" s="883"/>
      <c r="AN106" s="883"/>
      <c r="AO106" s="883"/>
      <c r="AP106" s="883"/>
      <c r="AQ106" s="883"/>
      <c r="AR106" s="883"/>
      <c r="AS106" s="883"/>
      <c r="AT106" s="883"/>
      <c r="AU106" s="883"/>
      <c r="AV106" s="883"/>
      <c r="AW106" s="883"/>
      <c r="AX106" s="883"/>
      <c r="AY106" s="883"/>
      <c r="AZ106" s="883"/>
      <c r="BA106" s="883"/>
      <c r="BB106" s="883"/>
      <c r="BC106" s="883"/>
      <c r="BD106" s="883"/>
      <c r="BE106" s="883"/>
      <c r="BF106" s="883"/>
      <c r="BG106" s="883"/>
      <c r="BH106" s="883"/>
      <c r="BI106" s="883"/>
      <c r="BJ106" s="883"/>
      <c r="BK106" s="883"/>
      <c r="BL106" s="883"/>
      <c r="BM106" s="883"/>
      <c r="BN106" s="883"/>
      <c r="BO106" s="883"/>
      <c r="BP106" s="883"/>
      <c r="BQ106" s="883"/>
      <c r="BR106" s="883"/>
      <c r="BS106" s="883"/>
      <c r="BT106" s="883"/>
      <c r="BU106" s="883"/>
      <c r="BV106" s="883"/>
      <c r="BW106" s="883"/>
      <c r="BX106" s="883"/>
      <c r="BY106" s="883"/>
      <c r="BZ106" s="883"/>
      <c r="CA106" s="883"/>
      <c r="CB106" s="883"/>
      <c r="CC106" s="883"/>
      <c r="CD106" s="883"/>
      <c r="CE106" s="883"/>
      <c r="CF106" s="883"/>
      <c r="CG106" s="883"/>
      <c r="CH106" s="883"/>
      <c r="CI106" s="883"/>
      <c r="CJ106" s="883"/>
      <c r="CK106" s="883"/>
      <c r="CL106" s="883"/>
      <c r="CM106" s="883"/>
    </row>
    <row r="107" spans="1:91" s="884" customFormat="1" ht="12.75">
      <c r="A107" s="66" t="s">
        <v>1498</v>
      </c>
      <c r="B107" s="79">
        <v>7559621</v>
      </c>
      <c r="C107" s="79">
        <v>1900000</v>
      </c>
      <c r="D107" s="79">
        <v>339093</v>
      </c>
      <c r="E107" s="380">
        <v>4.485582015288862</v>
      </c>
      <c r="F107" s="79">
        <v>287473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883"/>
      <c r="Z107" s="883"/>
      <c r="AA107" s="883"/>
      <c r="AB107" s="883"/>
      <c r="AC107" s="883"/>
      <c r="AD107" s="883"/>
      <c r="AE107" s="883"/>
      <c r="AF107" s="883"/>
      <c r="AG107" s="883"/>
      <c r="AH107" s="883"/>
      <c r="AI107" s="883"/>
      <c r="AJ107" s="883"/>
      <c r="AK107" s="883"/>
      <c r="AL107" s="883"/>
      <c r="AM107" s="883"/>
      <c r="AN107" s="883"/>
      <c r="AO107" s="883"/>
      <c r="AP107" s="883"/>
      <c r="AQ107" s="883"/>
      <c r="AR107" s="883"/>
      <c r="AS107" s="883"/>
      <c r="AT107" s="883"/>
      <c r="AU107" s="883"/>
      <c r="AV107" s="883"/>
      <c r="AW107" s="883"/>
      <c r="AX107" s="883"/>
      <c r="AY107" s="883"/>
      <c r="AZ107" s="883"/>
      <c r="BA107" s="883"/>
      <c r="BB107" s="883"/>
      <c r="BC107" s="883"/>
      <c r="BD107" s="883"/>
      <c r="BE107" s="883"/>
      <c r="BF107" s="883"/>
      <c r="BG107" s="883"/>
      <c r="BH107" s="883"/>
      <c r="BI107" s="883"/>
      <c r="BJ107" s="883"/>
      <c r="BK107" s="883"/>
      <c r="BL107" s="883"/>
      <c r="BM107" s="883"/>
      <c r="BN107" s="883"/>
      <c r="BO107" s="883"/>
      <c r="BP107" s="883"/>
      <c r="BQ107" s="883"/>
      <c r="BR107" s="883"/>
      <c r="BS107" s="883"/>
      <c r="BT107" s="883"/>
      <c r="BU107" s="883"/>
      <c r="BV107" s="883"/>
      <c r="BW107" s="883"/>
      <c r="BX107" s="883"/>
      <c r="BY107" s="883"/>
      <c r="BZ107" s="883"/>
      <c r="CA107" s="883"/>
      <c r="CB107" s="883"/>
      <c r="CC107" s="883"/>
      <c r="CD107" s="883"/>
      <c r="CE107" s="883"/>
      <c r="CF107" s="883"/>
      <c r="CG107" s="883"/>
      <c r="CH107" s="883"/>
      <c r="CI107" s="883"/>
      <c r="CJ107" s="883"/>
      <c r="CK107" s="883"/>
      <c r="CL107" s="883"/>
      <c r="CM107" s="883"/>
    </row>
    <row r="108" spans="1:91" s="884" customFormat="1" ht="12.75">
      <c r="A108" s="66" t="s">
        <v>1480</v>
      </c>
      <c r="B108" s="79">
        <v>8770921</v>
      </c>
      <c r="C108" s="79">
        <v>3288710</v>
      </c>
      <c r="D108" s="79">
        <v>1612636</v>
      </c>
      <c r="E108" s="380">
        <v>18.386164919282706</v>
      </c>
      <c r="F108" s="79">
        <v>1284348</v>
      </c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883"/>
      <c r="Z108" s="883"/>
      <c r="AA108" s="883"/>
      <c r="AB108" s="883"/>
      <c r="AC108" s="883"/>
      <c r="AD108" s="883"/>
      <c r="AE108" s="883"/>
      <c r="AF108" s="883"/>
      <c r="AG108" s="883"/>
      <c r="AH108" s="883"/>
      <c r="AI108" s="883"/>
      <c r="AJ108" s="883"/>
      <c r="AK108" s="883"/>
      <c r="AL108" s="883"/>
      <c r="AM108" s="883"/>
      <c r="AN108" s="883"/>
      <c r="AO108" s="883"/>
      <c r="AP108" s="883"/>
      <c r="AQ108" s="883"/>
      <c r="AR108" s="883"/>
      <c r="AS108" s="883"/>
      <c r="AT108" s="883"/>
      <c r="AU108" s="883"/>
      <c r="AV108" s="883"/>
      <c r="AW108" s="883"/>
      <c r="AX108" s="883"/>
      <c r="AY108" s="883"/>
      <c r="AZ108" s="883"/>
      <c r="BA108" s="883"/>
      <c r="BB108" s="883"/>
      <c r="BC108" s="883"/>
      <c r="BD108" s="883"/>
      <c r="BE108" s="883"/>
      <c r="BF108" s="883"/>
      <c r="BG108" s="883"/>
      <c r="BH108" s="883"/>
      <c r="BI108" s="883"/>
      <c r="BJ108" s="883"/>
      <c r="BK108" s="883"/>
      <c r="BL108" s="883"/>
      <c r="BM108" s="883"/>
      <c r="BN108" s="883"/>
      <c r="BO108" s="883"/>
      <c r="BP108" s="883"/>
      <c r="BQ108" s="883"/>
      <c r="BR108" s="883"/>
      <c r="BS108" s="883"/>
      <c r="BT108" s="883"/>
      <c r="BU108" s="883"/>
      <c r="BV108" s="883"/>
      <c r="BW108" s="883"/>
      <c r="BX108" s="883"/>
      <c r="BY108" s="883"/>
      <c r="BZ108" s="883"/>
      <c r="CA108" s="883"/>
      <c r="CB108" s="883"/>
      <c r="CC108" s="883"/>
      <c r="CD108" s="883"/>
      <c r="CE108" s="883"/>
      <c r="CF108" s="883"/>
      <c r="CG108" s="883"/>
      <c r="CH108" s="883"/>
      <c r="CI108" s="883"/>
      <c r="CJ108" s="883"/>
      <c r="CK108" s="883"/>
      <c r="CL108" s="883"/>
      <c r="CM108" s="883"/>
    </row>
    <row r="109" spans="1:91" s="884" customFormat="1" ht="12.75">
      <c r="A109" s="66" t="s">
        <v>1481</v>
      </c>
      <c r="B109" s="79">
        <v>891096</v>
      </c>
      <c r="C109" s="79">
        <v>397636</v>
      </c>
      <c r="D109" s="79">
        <v>0</v>
      </c>
      <c r="E109" s="380">
        <v>0</v>
      </c>
      <c r="F109" s="79">
        <v>0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883"/>
      <c r="Z109" s="883"/>
      <c r="AA109" s="883"/>
      <c r="AB109" s="883"/>
      <c r="AC109" s="883"/>
      <c r="AD109" s="883"/>
      <c r="AE109" s="883"/>
      <c r="AF109" s="883"/>
      <c r="AG109" s="883"/>
      <c r="AH109" s="883"/>
      <c r="AI109" s="883"/>
      <c r="AJ109" s="883"/>
      <c r="AK109" s="883"/>
      <c r="AL109" s="883"/>
      <c r="AM109" s="883"/>
      <c r="AN109" s="883"/>
      <c r="AO109" s="883"/>
      <c r="AP109" s="883"/>
      <c r="AQ109" s="883"/>
      <c r="AR109" s="883"/>
      <c r="AS109" s="883"/>
      <c r="AT109" s="883"/>
      <c r="AU109" s="883"/>
      <c r="AV109" s="883"/>
      <c r="AW109" s="883"/>
      <c r="AX109" s="883"/>
      <c r="AY109" s="883"/>
      <c r="AZ109" s="883"/>
      <c r="BA109" s="883"/>
      <c r="BB109" s="883"/>
      <c r="BC109" s="883"/>
      <c r="BD109" s="883"/>
      <c r="BE109" s="883"/>
      <c r="BF109" s="883"/>
      <c r="BG109" s="883"/>
      <c r="BH109" s="883"/>
      <c r="BI109" s="883"/>
      <c r="BJ109" s="883"/>
      <c r="BK109" s="883"/>
      <c r="BL109" s="883"/>
      <c r="BM109" s="883"/>
      <c r="BN109" s="883"/>
      <c r="BO109" s="883"/>
      <c r="BP109" s="883"/>
      <c r="BQ109" s="883"/>
      <c r="BR109" s="883"/>
      <c r="BS109" s="883"/>
      <c r="BT109" s="883"/>
      <c r="BU109" s="883"/>
      <c r="BV109" s="883"/>
      <c r="BW109" s="883"/>
      <c r="BX109" s="883"/>
      <c r="BY109" s="883"/>
      <c r="BZ109" s="883"/>
      <c r="CA109" s="883"/>
      <c r="CB109" s="883"/>
      <c r="CC109" s="883"/>
      <c r="CD109" s="883"/>
      <c r="CE109" s="883"/>
      <c r="CF109" s="883"/>
      <c r="CG109" s="883"/>
      <c r="CH109" s="883"/>
      <c r="CI109" s="883"/>
      <c r="CJ109" s="883"/>
      <c r="CK109" s="883"/>
      <c r="CL109" s="883"/>
      <c r="CM109" s="883"/>
    </row>
    <row r="110" spans="1:91" s="884" customFormat="1" ht="12.75">
      <c r="A110" s="66" t="s">
        <v>1482</v>
      </c>
      <c r="B110" s="79">
        <v>7879825</v>
      </c>
      <c r="C110" s="79">
        <v>2891074</v>
      </c>
      <c r="D110" s="79">
        <v>1612636</v>
      </c>
      <c r="E110" s="380">
        <v>20.465378355483782</v>
      </c>
      <c r="F110" s="79">
        <v>1284348</v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883"/>
      <c r="Z110" s="883"/>
      <c r="AA110" s="883"/>
      <c r="AB110" s="883"/>
      <c r="AC110" s="883"/>
      <c r="AD110" s="883"/>
      <c r="AE110" s="883"/>
      <c r="AF110" s="883"/>
      <c r="AG110" s="883"/>
      <c r="AH110" s="883"/>
      <c r="AI110" s="883"/>
      <c r="AJ110" s="883"/>
      <c r="AK110" s="883"/>
      <c r="AL110" s="883"/>
      <c r="AM110" s="883"/>
      <c r="AN110" s="883"/>
      <c r="AO110" s="883"/>
      <c r="AP110" s="883"/>
      <c r="AQ110" s="883"/>
      <c r="AR110" s="883"/>
      <c r="AS110" s="883"/>
      <c r="AT110" s="883"/>
      <c r="AU110" s="883"/>
      <c r="AV110" s="883"/>
      <c r="AW110" s="883"/>
      <c r="AX110" s="883"/>
      <c r="AY110" s="883"/>
      <c r="AZ110" s="883"/>
      <c r="BA110" s="883"/>
      <c r="BB110" s="883"/>
      <c r="BC110" s="883"/>
      <c r="BD110" s="883"/>
      <c r="BE110" s="883"/>
      <c r="BF110" s="883"/>
      <c r="BG110" s="883"/>
      <c r="BH110" s="883"/>
      <c r="BI110" s="883"/>
      <c r="BJ110" s="883"/>
      <c r="BK110" s="883"/>
      <c r="BL110" s="883"/>
      <c r="BM110" s="883"/>
      <c r="BN110" s="883"/>
      <c r="BO110" s="883"/>
      <c r="BP110" s="883"/>
      <c r="BQ110" s="883"/>
      <c r="BR110" s="883"/>
      <c r="BS110" s="883"/>
      <c r="BT110" s="883"/>
      <c r="BU110" s="883"/>
      <c r="BV110" s="883"/>
      <c r="BW110" s="883"/>
      <c r="BX110" s="883"/>
      <c r="BY110" s="883"/>
      <c r="BZ110" s="883"/>
      <c r="CA110" s="883"/>
      <c r="CB110" s="883"/>
      <c r="CC110" s="883"/>
      <c r="CD110" s="883"/>
      <c r="CE110" s="883"/>
      <c r="CF110" s="883"/>
      <c r="CG110" s="883"/>
      <c r="CH110" s="883"/>
      <c r="CI110" s="883"/>
      <c r="CJ110" s="883"/>
      <c r="CK110" s="883"/>
      <c r="CL110" s="883"/>
      <c r="CM110" s="883"/>
    </row>
    <row r="111" spans="1:91" s="863" customFormat="1" ht="12.75">
      <c r="A111" s="69" t="s">
        <v>1483</v>
      </c>
      <c r="B111" s="79">
        <v>-240767</v>
      </c>
      <c r="C111" s="79">
        <v>-183924</v>
      </c>
      <c r="D111" s="79">
        <v>353657</v>
      </c>
      <c r="E111" s="380" t="s">
        <v>1700</v>
      </c>
      <c r="F111" s="79">
        <v>-22390</v>
      </c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862"/>
      <c r="Z111" s="862"/>
      <c r="AA111" s="862"/>
      <c r="AB111" s="862"/>
      <c r="AC111" s="862"/>
      <c r="AD111" s="862"/>
      <c r="AE111" s="862"/>
      <c r="AF111" s="862"/>
      <c r="AG111" s="862"/>
      <c r="AH111" s="862"/>
      <c r="AI111" s="862"/>
      <c r="AJ111" s="862"/>
      <c r="AK111" s="862"/>
      <c r="AL111" s="862"/>
      <c r="AM111" s="862"/>
      <c r="AN111" s="862"/>
      <c r="AO111" s="862"/>
      <c r="AP111" s="862"/>
      <c r="AQ111" s="862"/>
      <c r="AR111" s="862"/>
      <c r="AS111" s="862"/>
      <c r="AT111" s="862"/>
      <c r="AU111" s="862"/>
      <c r="AV111" s="862"/>
      <c r="AW111" s="862"/>
      <c r="AX111" s="862"/>
      <c r="AY111" s="862"/>
      <c r="AZ111" s="862"/>
      <c r="BA111" s="862"/>
      <c r="BB111" s="862"/>
      <c r="BC111" s="862"/>
      <c r="BD111" s="862"/>
      <c r="BE111" s="862"/>
      <c r="BF111" s="862"/>
      <c r="BG111" s="862"/>
      <c r="BH111" s="862"/>
      <c r="BI111" s="862"/>
      <c r="BJ111" s="862"/>
      <c r="BK111" s="862"/>
      <c r="BL111" s="862"/>
      <c r="BM111" s="862"/>
      <c r="BN111" s="862"/>
      <c r="BO111" s="862"/>
      <c r="BP111" s="862"/>
      <c r="BQ111" s="862"/>
      <c r="BR111" s="862"/>
      <c r="BS111" s="862"/>
      <c r="BT111" s="862"/>
      <c r="BU111" s="862"/>
      <c r="BV111" s="862"/>
      <c r="BW111" s="862"/>
      <c r="BX111" s="862"/>
      <c r="BY111" s="862"/>
      <c r="BZ111" s="862"/>
      <c r="CA111" s="862"/>
      <c r="CB111" s="862"/>
      <c r="CC111" s="862"/>
      <c r="CD111" s="862"/>
      <c r="CE111" s="862"/>
      <c r="CF111" s="862"/>
      <c r="CG111" s="862"/>
      <c r="CH111" s="862"/>
      <c r="CI111" s="862"/>
      <c r="CJ111" s="862"/>
      <c r="CK111" s="862"/>
      <c r="CL111" s="862"/>
      <c r="CM111" s="862"/>
    </row>
    <row r="112" spans="1:91" s="863" customFormat="1" ht="24.75" customHeight="1">
      <c r="A112" s="223" t="s">
        <v>1484</v>
      </c>
      <c r="B112" s="79">
        <v>240767</v>
      </c>
      <c r="C112" s="79">
        <v>183924</v>
      </c>
      <c r="D112" s="79">
        <v>0</v>
      </c>
      <c r="E112" s="380" t="s">
        <v>1700</v>
      </c>
      <c r="F112" s="79">
        <v>0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862"/>
      <c r="Z112" s="862"/>
      <c r="AA112" s="862"/>
      <c r="AB112" s="862"/>
      <c r="AC112" s="862"/>
      <c r="AD112" s="862"/>
      <c r="AE112" s="862"/>
      <c r="AF112" s="862"/>
      <c r="AG112" s="862"/>
      <c r="AH112" s="862"/>
      <c r="AI112" s="862"/>
      <c r="AJ112" s="862"/>
      <c r="AK112" s="862"/>
      <c r="AL112" s="862"/>
      <c r="AM112" s="862"/>
      <c r="AN112" s="862"/>
      <c r="AO112" s="862"/>
      <c r="AP112" s="862"/>
      <c r="AQ112" s="862"/>
      <c r="AR112" s="862"/>
      <c r="AS112" s="862"/>
      <c r="AT112" s="862"/>
      <c r="AU112" s="862"/>
      <c r="AV112" s="862"/>
      <c r="AW112" s="862"/>
      <c r="AX112" s="862"/>
      <c r="AY112" s="862"/>
      <c r="AZ112" s="862"/>
      <c r="BA112" s="862"/>
      <c r="BB112" s="862"/>
      <c r="BC112" s="862"/>
      <c r="BD112" s="862"/>
      <c r="BE112" s="862"/>
      <c r="BF112" s="862"/>
      <c r="BG112" s="862"/>
      <c r="BH112" s="862"/>
      <c r="BI112" s="862"/>
      <c r="BJ112" s="862"/>
      <c r="BK112" s="862"/>
      <c r="BL112" s="862"/>
      <c r="BM112" s="862"/>
      <c r="BN112" s="862"/>
      <c r="BO112" s="862"/>
      <c r="BP112" s="862"/>
      <c r="BQ112" s="862"/>
      <c r="BR112" s="862"/>
      <c r="BS112" s="862"/>
      <c r="BT112" s="862"/>
      <c r="BU112" s="862"/>
      <c r="BV112" s="862"/>
      <c r="BW112" s="862"/>
      <c r="BX112" s="862"/>
      <c r="BY112" s="862"/>
      <c r="BZ112" s="862"/>
      <c r="CA112" s="862"/>
      <c r="CB112" s="862"/>
      <c r="CC112" s="862"/>
      <c r="CD112" s="862"/>
      <c r="CE112" s="862"/>
      <c r="CF112" s="862"/>
      <c r="CG112" s="862"/>
      <c r="CH112" s="862"/>
      <c r="CI112" s="862"/>
      <c r="CJ112" s="862"/>
      <c r="CK112" s="862"/>
      <c r="CL112" s="862"/>
      <c r="CM112" s="862"/>
    </row>
    <row r="113" spans="1:91" s="863" customFormat="1" ht="12.75">
      <c r="A113" s="70" t="s">
        <v>1487</v>
      </c>
      <c r="B113" s="23"/>
      <c r="C113" s="23"/>
      <c r="D113" s="23"/>
      <c r="E113" s="876"/>
      <c r="F113" s="79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862"/>
      <c r="Z113" s="862"/>
      <c r="AA113" s="862"/>
      <c r="AB113" s="862"/>
      <c r="AC113" s="862"/>
      <c r="AD113" s="862"/>
      <c r="AE113" s="862"/>
      <c r="AF113" s="862"/>
      <c r="AG113" s="862"/>
      <c r="AH113" s="862"/>
      <c r="AI113" s="862"/>
      <c r="AJ113" s="862"/>
      <c r="AK113" s="862"/>
      <c r="AL113" s="862"/>
      <c r="AM113" s="862"/>
      <c r="AN113" s="862"/>
      <c r="AO113" s="862"/>
      <c r="AP113" s="862"/>
      <c r="AQ113" s="862"/>
      <c r="AR113" s="862"/>
      <c r="AS113" s="862"/>
      <c r="AT113" s="862"/>
      <c r="AU113" s="862"/>
      <c r="AV113" s="862"/>
      <c r="AW113" s="862"/>
      <c r="AX113" s="862"/>
      <c r="AY113" s="862"/>
      <c r="AZ113" s="862"/>
      <c r="BA113" s="862"/>
      <c r="BB113" s="862"/>
      <c r="BC113" s="862"/>
      <c r="BD113" s="862"/>
      <c r="BE113" s="862"/>
      <c r="BF113" s="862"/>
      <c r="BG113" s="862"/>
      <c r="BH113" s="862"/>
      <c r="BI113" s="862"/>
      <c r="BJ113" s="862"/>
      <c r="BK113" s="862"/>
      <c r="BL113" s="862"/>
      <c r="BM113" s="862"/>
      <c r="BN113" s="862"/>
      <c r="BO113" s="862"/>
      <c r="BP113" s="862"/>
      <c r="BQ113" s="862"/>
      <c r="BR113" s="862"/>
      <c r="BS113" s="862"/>
      <c r="BT113" s="862"/>
      <c r="BU113" s="862"/>
      <c r="BV113" s="862"/>
      <c r="BW113" s="862"/>
      <c r="BX113" s="862"/>
      <c r="BY113" s="862"/>
      <c r="BZ113" s="862"/>
      <c r="CA113" s="862"/>
      <c r="CB113" s="862"/>
      <c r="CC113" s="862"/>
      <c r="CD113" s="862"/>
      <c r="CE113" s="862"/>
      <c r="CF113" s="862"/>
      <c r="CG113" s="862"/>
      <c r="CH113" s="862"/>
      <c r="CI113" s="862"/>
      <c r="CJ113" s="862"/>
      <c r="CK113" s="862"/>
      <c r="CL113" s="862"/>
      <c r="CM113" s="862"/>
    </row>
    <row r="114" spans="1:91" s="877" customFormat="1" ht="12.75">
      <c r="A114" s="69" t="s">
        <v>1469</v>
      </c>
      <c r="B114" s="79">
        <v>357938</v>
      </c>
      <c r="C114" s="79">
        <v>190855</v>
      </c>
      <c r="D114" s="79">
        <v>-3954</v>
      </c>
      <c r="E114" s="380">
        <v>-1.1046605836765027</v>
      </c>
      <c r="F114" s="79">
        <v>-3983.87</v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862"/>
      <c r="Z114" s="862"/>
      <c r="AA114" s="862"/>
      <c r="AB114" s="862"/>
      <c r="AC114" s="862"/>
      <c r="AD114" s="862"/>
      <c r="AE114" s="862"/>
      <c r="AF114" s="862"/>
      <c r="AG114" s="862"/>
      <c r="AH114" s="862"/>
      <c r="AI114" s="862"/>
      <c r="AJ114" s="862"/>
      <c r="AK114" s="862"/>
      <c r="AL114" s="862"/>
      <c r="AM114" s="862"/>
      <c r="AN114" s="862"/>
      <c r="AO114" s="862"/>
      <c r="AP114" s="862"/>
      <c r="AQ114" s="862"/>
      <c r="AR114" s="862"/>
      <c r="AS114" s="862"/>
      <c r="AT114" s="862"/>
      <c r="AU114" s="862"/>
      <c r="AV114" s="862"/>
      <c r="AW114" s="862"/>
      <c r="AX114" s="862"/>
      <c r="AY114" s="862"/>
      <c r="AZ114" s="862"/>
      <c r="BA114" s="862"/>
      <c r="BB114" s="862"/>
      <c r="BC114" s="862"/>
      <c r="BD114" s="862"/>
      <c r="BE114" s="862"/>
      <c r="BF114" s="862"/>
      <c r="BG114" s="862"/>
      <c r="BH114" s="862"/>
      <c r="BI114" s="862"/>
      <c r="BJ114" s="862"/>
      <c r="BK114" s="862"/>
      <c r="BL114" s="862"/>
      <c r="BM114" s="862"/>
      <c r="BN114" s="862"/>
      <c r="BO114" s="862"/>
      <c r="BP114" s="862"/>
      <c r="BQ114" s="862"/>
      <c r="BR114" s="862"/>
      <c r="BS114" s="862"/>
      <c r="BT114" s="862"/>
      <c r="BU114" s="862"/>
      <c r="BV114" s="862"/>
      <c r="BW114" s="862"/>
      <c r="BX114" s="862"/>
      <c r="BY114" s="862"/>
      <c r="BZ114" s="862"/>
      <c r="CA114" s="862"/>
      <c r="CB114" s="862"/>
      <c r="CC114" s="862"/>
      <c r="CD114" s="862"/>
      <c r="CE114" s="862"/>
      <c r="CF114" s="862"/>
      <c r="CG114" s="862"/>
      <c r="CH114" s="862"/>
      <c r="CI114" s="862"/>
      <c r="CJ114" s="862"/>
      <c r="CK114" s="862"/>
      <c r="CL114" s="862"/>
      <c r="CM114" s="862"/>
    </row>
    <row r="115" spans="1:91" s="877" customFormat="1" ht="12.75">
      <c r="A115" s="69" t="s">
        <v>1472</v>
      </c>
      <c r="B115" s="79">
        <v>357938</v>
      </c>
      <c r="C115" s="79">
        <v>190855</v>
      </c>
      <c r="D115" s="79">
        <v>-3954</v>
      </c>
      <c r="E115" s="380">
        <v>-1.1046605836765027</v>
      </c>
      <c r="F115" s="79">
        <v>-3983.87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862"/>
      <c r="AL115" s="862"/>
      <c r="AM115" s="862"/>
      <c r="AN115" s="862"/>
      <c r="AO115" s="862"/>
      <c r="AP115" s="862"/>
      <c r="AQ115" s="862"/>
      <c r="AR115" s="862"/>
      <c r="AS115" s="862"/>
      <c r="AT115" s="862"/>
      <c r="AU115" s="862"/>
      <c r="AV115" s="862"/>
      <c r="AW115" s="862"/>
      <c r="AX115" s="862"/>
      <c r="AY115" s="862"/>
      <c r="AZ115" s="862"/>
      <c r="BA115" s="862"/>
      <c r="BB115" s="862"/>
      <c r="BC115" s="862"/>
      <c r="BD115" s="862"/>
      <c r="BE115" s="862"/>
      <c r="BF115" s="862"/>
      <c r="BG115" s="862"/>
      <c r="BH115" s="862"/>
      <c r="BI115" s="862"/>
      <c r="BJ115" s="862"/>
      <c r="BK115" s="862"/>
      <c r="BL115" s="862"/>
      <c r="BM115" s="862"/>
      <c r="BN115" s="862"/>
      <c r="BO115" s="862"/>
      <c r="BP115" s="862"/>
      <c r="BQ115" s="862"/>
      <c r="BR115" s="862"/>
      <c r="BS115" s="862"/>
      <c r="BT115" s="862"/>
      <c r="BU115" s="862"/>
      <c r="BV115" s="862"/>
      <c r="BW115" s="862"/>
      <c r="BX115" s="862"/>
      <c r="BY115" s="862"/>
      <c r="BZ115" s="862"/>
      <c r="CA115" s="862"/>
      <c r="CB115" s="862"/>
      <c r="CC115" s="862"/>
      <c r="CD115" s="862"/>
      <c r="CE115" s="862"/>
      <c r="CF115" s="862"/>
      <c r="CG115" s="862"/>
      <c r="CH115" s="862"/>
      <c r="CI115" s="862"/>
      <c r="CJ115" s="862"/>
      <c r="CK115" s="862"/>
      <c r="CL115" s="862"/>
      <c r="CM115" s="862"/>
    </row>
    <row r="116" spans="1:91" s="877" customFormat="1" ht="12.75">
      <c r="A116" s="69" t="s">
        <v>1473</v>
      </c>
      <c r="B116" s="79">
        <v>357938</v>
      </c>
      <c r="C116" s="79">
        <v>190855</v>
      </c>
      <c r="D116" s="79">
        <v>0</v>
      </c>
      <c r="E116" s="380">
        <v>0</v>
      </c>
      <c r="F116" s="79">
        <v>0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862"/>
      <c r="Z116" s="862"/>
      <c r="AA116" s="862"/>
      <c r="AB116" s="862"/>
      <c r="AC116" s="862"/>
      <c r="AD116" s="862"/>
      <c r="AE116" s="862"/>
      <c r="AF116" s="862"/>
      <c r="AG116" s="862"/>
      <c r="AH116" s="862"/>
      <c r="AI116" s="862"/>
      <c r="AJ116" s="862"/>
      <c r="AK116" s="862"/>
      <c r="AL116" s="862"/>
      <c r="AM116" s="862"/>
      <c r="AN116" s="862"/>
      <c r="AO116" s="862"/>
      <c r="AP116" s="862"/>
      <c r="AQ116" s="862"/>
      <c r="AR116" s="862"/>
      <c r="AS116" s="862"/>
      <c r="AT116" s="862"/>
      <c r="AU116" s="862"/>
      <c r="AV116" s="862"/>
      <c r="AW116" s="862"/>
      <c r="AX116" s="862"/>
      <c r="AY116" s="862"/>
      <c r="AZ116" s="862"/>
      <c r="BA116" s="862"/>
      <c r="BB116" s="862"/>
      <c r="BC116" s="862"/>
      <c r="BD116" s="862"/>
      <c r="BE116" s="862"/>
      <c r="BF116" s="862"/>
      <c r="BG116" s="862"/>
      <c r="BH116" s="862"/>
      <c r="BI116" s="862"/>
      <c r="BJ116" s="862"/>
      <c r="BK116" s="862"/>
      <c r="BL116" s="862"/>
      <c r="BM116" s="862"/>
      <c r="BN116" s="862"/>
      <c r="BO116" s="862"/>
      <c r="BP116" s="862"/>
      <c r="BQ116" s="862"/>
      <c r="BR116" s="862"/>
      <c r="BS116" s="862"/>
      <c r="BT116" s="862"/>
      <c r="BU116" s="862"/>
      <c r="BV116" s="862"/>
      <c r="BW116" s="862"/>
      <c r="BX116" s="862"/>
      <c r="BY116" s="862"/>
      <c r="BZ116" s="862"/>
      <c r="CA116" s="862"/>
      <c r="CB116" s="862"/>
      <c r="CC116" s="862"/>
      <c r="CD116" s="862"/>
      <c r="CE116" s="862"/>
      <c r="CF116" s="862"/>
      <c r="CG116" s="862"/>
      <c r="CH116" s="862"/>
      <c r="CI116" s="862"/>
      <c r="CJ116" s="862"/>
      <c r="CK116" s="862"/>
      <c r="CL116" s="862"/>
      <c r="CM116" s="862"/>
    </row>
    <row r="117" spans="1:91" s="878" customFormat="1" ht="12.75">
      <c r="A117" s="69" t="s">
        <v>1474</v>
      </c>
      <c r="B117" s="79">
        <v>357938</v>
      </c>
      <c r="C117" s="79">
        <v>190855</v>
      </c>
      <c r="D117" s="79">
        <v>0</v>
      </c>
      <c r="E117" s="380">
        <v>0</v>
      </c>
      <c r="F117" s="79">
        <v>0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862"/>
      <c r="Z117" s="862"/>
      <c r="AA117" s="862"/>
      <c r="AB117" s="862"/>
      <c r="AC117" s="862"/>
      <c r="AD117" s="862"/>
      <c r="AE117" s="862"/>
      <c r="AF117" s="862"/>
      <c r="AG117" s="862"/>
      <c r="AH117" s="862"/>
      <c r="AI117" s="862"/>
      <c r="AJ117" s="862"/>
      <c r="AK117" s="862"/>
      <c r="AL117" s="862"/>
      <c r="AM117" s="862"/>
      <c r="AN117" s="862"/>
      <c r="AO117" s="862"/>
      <c r="AP117" s="862"/>
      <c r="AQ117" s="862"/>
      <c r="AR117" s="862"/>
      <c r="AS117" s="862"/>
      <c r="AT117" s="862"/>
      <c r="AU117" s="862"/>
      <c r="AV117" s="862"/>
      <c r="AW117" s="862"/>
      <c r="AX117" s="862"/>
      <c r="AY117" s="862"/>
      <c r="AZ117" s="862"/>
      <c r="BA117" s="862"/>
      <c r="BB117" s="862"/>
      <c r="BC117" s="862"/>
      <c r="BD117" s="862"/>
      <c r="BE117" s="862"/>
      <c r="BF117" s="862"/>
      <c r="BG117" s="862"/>
      <c r="BH117" s="862"/>
      <c r="BI117" s="862"/>
      <c r="BJ117" s="862"/>
      <c r="BK117" s="862"/>
      <c r="BL117" s="862"/>
      <c r="BM117" s="862"/>
      <c r="BN117" s="862"/>
      <c r="BO117" s="862"/>
      <c r="BP117" s="862"/>
      <c r="BQ117" s="862"/>
      <c r="BR117" s="862"/>
      <c r="BS117" s="862"/>
      <c r="BT117" s="862"/>
      <c r="BU117" s="862"/>
      <c r="BV117" s="862"/>
      <c r="BW117" s="862"/>
      <c r="BX117" s="862"/>
      <c r="BY117" s="862"/>
      <c r="BZ117" s="862"/>
      <c r="CA117" s="862"/>
      <c r="CB117" s="862"/>
      <c r="CC117" s="862"/>
      <c r="CD117" s="862"/>
      <c r="CE117" s="862"/>
      <c r="CF117" s="862"/>
      <c r="CG117" s="862"/>
      <c r="CH117" s="862"/>
      <c r="CI117" s="862"/>
      <c r="CJ117" s="862"/>
      <c r="CK117" s="862"/>
      <c r="CL117" s="862"/>
      <c r="CM117" s="862"/>
    </row>
    <row r="118" spans="1:91" s="878" customFormat="1" ht="12.75">
      <c r="A118" s="69" t="s">
        <v>1475</v>
      </c>
      <c r="B118" s="79">
        <v>190855</v>
      </c>
      <c r="C118" s="79">
        <v>190855</v>
      </c>
      <c r="D118" s="79">
        <v>0</v>
      </c>
      <c r="E118" s="380">
        <v>0</v>
      </c>
      <c r="F118" s="79">
        <v>0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862"/>
      <c r="Z118" s="862"/>
      <c r="AA118" s="862"/>
      <c r="AB118" s="862"/>
      <c r="AC118" s="862"/>
      <c r="AD118" s="862"/>
      <c r="AE118" s="862"/>
      <c r="AF118" s="862"/>
      <c r="AG118" s="862"/>
      <c r="AH118" s="862"/>
      <c r="AI118" s="862"/>
      <c r="AJ118" s="862"/>
      <c r="AK118" s="862"/>
      <c r="AL118" s="862"/>
      <c r="AM118" s="862"/>
      <c r="AN118" s="862"/>
      <c r="AO118" s="862"/>
      <c r="AP118" s="862"/>
      <c r="AQ118" s="862"/>
      <c r="AR118" s="862"/>
      <c r="AS118" s="862"/>
      <c r="AT118" s="862"/>
      <c r="AU118" s="862"/>
      <c r="AV118" s="862"/>
      <c r="AW118" s="862"/>
      <c r="AX118" s="862"/>
      <c r="AY118" s="862"/>
      <c r="AZ118" s="862"/>
      <c r="BA118" s="862"/>
      <c r="BB118" s="862"/>
      <c r="BC118" s="862"/>
      <c r="BD118" s="862"/>
      <c r="BE118" s="862"/>
      <c r="BF118" s="862"/>
      <c r="BG118" s="862"/>
      <c r="BH118" s="862"/>
      <c r="BI118" s="862"/>
      <c r="BJ118" s="862"/>
      <c r="BK118" s="862"/>
      <c r="BL118" s="862"/>
      <c r="BM118" s="862"/>
      <c r="BN118" s="862"/>
      <c r="BO118" s="862"/>
      <c r="BP118" s="862"/>
      <c r="BQ118" s="862"/>
      <c r="BR118" s="862"/>
      <c r="BS118" s="862"/>
      <c r="BT118" s="862"/>
      <c r="BU118" s="862"/>
      <c r="BV118" s="862"/>
      <c r="BW118" s="862"/>
      <c r="BX118" s="862"/>
      <c r="BY118" s="862"/>
      <c r="BZ118" s="862"/>
      <c r="CA118" s="862"/>
      <c r="CB118" s="862"/>
      <c r="CC118" s="862"/>
      <c r="CD118" s="862"/>
      <c r="CE118" s="862"/>
      <c r="CF118" s="862"/>
      <c r="CG118" s="862"/>
      <c r="CH118" s="862"/>
      <c r="CI118" s="862"/>
      <c r="CJ118" s="862"/>
      <c r="CK118" s="862"/>
      <c r="CL118" s="862"/>
      <c r="CM118" s="862"/>
    </row>
    <row r="119" spans="1:91" s="863" customFormat="1" ht="12.75">
      <c r="A119" s="69" t="s">
        <v>1476</v>
      </c>
      <c r="B119" s="79">
        <v>167083</v>
      </c>
      <c r="C119" s="79">
        <v>0</v>
      </c>
      <c r="D119" s="79">
        <v>0</v>
      </c>
      <c r="E119" s="380">
        <v>0</v>
      </c>
      <c r="F119" s="79">
        <v>0</v>
      </c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862"/>
      <c r="Z119" s="862"/>
      <c r="AA119" s="862"/>
      <c r="AB119" s="862"/>
      <c r="AC119" s="862"/>
      <c r="AD119" s="862"/>
      <c r="AE119" s="862"/>
      <c r="AF119" s="862"/>
      <c r="AG119" s="862"/>
      <c r="AH119" s="862"/>
      <c r="AI119" s="862"/>
      <c r="AJ119" s="862"/>
      <c r="AK119" s="862"/>
      <c r="AL119" s="862"/>
      <c r="AM119" s="862"/>
      <c r="AN119" s="862"/>
      <c r="AO119" s="862"/>
      <c r="AP119" s="862"/>
      <c r="AQ119" s="862"/>
      <c r="AR119" s="862"/>
      <c r="AS119" s="862"/>
      <c r="AT119" s="862"/>
      <c r="AU119" s="862"/>
      <c r="AV119" s="862"/>
      <c r="AW119" s="862"/>
      <c r="AX119" s="862"/>
      <c r="AY119" s="862"/>
      <c r="AZ119" s="862"/>
      <c r="BA119" s="862"/>
      <c r="BB119" s="862"/>
      <c r="BC119" s="862"/>
      <c r="BD119" s="862"/>
      <c r="BE119" s="862"/>
      <c r="BF119" s="862"/>
      <c r="BG119" s="862"/>
      <c r="BH119" s="862"/>
      <c r="BI119" s="862"/>
      <c r="BJ119" s="862"/>
      <c r="BK119" s="862"/>
      <c r="BL119" s="862"/>
      <c r="BM119" s="862"/>
      <c r="BN119" s="862"/>
      <c r="BO119" s="862"/>
      <c r="BP119" s="862"/>
      <c r="BQ119" s="862"/>
      <c r="BR119" s="862"/>
      <c r="BS119" s="862"/>
      <c r="BT119" s="862"/>
      <c r="BU119" s="862"/>
      <c r="BV119" s="862"/>
      <c r="BW119" s="862"/>
      <c r="BX119" s="862"/>
      <c r="BY119" s="862"/>
      <c r="BZ119" s="862"/>
      <c r="CA119" s="862"/>
      <c r="CB119" s="862"/>
      <c r="CC119" s="862"/>
      <c r="CD119" s="862"/>
      <c r="CE119" s="862"/>
      <c r="CF119" s="862"/>
      <c r="CG119" s="862"/>
      <c r="CH119" s="862"/>
      <c r="CI119" s="862"/>
      <c r="CJ119" s="862"/>
      <c r="CK119" s="862"/>
      <c r="CL119" s="862"/>
      <c r="CM119" s="862"/>
    </row>
    <row r="120" spans="1:91" s="880" customFormat="1" ht="25.5">
      <c r="A120" s="375" t="s">
        <v>1488</v>
      </c>
      <c r="B120" s="79"/>
      <c r="C120" s="79"/>
      <c r="D120" s="79"/>
      <c r="E120" s="380"/>
      <c r="F120" s="79">
        <v>0</v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879"/>
      <c r="Z120" s="879"/>
      <c r="AA120" s="879"/>
      <c r="AB120" s="879"/>
      <c r="AC120" s="879"/>
      <c r="AD120" s="879"/>
      <c r="AE120" s="879"/>
      <c r="AF120" s="879"/>
      <c r="AG120" s="879"/>
      <c r="AH120" s="879"/>
      <c r="AI120" s="879"/>
      <c r="AJ120" s="879"/>
      <c r="AK120" s="879"/>
      <c r="AL120" s="879"/>
      <c r="AM120" s="879"/>
      <c r="AN120" s="879"/>
      <c r="AO120" s="879"/>
      <c r="AP120" s="879"/>
      <c r="AQ120" s="879"/>
      <c r="AR120" s="879"/>
      <c r="AS120" s="879"/>
      <c r="AT120" s="879"/>
      <c r="AU120" s="879"/>
      <c r="AV120" s="879"/>
      <c r="AW120" s="879"/>
      <c r="AX120" s="879"/>
      <c r="AY120" s="879"/>
      <c r="AZ120" s="879"/>
      <c r="BA120" s="879"/>
      <c r="BB120" s="879"/>
      <c r="BC120" s="879"/>
      <c r="BD120" s="879"/>
      <c r="BE120" s="879"/>
      <c r="BF120" s="879"/>
      <c r="BG120" s="879"/>
      <c r="BH120" s="879"/>
      <c r="BI120" s="879"/>
      <c r="BJ120" s="879"/>
      <c r="BK120" s="879"/>
      <c r="BL120" s="879"/>
      <c r="BM120" s="879"/>
      <c r="BN120" s="879"/>
      <c r="BO120" s="879"/>
      <c r="BP120" s="879"/>
      <c r="BQ120" s="879"/>
      <c r="BR120" s="879"/>
      <c r="BS120" s="879"/>
      <c r="BT120" s="879"/>
      <c r="BU120" s="879"/>
      <c r="BV120" s="879"/>
      <c r="BW120" s="879"/>
      <c r="BX120" s="879"/>
      <c r="BY120" s="879"/>
      <c r="BZ120" s="879"/>
      <c r="CA120" s="879"/>
      <c r="CB120" s="879"/>
      <c r="CC120" s="879"/>
      <c r="CD120" s="879"/>
      <c r="CE120" s="879"/>
      <c r="CF120" s="879"/>
      <c r="CG120" s="879"/>
      <c r="CH120" s="879"/>
      <c r="CI120" s="879"/>
      <c r="CJ120" s="879"/>
      <c r="CK120" s="879"/>
      <c r="CL120" s="879"/>
      <c r="CM120" s="879"/>
    </row>
    <row r="121" spans="1:91" s="881" customFormat="1" ht="12.75">
      <c r="A121" s="66" t="s">
        <v>1469</v>
      </c>
      <c r="B121" s="79">
        <v>706000</v>
      </c>
      <c r="C121" s="79">
        <v>629000</v>
      </c>
      <c r="D121" s="79">
        <v>629000</v>
      </c>
      <c r="E121" s="380">
        <v>89.09348441926346</v>
      </c>
      <c r="F121" s="79">
        <v>495666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879"/>
      <c r="Z121" s="879"/>
      <c r="AA121" s="879"/>
      <c r="AB121" s="879"/>
      <c r="AC121" s="879"/>
      <c r="AD121" s="879"/>
      <c r="AE121" s="879"/>
      <c r="AF121" s="879"/>
      <c r="AG121" s="879"/>
      <c r="AH121" s="879"/>
      <c r="AI121" s="879"/>
      <c r="AJ121" s="879"/>
      <c r="AK121" s="879"/>
      <c r="AL121" s="879"/>
      <c r="AM121" s="879"/>
      <c r="AN121" s="879"/>
      <c r="AO121" s="879"/>
      <c r="AP121" s="879"/>
      <c r="AQ121" s="879"/>
      <c r="AR121" s="879"/>
      <c r="AS121" s="879"/>
      <c r="AT121" s="879"/>
      <c r="AU121" s="879"/>
      <c r="AV121" s="879"/>
      <c r="AW121" s="879"/>
      <c r="AX121" s="879"/>
      <c r="AY121" s="879"/>
      <c r="AZ121" s="879"/>
      <c r="BA121" s="879"/>
      <c r="BB121" s="879"/>
      <c r="BC121" s="879"/>
      <c r="BD121" s="879"/>
      <c r="BE121" s="879"/>
      <c r="BF121" s="879"/>
      <c r="BG121" s="879"/>
      <c r="BH121" s="879"/>
      <c r="BI121" s="879"/>
      <c r="BJ121" s="879"/>
      <c r="BK121" s="879"/>
      <c r="BL121" s="879"/>
      <c r="BM121" s="879"/>
      <c r="BN121" s="879"/>
      <c r="BO121" s="879"/>
      <c r="BP121" s="879"/>
      <c r="BQ121" s="879"/>
      <c r="BR121" s="879"/>
      <c r="BS121" s="879"/>
      <c r="BT121" s="879"/>
      <c r="BU121" s="879"/>
      <c r="BV121" s="879"/>
      <c r="BW121" s="879"/>
      <c r="BX121" s="879"/>
      <c r="BY121" s="879"/>
      <c r="BZ121" s="879"/>
      <c r="CA121" s="879"/>
      <c r="CB121" s="879"/>
      <c r="CC121" s="879"/>
      <c r="CD121" s="879"/>
      <c r="CE121" s="879"/>
      <c r="CF121" s="879"/>
      <c r="CG121" s="879"/>
      <c r="CH121" s="879"/>
      <c r="CI121" s="879"/>
      <c r="CJ121" s="879"/>
      <c r="CK121" s="879"/>
      <c r="CL121" s="879"/>
      <c r="CM121" s="879"/>
    </row>
    <row r="122" spans="1:91" s="881" customFormat="1" ht="12.75">
      <c r="A122" s="66" t="s">
        <v>1470</v>
      </c>
      <c r="B122" s="79">
        <v>706000</v>
      </c>
      <c r="C122" s="79">
        <v>629000</v>
      </c>
      <c r="D122" s="79">
        <v>629000</v>
      </c>
      <c r="E122" s="380">
        <v>89.09348441926346</v>
      </c>
      <c r="F122" s="79">
        <v>495666</v>
      </c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879"/>
      <c r="Z122" s="879"/>
      <c r="AA122" s="879"/>
      <c r="AB122" s="879"/>
      <c r="AC122" s="879"/>
      <c r="AD122" s="879"/>
      <c r="AE122" s="879"/>
      <c r="AF122" s="879"/>
      <c r="AG122" s="879"/>
      <c r="AH122" s="879"/>
      <c r="AI122" s="879"/>
      <c r="AJ122" s="879"/>
      <c r="AK122" s="879"/>
      <c r="AL122" s="879"/>
      <c r="AM122" s="879"/>
      <c r="AN122" s="879"/>
      <c r="AO122" s="879"/>
      <c r="AP122" s="879"/>
      <c r="AQ122" s="879"/>
      <c r="AR122" s="879"/>
      <c r="AS122" s="879"/>
      <c r="AT122" s="879"/>
      <c r="AU122" s="879"/>
      <c r="AV122" s="879"/>
      <c r="AW122" s="879"/>
      <c r="AX122" s="879"/>
      <c r="AY122" s="879"/>
      <c r="AZ122" s="879"/>
      <c r="BA122" s="879"/>
      <c r="BB122" s="879"/>
      <c r="BC122" s="879"/>
      <c r="BD122" s="879"/>
      <c r="BE122" s="879"/>
      <c r="BF122" s="879"/>
      <c r="BG122" s="879"/>
      <c r="BH122" s="879"/>
      <c r="BI122" s="879"/>
      <c r="BJ122" s="879"/>
      <c r="BK122" s="879"/>
      <c r="BL122" s="879"/>
      <c r="BM122" s="879"/>
      <c r="BN122" s="879"/>
      <c r="BO122" s="879"/>
      <c r="BP122" s="879"/>
      <c r="BQ122" s="879"/>
      <c r="BR122" s="879"/>
      <c r="BS122" s="879"/>
      <c r="BT122" s="879"/>
      <c r="BU122" s="879"/>
      <c r="BV122" s="879"/>
      <c r="BW122" s="879"/>
      <c r="BX122" s="879"/>
      <c r="BY122" s="879"/>
      <c r="BZ122" s="879"/>
      <c r="CA122" s="879"/>
      <c r="CB122" s="879"/>
      <c r="CC122" s="879"/>
      <c r="CD122" s="879"/>
      <c r="CE122" s="879"/>
      <c r="CF122" s="879"/>
      <c r="CG122" s="879"/>
      <c r="CH122" s="879"/>
      <c r="CI122" s="879"/>
      <c r="CJ122" s="879"/>
      <c r="CK122" s="879"/>
      <c r="CL122" s="879"/>
      <c r="CM122" s="879"/>
    </row>
    <row r="123" spans="1:91" s="881" customFormat="1" ht="12.75">
      <c r="A123" s="66" t="s">
        <v>1473</v>
      </c>
      <c r="B123" s="79">
        <v>706000</v>
      </c>
      <c r="C123" s="79">
        <v>629000</v>
      </c>
      <c r="D123" s="79">
        <v>160946</v>
      </c>
      <c r="E123" s="380">
        <v>22.79688385269122</v>
      </c>
      <c r="F123" s="79">
        <v>140279</v>
      </c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879"/>
      <c r="Z123" s="879"/>
      <c r="AA123" s="879"/>
      <c r="AB123" s="879"/>
      <c r="AC123" s="879"/>
      <c r="AD123" s="879"/>
      <c r="AE123" s="879"/>
      <c r="AF123" s="879"/>
      <c r="AG123" s="879"/>
      <c r="AH123" s="879"/>
      <c r="AI123" s="879"/>
      <c r="AJ123" s="879"/>
      <c r="AK123" s="879"/>
      <c r="AL123" s="879"/>
      <c r="AM123" s="879"/>
      <c r="AN123" s="879"/>
      <c r="AO123" s="879"/>
      <c r="AP123" s="879"/>
      <c r="AQ123" s="879"/>
      <c r="AR123" s="879"/>
      <c r="AS123" s="879"/>
      <c r="AT123" s="879"/>
      <c r="AU123" s="879"/>
      <c r="AV123" s="879"/>
      <c r="AW123" s="879"/>
      <c r="AX123" s="879"/>
      <c r="AY123" s="879"/>
      <c r="AZ123" s="879"/>
      <c r="BA123" s="879"/>
      <c r="BB123" s="879"/>
      <c r="BC123" s="879"/>
      <c r="BD123" s="879"/>
      <c r="BE123" s="879"/>
      <c r="BF123" s="879"/>
      <c r="BG123" s="879"/>
      <c r="BH123" s="879"/>
      <c r="BI123" s="879"/>
      <c r="BJ123" s="879"/>
      <c r="BK123" s="879"/>
      <c r="BL123" s="879"/>
      <c r="BM123" s="879"/>
      <c r="BN123" s="879"/>
      <c r="BO123" s="879"/>
      <c r="BP123" s="879"/>
      <c r="BQ123" s="879"/>
      <c r="BR123" s="879"/>
      <c r="BS123" s="879"/>
      <c r="BT123" s="879"/>
      <c r="BU123" s="879"/>
      <c r="BV123" s="879"/>
      <c r="BW123" s="879"/>
      <c r="BX123" s="879"/>
      <c r="BY123" s="879"/>
      <c r="BZ123" s="879"/>
      <c r="CA123" s="879"/>
      <c r="CB123" s="879"/>
      <c r="CC123" s="879"/>
      <c r="CD123" s="879"/>
      <c r="CE123" s="879"/>
      <c r="CF123" s="879"/>
      <c r="CG123" s="879"/>
      <c r="CH123" s="879"/>
      <c r="CI123" s="879"/>
      <c r="CJ123" s="879"/>
      <c r="CK123" s="879"/>
      <c r="CL123" s="879"/>
      <c r="CM123" s="879"/>
    </row>
    <row r="124" spans="1:91" s="880" customFormat="1" ht="12.75">
      <c r="A124" s="66" t="s">
        <v>1480</v>
      </c>
      <c r="B124" s="79">
        <v>706000</v>
      </c>
      <c r="C124" s="79">
        <v>629000</v>
      </c>
      <c r="D124" s="79">
        <v>160946</v>
      </c>
      <c r="E124" s="380">
        <v>22.79688385269122</v>
      </c>
      <c r="F124" s="79">
        <v>140279</v>
      </c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879"/>
      <c r="Z124" s="879"/>
      <c r="AA124" s="879"/>
      <c r="AB124" s="879"/>
      <c r="AC124" s="879"/>
      <c r="AD124" s="879"/>
      <c r="AE124" s="879"/>
      <c r="AF124" s="879"/>
      <c r="AG124" s="879"/>
      <c r="AH124" s="879"/>
      <c r="AI124" s="879"/>
      <c r="AJ124" s="879"/>
      <c r="AK124" s="879"/>
      <c r="AL124" s="879"/>
      <c r="AM124" s="879"/>
      <c r="AN124" s="879"/>
      <c r="AO124" s="879"/>
      <c r="AP124" s="879"/>
      <c r="AQ124" s="879"/>
      <c r="AR124" s="879"/>
      <c r="AS124" s="879"/>
      <c r="AT124" s="879"/>
      <c r="AU124" s="879"/>
      <c r="AV124" s="879"/>
      <c r="AW124" s="879"/>
      <c r="AX124" s="879"/>
      <c r="AY124" s="879"/>
      <c r="AZ124" s="879"/>
      <c r="BA124" s="879"/>
      <c r="BB124" s="879"/>
      <c r="BC124" s="879"/>
      <c r="BD124" s="879"/>
      <c r="BE124" s="879"/>
      <c r="BF124" s="879"/>
      <c r="BG124" s="879"/>
      <c r="BH124" s="879"/>
      <c r="BI124" s="879"/>
      <c r="BJ124" s="879"/>
      <c r="BK124" s="879"/>
      <c r="BL124" s="879"/>
      <c r="BM124" s="879"/>
      <c r="BN124" s="879"/>
      <c r="BO124" s="879"/>
      <c r="BP124" s="879"/>
      <c r="BQ124" s="879"/>
      <c r="BR124" s="879"/>
      <c r="BS124" s="879"/>
      <c r="BT124" s="879"/>
      <c r="BU124" s="879"/>
      <c r="BV124" s="879"/>
      <c r="BW124" s="879"/>
      <c r="BX124" s="879"/>
      <c r="BY124" s="879"/>
      <c r="BZ124" s="879"/>
      <c r="CA124" s="879"/>
      <c r="CB124" s="879"/>
      <c r="CC124" s="879"/>
      <c r="CD124" s="879"/>
      <c r="CE124" s="879"/>
      <c r="CF124" s="879"/>
      <c r="CG124" s="879"/>
      <c r="CH124" s="879"/>
      <c r="CI124" s="879"/>
      <c r="CJ124" s="879"/>
      <c r="CK124" s="879"/>
      <c r="CL124" s="879"/>
      <c r="CM124" s="879"/>
    </row>
    <row r="125" spans="1:91" s="880" customFormat="1" ht="12.75">
      <c r="A125" s="66" t="s">
        <v>1482</v>
      </c>
      <c r="B125" s="79">
        <v>706000</v>
      </c>
      <c r="C125" s="79">
        <v>629000</v>
      </c>
      <c r="D125" s="79">
        <v>160946</v>
      </c>
      <c r="E125" s="380">
        <v>22.79688385269122</v>
      </c>
      <c r="F125" s="79">
        <v>140279</v>
      </c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879"/>
      <c r="Z125" s="879"/>
      <c r="AA125" s="879"/>
      <c r="AB125" s="879"/>
      <c r="AC125" s="879"/>
      <c r="AD125" s="879"/>
      <c r="AE125" s="879"/>
      <c r="AF125" s="879"/>
      <c r="AG125" s="879"/>
      <c r="AH125" s="879"/>
      <c r="AI125" s="879"/>
      <c r="AJ125" s="879"/>
      <c r="AK125" s="879"/>
      <c r="AL125" s="879"/>
      <c r="AM125" s="879"/>
      <c r="AN125" s="879"/>
      <c r="AO125" s="879"/>
      <c r="AP125" s="879"/>
      <c r="AQ125" s="879"/>
      <c r="AR125" s="879"/>
      <c r="AS125" s="879"/>
      <c r="AT125" s="879"/>
      <c r="AU125" s="879"/>
      <c r="AV125" s="879"/>
      <c r="AW125" s="879"/>
      <c r="AX125" s="879"/>
      <c r="AY125" s="879"/>
      <c r="AZ125" s="879"/>
      <c r="BA125" s="879"/>
      <c r="BB125" s="879"/>
      <c r="BC125" s="879"/>
      <c r="BD125" s="879"/>
      <c r="BE125" s="879"/>
      <c r="BF125" s="879"/>
      <c r="BG125" s="879"/>
      <c r="BH125" s="879"/>
      <c r="BI125" s="879"/>
      <c r="BJ125" s="879"/>
      <c r="BK125" s="879"/>
      <c r="BL125" s="879"/>
      <c r="BM125" s="879"/>
      <c r="BN125" s="879"/>
      <c r="BO125" s="879"/>
      <c r="BP125" s="879"/>
      <c r="BQ125" s="879"/>
      <c r="BR125" s="879"/>
      <c r="BS125" s="879"/>
      <c r="BT125" s="879"/>
      <c r="BU125" s="879"/>
      <c r="BV125" s="879"/>
      <c r="BW125" s="879"/>
      <c r="BX125" s="879"/>
      <c r="BY125" s="879"/>
      <c r="BZ125" s="879"/>
      <c r="CA125" s="879"/>
      <c r="CB125" s="879"/>
      <c r="CC125" s="879"/>
      <c r="CD125" s="879"/>
      <c r="CE125" s="879"/>
      <c r="CF125" s="879"/>
      <c r="CG125" s="879"/>
      <c r="CH125" s="879"/>
      <c r="CI125" s="879"/>
      <c r="CJ125" s="879"/>
      <c r="CK125" s="879"/>
      <c r="CL125" s="879"/>
      <c r="CM125" s="879"/>
    </row>
    <row r="126" spans="1:91" s="884" customFormat="1" ht="12.75">
      <c r="A126" s="185" t="s">
        <v>1499</v>
      </c>
      <c r="B126" s="23"/>
      <c r="C126" s="23"/>
      <c r="D126" s="23"/>
      <c r="E126" s="876"/>
      <c r="F126" s="79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883"/>
      <c r="Z126" s="883"/>
      <c r="AA126" s="883"/>
      <c r="AB126" s="883"/>
      <c r="AC126" s="883"/>
      <c r="AD126" s="883"/>
      <c r="AE126" s="883"/>
      <c r="AF126" s="883"/>
      <c r="AG126" s="883"/>
      <c r="AH126" s="883"/>
      <c r="AI126" s="883"/>
      <c r="AJ126" s="883"/>
      <c r="AK126" s="883"/>
      <c r="AL126" s="883"/>
      <c r="AM126" s="883"/>
      <c r="AN126" s="883"/>
      <c r="AO126" s="883"/>
      <c r="AP126" s="883"/>
      <c r="AQ126" s="883"/>
      <c r="AR126" s="883"/>
      <c r="AS126" s="883"/>
      <c r="AT126" s="883"/>
      <c r="AU126" s="883"/>
      <c r="AV126" s="883"/>
      <c r="AW126" s="883"/>
      <c r="AX126" s="883"/>
      <c r="AY126" s="883"/>
      <c r="AZ126" s="883"/>
      <c r="BA126" s="883"/>
      <c r="BB126" s="883"/>
      <c r="BC126" s="883"/>
      <c r="BD126" s="883"/>
      <c r="BE126" s="883"/>
      <c r="BF126" s="883"/>
      <c r="BG126" s="883"/>
      <c r="BH126" s="883"/>
      <c r="BI126" s="883"/>
      <c r="BJ126" s="883"/>
      <c r="BK126" s="883"/>
      <c r="BL126" s="883"/>
      <c r="BM126" s="883"/>
      <c r="BN126" s="883"/>
      <c r="BO126" s="883"/>
      <c r="BP126" s="883"/>
      <c r="BQ126" s="883"/>
      <c r="BR126" s="883"/>
      <c r="BS126" s="883"/>
      <c r="BT126" s="883"/>
      <c r="BU126" s="883"/>
      <c r="BV126" s="883"/>
      <c r="BW126" s="883"/>
      <c r="BX126" s="883"/>
      <c r="BY126" s="883"/>
      <c r="BZ126" s="883"/>
      <c r="CA126" s="883"/>
      <c r="CB126" s="883"/>
      <c r="CC126" s="883"/>
      <c r="CD126" s="883"/>
      <c r="CE126" s="883"/>
      <c r="CF126" s="883"/>
      <c r="CG126" s="883"/>
      <c r="CH126" s="883"/>
      <c r="CI126" s="883"/>
      <c r="CJ126" s="883"/>
      <c r="CK126" s="883"/>
      <c r="CL126" s="883"/>
      <c r="CM126" s="883"/>
    </row>
    <row r="127" spans="1:91" s="863" customFormat="1" ht="12.75">
      <c r="A127" s="70" t="s">
        <v>1492</v>
      </c>
      <c r="B127" s="79"/>
      <c r="C127" s="79"/>
      <c r="D127" s="79"/>
      <c r="E127" s="380"/>
      <c r="F127" s="79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862"/>
      <c r="Z127" s="862"/>
      <c r="AA127" s="862"/>
      <c r="AB127" s="862"/>
      <c r="AC127" s="862"/>
      <c r="AD127" s="862"/>
      <c r="AE127" s="862"/>
      <c r="AF127" s="862"/>
      <c r="AG127" s="862"/>
      <c r="AH127" s="862"/>
      <c r="AI127" s="862"/>
      <c r="AJ127" s="862"/>
      <c r="AK127" s="862"/>
      <c r="AL127" s="862"/>
      <c r="AM127" s="862"/>
      <c r="AN127" s="862"/>
      <c r="AO127" s="862"/>
      <c r="AP127" s="862"/>
      <c r="AQ127" s="862"/>
      <c r="AR127" s="862"/>
      <c r="AS127" s="862"/>
      <c r="AT127" s="862"/>
      <c r="AU127" s="862"/>
      <c r="AV127" s="862"/>
      <c r="AW127" s="862"/>
      <c r="AX127" s="862"/>
      <c r="AY127" s="862"/>
      <c r="AZ127" s="862"/>
      <c r="BA127" s="862"/>
      <c r="BB127" s="862"/>
      <c r="BC127" s="862"/>
      <c r="BD127" s="862"/>
      <c r="BE127" s="862"/>
      <c r="BF127" s="862"/>
      <c r="BG127" s="862"/>
      <c r="BH127" s="862"/>
      <c r="BI127" s="862"/>
      <c r="BJ127" s="862"/>
      <c r="BK127" s="862"/>
      <c r="BL127" s="862"/>
      <c r="BM127" s="862"/>
      <c r="BN127" s="862"/>
      <c r="BO127" s="862"/>
      <c r="BP127" s="862"/>
      <c r="BQ127" s="862"/>
      <c r="BR127" s="862"/>
      <c r="BS127" s="862"/>
      <c r="BT127" s="862"/>
      <c r="BU127" s="862"/>
      <c r="BV127" s="862"/>
      <c r="BW127" s="862"/>
      <c r="BX127" s="862"/>
      <c r="BY127" s="862"/>
      <c r="BZ127" s="862"/>
      <c r="CA127" s="862"/>
      <c r="CB127" s="862"/>
      <c r="CC127" s="862"/>
      <c r="CD127" s="862"/>
      <c r="CE127" s="862"/>
      <c r="CF127" s="862"/>
      <c r="CG127" s="862"/>
      <c r="CH127" s="862"/>
      <c r="CI127" s="862"/>
      <c r="CJ127" s="862"/>
      <c r="CK127" s="862"/>
      <c r="CL127" s="862"/>
      <c r="CM127" s="862"/>
    </row>
    <row r="128" spans="1:91" s="877" customFormat="1" ht="12.75">
      <c r="A128" s="69" t="s">
        <v>1469</v>
      </c>
      <c r="B128" s="79">
        <v>7150256</v>
      </c>
      <c r="C128" s="79">
        <v>1245075</v>
      </c>
      <c r="D128" s="79">
        <v>867172</v>
      </c>
      <c r="E128" s="380">
        <v>12.127845492525022</v>
      </c>
      <c r="F128" s="79">
        <v>782737</v>
      </c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862"/>
      <c r="Z128" s="862"/>
      <c r="AA128" s="862"/>
      <c r="AB128" s="862"/>
      <c r="AC128" s="862"/>
      <c r="AD128" s="862"/>
      <c r="AE128" s="862"/>
      <c r="AF128" s="862"/>
      <c r="AG128" s="862"/>
      <c r="AH128" s="862"/>
      <c r="AI128" s="862"/>
      <c r="AJ128" s="862"/>
      <c r="AK128" s="862"/>
      <c r="AL128" s="862"/>
      <c r="AM128" s="862"/>
      <c r="AN128" s="862"/>
      <c r="AO128" s="862"/>
      <c r="AP128" s="862"/>
      <c r="AQ128" s="862"/>
      <c r="AR128" s="862"/>
      <c r="AS128" s="862"/>
      <c r="AT128" s="862"/>
      <c r="AU128" s="862"/>
      <c r="AV128" s="862"/>
      <c r="AW128" s="862"/>
      <c r="AX128" s="862"/>
      <c r="AY128" s="862"/>
      <c r="AZ128" s="862"/>
      <c r="BA128" s="862"/>
      <c r="BB128" s="862"/>
      <c r="BC128" s="862"/>
      <c r="BD128" s="862"/>
      <c r="BE128" s="862"/>
      <c r="BF128" s="862"/>
      <c r="BG128" s="862"/>
      <c r="BH128" s="862"/>
      <c r="BI128" s="862"/>
      <c r="BJ128" s="862"/>
      <c r="BK128" s="862"/>
      <c r="BL128" s="862"/>
      <c r="BM128" s="862"/>
      <c r="BN128" s="862"/>
      <c r="BO128" s="862"/>
      <c r="BP128" s="862"/>
      <c r="BQ128" s="862"/>
      <c r="BR128" s="862"/>
      <c r="BS128" s="862"/>
      <c r="BT128" s="862"/>
      <c r="BU128" s="862"/>
      <c r="BV128" s="862"/>
      <c r="BW128" s="862"/>
      <c r="BX128" s="862"/>
      <c r="BY128" s="862"/>
      <c r="BZ128" s="862"/>
      <c r="CA128" s="862"/>
      <c r="CB128" s="862"/>
      <c r="CC128" s="862"/>
      <c r="CD128" s="862"/>
      <c r="CE128" s="862"/>
      <c r="CF128" s="862"/>
      <c r="CG128" s="862"/>
      <c r="CH128" s="862"/>
      <c r="CI128" s="862"/>
      <c r="CJ128" s="862"/>
      <c r="CK128" s="862"/>
      <c r="CL128" s="862"/>
      <c r="CM128" s="862"/>
    </row>
    <row r="129" spans="1:91" s="877" customFormat="1" ht="12.75">
      <c r="A129" s="69" t="s">
        <v>1470</v>
      </c>
      <c r="B129" s="79">
        <v>1067583</v>
      </c>
      <c r="C129" s="79">
        <v>44459</v>
      </c>
      <c r="D129" s="79">
        <v>44459</v>
      </c>
      <c r="E129" s="380">
        <v>4.16445372397275</v>
      </c>
      <c r="F129" s="79">
        <v>28487</v>
      </c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862"/>
      <c r="Z129" s="862"/>
      <c r="AA129" s="862"/>
      <c r="AB129" s="862"/>
      <c r="AC129" s="862"/>
      <c r="AD129" s="862"/>
      <c r="AE129" s="862"/>
      <c r="AF129" s="862"/>
      <c r="AG129" s="862"/>
      <c r="AH129" s="862"/>
      <c r="AI129" s="862"/>
      <c r="AJ129" s="862"/>
      <c r="AK129" s="862"/>
      <c r="AL129" s="862"/>
      <c r="AM129" s="862"/>
      <c r="AN129" s="862"/>
      <c r="AO129" s="862"/>
      <c r="AP129" s="862"/>
      <c r="AQ129" s="862"/>
      <c r="AR129" s="862"/>
      <c r="AS129" s="862"/>
      <c r="AT129" s="862"/>
      <c r="AU129" s="862"/>
      <c r="AV129" s="862"/>
      <c r="AW129" s="862"/>
      <c r="AX129" s="862"/>
      <c r="AY129" s="862"/>
      <c r="AZ129" s="862"/>
      <c r="BA129" s="862"/>
      <c r="BB129" s="862"/>
      <c r="BC129" s="862"/>
      <c r="BD129" s="862"/>
      <c r="BE129" s="862"/>
      <c r="BF129" s="862"/>
      <c r="BG129" s="862"/>
      <c r="BH129" s="862"/>
      <c r="BI129" s="862"/>
      <c r="BJ129" s="862"/>
      <c r="BK129" s="862"/>
      <c r="BL129" s="862"/>
      <c r="BM129" s="862"/>
      <c r="BN129" s="862"/>
      <c r="BO129" s="862"/>
      <c r="BP129" s="862"/>
      <c r="BQ129" s="862"/>
      <c r="BR129" s="862"/>
      <c r="BS129" s="862"/>
      <c r="BT129" s="862"/>
      <c r="BU129" s="862"/>
      <c r="BV129" s="862"/>
      <c r="BW129" s="862"/>
      <c r="BX129" s="862"/>
      <c r="BY129" s="862"/>
      <c r="BZ129" s="862"/>
      <c r="CA129" s="862"/>
      <c r="CB129" s="862"/>
      <c r="CC129" s="862"/>
      <c r="CD129" s="862"/>
      <c r="CE129" s="862"/>
      <c r="CF129" s="862"/>
      <c r="CG129" s="862"/>
      <c r="CH129" s="862"/>
      <c r="CI129" s="862"/>
      <c r="CJ129" s="862"/>
      <c r="CK129" s="862"/>
      <c r="CL129" s="862"/>
      <c r="CM129" s="862"/>
    </row>
    <row r="130" spans="1:91" s="877" customFormat="1" ht="12.75">
      <c r="A130" s="69" t="s">
        <v>1472</v>
      </c>
      <c r="B130" s="79">
        <v>6082673</v>
      </c>
      <c r="C130" s="79">
        <v>1200616</v>
      </c>
      <c r="D130" s="79">
        <v>822713</v>
      </c>
      <c r="E130" s="380">
        <v>13.525517482199026</v>
      </c>
      <c r="F130" s="79">
        <v>754250</v>
      </c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862"/>
      <c r="Z130" s="862"/>
      <c r="AA130" s="862"/>
      <c r="AB130" s="862"/>
      <c r="AC130" s="862"/>
      <c r="AD130" s="862"/>
      <c r="AE130" s="862"/>
      <c r="AF130" s="862"/>
      <c r="AG130" s="862"/>
      <c r="AH130" s="862"/>
      <c r="AI130" s="862"/>
      <c r="AJ130" s="862"/>
      <c r="AK130" s="862"/>
      <c r="AL130" s="862"/>
      <c r="AM130" s="862"/>
      <c r="AN130" s="862"/>
      <c r="AO130" s="862"/>
      <c r="AP130" s="862"/>
      <c r="AQ130" s="862"/>
      <c r="AR130" s="862"/>
      <c r="AS130" s="862"/>
      <c r="AT130" s="862"/>
      <c r="AU130" s="862"/>
      <c r="AV130" s="862"/>
      <c r="AW130" s="862"/>
      <c r="AX130" s="862"/>
      <c r="AY130" s="862"/>
      <c r="AZ130" s="862"/>
      <c r="BA130" s="862"/>
      <c r="BB130" s="862"/>
      <c r="BC130" s="862"/>
      <c r="BD130" s="862"/>
      <c r="BE130" s="862"/>
      <c r="BF130" s="862"/>
      <c r="BG130" s="862"/>
      <c r="BH130" s="862"/>
      <c r="BI130" s="862"/>
      <c r="BJ130" s="862"/>
      <c r="BK130" s="862"/>
      <c r="BL130" s="862"/>
      <c r="BM130" s="862"/>
      <c r="BN130" s="862"/>
      <c r="BO130" s="862"/>
      <c r="BP130" s="862"/>
      <c r="BQ130" s="862"/>
      <c r="BR130" s="862"/>
      <c r="BS130" s="862"/>
      <c r="BT130" s="862"/>
      <c r="BU130" s="862"/>
      <c r="BV130" s="862"/>
      <c r="BW130" s="862"/>
      <c r="BX130" s="862"/>
      <c r="BY130" s="862"/>
      <c r="BZ130" s="862"/>
      <c r="CA130" s="862"/>
      <c r="CB130" s="862"/>
      <c r="CC130" s="862"/>
      <c r="CD130" s="862"/>
      <c r="CE130" s="862"/>
      <c r="CF130" s="862"/>
      <c r="CG130" s="862"/>
      <c r="CH130" s="862"/>
      <c r="CI130" s="862"/>
      <c r="CJ130" s="862"/>
      <c r="CK130" s="862"/>
      <c r="CL130" s="862"/>
      <c r="CM130" s="862"/>
    </row>
    <row r="131" spans="1:91" s="877" customFormat="1" ht="12.75">
      <c r="A131" s="69" t="s">
        <v>1473</v>
      </c>
      <c r="B131" s="79">
        <v>7150256</v>
      </c>
      <c r="C131" s="79">
        <v>1245075</v>
      </c>
      <c r="D131" s="79">
        <v>829510</v>
      </c>
      <c r="E131" s="380">
        <v>11.601123092655703</v>
      </c>
      <c r="F131" s="79">
        <v>755771</v>
      </c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862"/>
      <c r="Z131" s="862"/>
      <c r="AA131" s="862"/>
      <c r="AB131" s="862"/>
      <c r="AC131" s="862"/>
      <c r="AD131" s="862"/>
      <c r="AE131" s="862"/>
      <c r="AF131" s="862"/>
      <c r="AG131" s="862"/>
      <c r="AH131" s="862"/>
      <c r="AI131" s="862"/>
      <c r="AJ131" s="862"/>
      <c r="AK131" s="862"/>
      <c r="AL131" s="862"/>
      <c r="AM131" s="862"/>
      <c r="AN131" s="862"/>
      <c r="AO131" s="862"/>
      <c r="AP131" s="862"/>
      <c r="AQ131" s="862"/>
      <c r="AR131" s="862"/>
      <c r="AS131" s="862"/>
      <c r="AT131" s="862"/>
      <c r="AU131" s="862"/>
      <c r="AV131" s="862"/>
      <c r="AW131" s="862"/>
      <c r="AX131" s="862"/>
      <c r="AY131" s="862"/>
      <c r="AZ131" s="862"/>
      <c r="BA131" s="862"/>
      <c r="BB131" s="862"/>
      <c r="BC131" s="862"/>
      <c r="BD131" s="862"/>
      <c r="BE131" s="862"/>
      <c r="BF131" s="862"/>
      <c r="BG131" s="862"/>
      <c r="BH131" s="862"/>
      <c r="BI131" s="862"/>
      <c r="BJ131" s="862"/>
      <c r="BK131" s="862"/>
      <c r="BL131" s="862"/>
      <c r="BM131" s="862"/>
      <c r="BN131" s="862"/>
      <c r="BO131" s="862"/>
      <c r="BP131" s="862"/>
      <c r="BQ131" s="862"/>
      <c r="BR131" s="862"/>
      <c r="BS131" s="862"/>
      <c r="BT131" s="862"/>
      <c r="BU131" s="862"/>
      <c r="BV131" s="862"/>
      <c r="BW131" s="862"/>
      <c r="BX131" s="862"/>
      <c r="BY131" s="862"/>
      <c r="BZ131" s="862"/>
      <c r="CA131" s="862"/>
      <c r="CB131" s="862"/>
      <c r="CC131" s="862"/>
      <c r="CD131" s="862"/>
      <c r="CE131" s="862"/>
      <c r="CF131" s="862"/>
      <c r="CG131" s="862"/>
      <c r="CH131" s="862"/>
      <c r="CI131" s="862"/>
      <c r="CJ131" s="862"/>
      <c r="CK131" s="862"/>
      <c r="CL131" s="862"/>
      <c r="CM131" s="862"/>
    </row>
    <row r="132" spans="1:91" s="878" customFormat="1" ht="12.75">
      <c r="A132" s="69" t="s">
        <v>1474</v>
      </c>
      <c r="B132" s="79">
        <v>3244928</v>
      </c>
      <c r="C132" s="79">
        <v>1097941</v>
      </c>
      <c r="D132" s="79">
        <v>828747</v>
      </c>
      <c r="E132" s="380">
        <v>25.539765443177785</v>
      </c>
      <c r="F132" s="79">
        <v>755138</v>
      </c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862"/>
      <c r="Z132" s="862"/>
      <c r="AA132" s="862"/>
      <c r="AB132" s="862"/>
      <c r="AC132" s="862"/>
      <c r="AD132" s="862"/>
      <c r="AE132" s="862"/>
      <c r="AF132" s="862"/>
      <c r="AG132" s="862"/>
      <c r="AH132" s="862"/>
      <c r="AI132" s="862"/>
      <c r="AJ132" s="862"/>
      <c r="AK132" s="862"/>
      <c r="AL132" s="862"/>
      <c r="AM132" s="862"/>
      <c r="AN132" s="862"/>
      <c r="AO132" s="862"/>
      <c r="AP132" s="862"/>
      <c r="AQ132" s="862"/>
      <c r="AR132" s="862"/>
      <c r="AS132" s="862"/>
      <c r="AT132" s="862"/>
      <c r="AU132" s="862"/>
      <c r="AV132" s="862"/>
      <c r="AW132" s="862"/>
      <c r="AX132" s="862"/>
      <c r="AY132" s="862"/>
      <c r="AZ132" s="862"/>
      <c r="BA132" s="862"/>
      <c r="BB132" s="862"/>
      <c r="BC132" s="862"/>
      <c r="BD132" s="862"/>
      <c r="BE132" s="862"/>
      <c r="BF132" s="862"/>
      <c r="BG132" s="862"/>
      <c r="BH132" s="862"/>
      <c r="BI132" s="862"/>
      <c r="BJ132" s="862"/>
      <c r="BK132" s="862"/>
      <c r="BL132" s="862"/>
      <c r="BM132" s="862"/>
      <c r="BN132" s="862"/>
      <c r="BO132" s="862"/>
      <c r="BP132" s="862"/>
      <c r="BQ132" s="862"/>
      <c r="BR132" s="862"/>
      <c r="BS132" s="862"/>
      <c r="BT132" s="862"/>
      <c r="BU132" s="862"/>
      <c r="BV132" s="862"/>
      <c r="BW132" s="862"/>
      <c r="BX132" s="862"/>
      <c r="BY132" s="862"/>
      <c r="BZ132" s="862"/>
      <c r="CA132" s="862"/>
      <c r="CB132" s="862"/>
      <c r="CC132" s="862"/>
      <c r="CD132" s="862"/>
      <c r="CE132" s="862"/>
      <c r="CF132" s="862"/>
      <c r="CG132" s="862"/>
      <c r="CH132" s="862"/>
      <c r="CI132" s="862"/>
      <c r="CJ132" s="862"/>
      <c r="CK132" s="862"/>
      <c r="CL132" s="862"/>
      <c r="CM132" s="862"/>
    </row>
    <row r="133" spans="1:91" s="878" customFormat="1" ht="12.75">
      <c r="A133" s="69" t="s">
        <v>1475</v>
      </c>
      <c r="B133" s="79">
        <v>3244928</v>
      </c>
      <c r="C133" s="79">
        <v>1097941</v>
      </c>
      <c r="D133" s="79">
        <v>828747</v>
      </c>
      <c r="E133" s="380">
        <v>25.539765443177785</v>
      </c>
      <c r="F133" s="79">
        <v>755138</v>
      </c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862"/>
      <c r="Z133" s="862"/>
      <c r="AA133" s="862"/>
      <c r="AB133" s="862"/>
      <c r="AC133" s="862"/>
      <c r="AD133" s="862"/>
      <c r="AE133" s="862"/>
      <c r="AF133" s="862"/>
      <c r="AG133" s="862"/>
      <c r="AH133" s="862"/>
      <c r="AI133" s="862"/>
      <c r="AJ133" s="862"/>
      <c r="AK133" s="862"/>
      <c r="AL133" s="862"/>
      <c r="AM133" s="862"/>
      <c r="AN133" s="862"/>
      <c r="AO133" s="862"/>
      <c r="AP133" s="862"/>
      <c r="AQ133" s="862"/>
      <c r="AR133" s="862"/>
      <c r="AS133" s="862"/>
      <c r="AT133" s="862"/>
      <c r="AU133" s="862"/>
      <c r="AV133" s="862"/>
      <c r="AW133" s="862"/>
      <c r="AX133" s="862"/>
      <c r="AY133" s="862"/>
      <c r="AZ133" s="862"/>
      <c r="BA133" s="862"/>
      <c r="BB133" s="862"/>
      <c r="BC133" s="862"/>
      <c r="BD133" s="862"/>
      <c r="BE133" s="862"/>
      <c r="BF133" s="862"/>
      <c r="BG133" s="862"/>
      <c r="BH133" s="862"/>
      <c r="BI133" s="862"/>
      <c r="BJ133" s="862"/>
      <c r="BK133" s="862"/>
      <c r="BL133" s="862"/>
      <c r="BM133" s="862"/>
      <c r="BN133" s="862"/>
      <c r="BO133" s="862"/>
      <c r="BP133" s="862"/>
      <c r="BQ133" s="862"/>
      <c r="BR133" s="862"/>
      <c r="BS133" s="862"/>
      <c r="BT133" s="862"/>
      <c r="BU133" s="862"/>
      <c r="BV133" s="862"/>
      <c r="BW133" s="862"/>
      <c r="BX133" s="862"/>
      <c r="BY133" s="862"/>
      <c r="BZ133" s="862"/>
      <c r="CA133" s="862"/>
      <c r="CB133" s="862"/>
      <c r="CC133" s="862"/>
      <c r="CD133" s="862"/>
      <c r="CE133" s="862"/>
      <c r="CF133" s="862"/>
      <c r="CG133" s="862"/>
      <c r="CH133" s="862"/>
      <c r="CI133" s="862"/>
      <c r="CJ133" s="862"/>
      <c r="CK133" s="862"/>
      <c r="CL133" s="862"/>
      <c r="CM133" s="862"/>
    </row>
    <row r="134" spans="1:91" s="884" customFormat="1" ht="12.75">
      <c r="A134" s="66" t="s">
        <v>1480</v>
      </c>
      <c r="B134" s="79">
        <v>3905328</v>
      </c>
      <c r="C134" s="79">
        <v>147134</v>
      </c>
      <c r="D134" s="79">
        <v>763</v>
      </c>
      <c r="E134" s="380">
        <v>0.01953741145430038</v>
      </c>
      <c r="F134" s="79">
        <v>633</v>
      </c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883"/>
      <c r="Z134" s="883"/>
      <c r="AA134" s="883"/>
      <c r="AB134" s="883"/>
      <c r="AC134" s="883"/>
      <c r="AD134" s="883"/>
      <c r="AE134" s="883"/>
      <c r="AF134" s="883"/>
      <c r="AG134" s="883"/>
      <c r="AH134" s="883"/>
      <c r="AI134" s="883"/>
      <c r="AJ134" s="883"/>
      <c r="AK134" s="883"/>
      <c r="AL134" s="883"/>
      <c r="AM134" s="883"/>
      <c r="AN134" s="883"/>
      <c r="AO134" s="883"/>
      <c r="AP134" s="883"/>
      <c r="AQ134" s="883"/>
      <c r="AR134" s="883"/>
      <c r="AS134" s="883"/>
      <c r="AT134" s="883"/>
      <c r="AU134" s="883"/>
      <c r="AV134" s="883"/>
      <c r="AW134" s="883"/>
      <c r="AX134" s="883"/>
      <c r="AY134" s="883"/>
      <c r="AZ134" s="883"/>
      <c r="BA134" s="883"/>
      <c r="BB134" s="883"/>
      <c r="BC134" s="883"/>
      <c r="BD134" s="883"/>
      <c r="BE134" s="883"/>
      <c r="BF134" s="883"/>
      <c r="BG134" s="883"/>
      <c r="BH134" s="883"/>
      <c r="BI134" s="883"/>
      <c r="BJ134" s="883"/>
      <c r="BK134" s="883"/>
      <c r="BL134" s="883"/>
      <c r="BM134" s="883"/>
      <c r="BN134" s="883"/>
      <c r="BO134" s="883"/>
      <c r="BP134" s="883"/>
      <c r="BQ134" s="883"/>
      <c r="BR134" s="883"/>
      <c r="BS134" s="883"/>
      <c r="BT134" s="883"/>
      <c r="BU134" s="883"/>
      <c r="BV134" s="883"/>
      <c r="BW134" s="883"/>
      <c r="BX134" s="883"/>
      <c r="BY134" s="883"/>
      <c r="BZ134" s="883"/>
      <c r="CA134" s="883"/>
      <c r="CB134" s="883"/>
      <c r="CC134" s="883"/>
      <c r="CD134" s="883"/>
      <c r="CE134" s="883"/>
      <c r="CF134" s="883"/>
      <c r="CG134" s="883"/>
      <c r="CH134" s="883"/>
      <c r="CI134" s="883"/>
      <c r="CJ134" s="883"/>
      <c r="CK134" s="883"/>
      <c r="CL134" s="883"/>
      <c r="CM134" s="883"/>
    </row>
    <row r="135" spans="1:91" s="884" customFormat="1" ht="12.75">
      <c r="A135" s="66" t="s">
        <v>1481</v>
      </c>
      <c r="B135" s="79">
        <v>1354369</v>
      </c>
      <c r="C135" s="79">
        <v>147134</v>
      </c>
      <c r="D135" s="79">
        <v>763</v>
      </c>
      <c r="E135" s="380">
        <v>0.05633619788993989</v>
      </c>
      <c r="F135" s="79">
        <v>633</v>
      </c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883"/>
      <c r="Z135" s="883"/>
      <c r="AA135" s="883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 s="883"/>
      <c r="AS135" s="883"/>
      <c r="AT135" s="883"/>
      <c r="AU135" s="883"/>
      <c r="AV135" s="883"/>
      <c r="AW135" s="883"/>
      <c r="AX135" s="883"/>
      <c r="AY135" s="883"/>
      <c r="AZ135" s="883"/>
      <c r="BA135" s="883"/>
      <c r="BB135" s="883"/>
      <c r="BC135" s="883"/>
      <c r="BD135" s="883"/>
      <c r="BE135" s="883"/>
      <c r="BF135" s="883"/>
      <c r="BG135" s="883"/>
      <c r="BH135" s="883"/>
      <c r="BI135" s="883"/>
      <c r="BJ135" s="883"/>
      <c r="BK135" s="883"/>
      <c r="BL135" s="883"/>
      <c r="BM135" s="883"/>
      <c r="BN135" s="883"/>
      <c r="BO135" s="883"/>
      <c r="BP135" s="883"/>
      <c r="BQ135" s="883"/>
      <c r="BR135" s="883"/>
      <c r="BS135" s="883"/>
      <c r="BT135" s="883"/>
      <c r="BU135" s="883"/>
      <c r="BV135" s="883"/>
      <c r="BW135" s="883"/>
      <c r="BX135" s="883"/>
      <c r="BY135" s="883"/>
      <c r="BZ135" s="883"/>
      <c r="CA135" s="883"/>
      <c r="CB135" s="883"/>
      <c r="CC135" s="883"/>
      <c r="CD135" s="883"/>
      <c r="CE135" s="883"/>
      <c r="CF135" s="883"/>
      <c r="CG135" s="883"/>
      <c r="CH135" s="883"/>
      <c r="CI135" s="883"/>
      <c r="CJ135" s="883"/>
      <c r="CK135" s="883"/>
      <c r="CL135" s="883"/>
      <c r="CM135" s="883"/>
    </row>
    <row r="136" spans="1:91" s="884" customFormat="1" ht="12.75">
      <c r="A136" s="66" t="s">
        <v>1482</v>
      </c>
      <c r="B136" s="79">
        <v>2550959</v>
      </c>
      <c r="C136" s="79">
        <v>0</v>
      </c>
      <c r="D136" s="79">
        <v>0</v>
      </c>
      <c r="E136" s="380">
        <v>0</v>
      </c>
      <c r="F136" s="79">
        <v>0</v>
      </c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883"/>
      <c r="Z136" s="883"/>
      <c r="AA136" s="883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 s="883"/>
      <c r="AS136" s="883"/>
      <c r="AT136" s="883"/>
      <c r="AU136" s="883"/>
      <c r="AV136" s="883"/>
      <c r="AW136" s="883"/>
      <c r="AX136" s="883"/>
      <c r="AY136" s="883"/>
      <c r="AZ136" s="883"/>
      <c r="BA136" s="883"/>
      <c r="BB136" s="883"/>
      <c r="BC136" s="883"/>
      <c r="BD136" s="883"/>
      <c r="BE136" s="883"/>
      <c r="BF136" s="883"/>
      <c r="BG136" s="883"/>
      <c r="BH136" s="883"/>
      <c r="BI136" s="883"/>
      <c r="BJ136" s="883"/>
      <c r="BK136" s="883"/>
      <c r="BL136" s="883"/>
      <c r="BM136" s="883"/>
      <c r="BN136" s="883"/>
      <c r="BO136" s="883"/>
      <c r="BP136" s="883"/>
      <c r="BQ136" s="883"/>
      <c r="BR136" s="883"/>
      <c r="BS136" s="883"/>
      <c r="BT136" s="883"/>
      <c r="BU136" s="883"/>
      <c r="BV136" s="883"/>
      <c r="BW136" s="883"/>
      <c r="BX136" s="883"/>
      <c r="BY136" s="883"/>
      <c r="BZ136" s="883"/>
      <c r="CA136" s="883"/>
      <c r="CB136" s="883"/>
      <c r="CC136" s="883"/>
      <c r="CD136" s="883"/>
      <c r="CE136" s="883"/>
      <c r="CF136" s="883"/>
      <c r="CG136" s="883"/>
      <c r="CH136" s="883"/>
      <c r="CI136" s="883"/>
      <c r="CJ136" s="883"/>
      <c r="CK136" s="883"/>
      <c r="CL136" s="883"/>
      <c r="CM136" s="883"/>
    </row>
    <row r="137" spans="1:91" s="880" customFormat="1" ht="25.5">
      <c r="A137" s="375" t="s">
        <v>1488</v>
      </c>
      <c r="B137" s="79"/>
      <c r="C137" s="79"/>
      <c r="D137" s="79"/>
      <c r="E137" s="380"/>
      <c r="F137" s="79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879"/>
      <c r="Z137" s="879"/>
      <c r="AA137" s="879"/>
      <c r="AB137" s="879"/>
      <c r="AC137" s="879"/>
      <c r="AD137" s="879"/>
      <c r="AE137" s="879"/>
      <c r="AF137" s="879"/>
      <c r="AG137" s="879"/>
      <c r="AH137" s="879"/>
      <c r="AI137" s="879"/>
      <c r="AJ137" s="879"/>
      <c r="AK137" s="879"/>
      <c r="AL137" s="879"/>
      <c r="AM137" s="879"/>
      <c r="AN137" s="879"/>
      <c r="AO137" s="879"/>
      <c r="AP137" s="879"/>
      <c r="AQ137" s="879"/>
      <c r="AR137" s="879"/>
      <c r="AS137" s="879"/>
      <c r="AT137" s="879"/>
      <c r="AU137" s="879"/>
      <c r="AV137" s="879"/>
      <c r="AW137" s="879"/>
      <c r="AX137" s="879"/>
      <c r="AY137" s="879"/>
      <c r="AZ137" s="879"/>
      <c r="BA137" s="879"/>
      <c r="BB137" s="879"/>
      <c r="BC137" s="879"/>
      <c r="BD137" s="879"/>
      <c r="BE137" s="879"/>
      <c r="BF137" s="879"/>
      <c r="BG137" s="879"/>
      <c r="BH137" s="879"/>
      <c r="BI137" s="879"/>
      <c r="BJ137" s="879"/>
      <c r="BK137" s="879"/>
      <c r="BL137" s="879"/>
      <c r="BM137" s="879"/>
      <c r="BN137" s="879"/>
      <c r="BO137" s="879"/>
      <c r="BP137" s="879"/>
      <c r="BQ137" s="879"/>
      <c r="BR137" s="879"/>
      <c r="BS137" s="879"/>
      <c r="BT137" s="879"/>
      <c r="BU137" s="879"/>
      <c r="BV137" s="879"/>
      <c r="BW137" s="879"/>
      <c r="BX137" s="879"/>
      <c r="BY137" s="879"/>
      <c r="BZ137" s="879"/>
      <c r="CA137" s="879"/>
      <c r="CB137" s="879"/>
      <c r="CC137" s="879"/>
      <c r="CD137" s="879"/>
      <c r="CE137" s="879"/>
      <c r="CF137" s="879"/>
      <c r="CG137" s="879"/>
      <c r="CH137" s="879"/>
      <c r="CI137" s="879"/>
      <c r="CJ137" s="879"/>
      <c r="CK137" s="879"/>
      <c r="CL137" s="879"/>
      <c r="CM137" s="879"/>
    </row>
    <row r="138" spans="1:91" s="881" customFormat="1" ht="12.75">
      <c r="A138" s="66" t="s">
        <v>1469</v>
      </c>
      <c r="B138" s="79">
        <v>5219453</v>
      </c>
      <c r="C138" s="79">
        <v>1058512</v>
      </c>
      <c r="D138" s="79">
        <v>1058512</v>
      </c>
      <c r="E138" s="380">
        <v>20.28013280318838</v>
      </c>
      <c r="F138" s="79">
        <v>238833</v>
      </c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879"/>
      <c r="Z138" s="879"/>
      <c r="AA138" s="879"/>
      <c r="AB138" s="879"/>
      <c r="AC138" s="879"/>
      <c r="AD138" s="879"/>
      <c r="AE138" s="879"/>
      <c r="AF138" s="879"/>
      <c r="AG138" s="879"/>
      <c r="AH138" s="879"/>
      <c r="AI138" s="879"/>
      <c r="AJ138" s="879"/>
      <c r="AK138" s="879"/>
      <c r="AL138" s="879"/>
      <c r="AM138" s="879"/>
      <c r="AN138" s="879"/>
      <c r="AO138" s="879"/>
      <c r="AP138" s="879"/>
      <c r="AQ138" s="879"/>
      <c r="AR138" s="879"/>
      <c r="AS138" s="879"/>
      <c r="AT138" s="879"/>
      <c r="AU138" s="879"/>
      <c r="AV138" s="879"/>
      <c r="AW138" s="879"/>
      <c r="AX138" s="879"/>
      <c r="AY138" s="879"/>
      <c r="AZ138" s="879"/>
      <c r="BA138" s="879"/>
      <c r="BB138" s="879"/>
      <c r="BC138" s="879"/>
      <c r="BD138" s="879"/>
      <c r="BE138" s="879"/>
      <c r="BF138" s="879"/>
      <c r="BG138" s="879"/>
      <c r="BH138" s="879"/>
      <c r="BI138" s="879"/>
      <c r="BJ138" s="879"/>
      <c r="BK138" s="879"/>
      <c r="BL138" s="879"/>
      <c r="BM138" s="879"/>
      <c r="BN138" s="879"/>
      <c r="BO138" s="879"/>
      <c r="BP138" s="879"/>
      <c r="BQ138" s="879"/>
      <c r="BR138" s="879"/>
      <c r="BS138" s="879"/>
      <c r="BT138" s="879"/>
      <c r="BU138" s="879"/>
      <c r="BV138" s="879"/>
      <c r="BW138" s="879"/>
      <c r="BX138" s="879"/>
      <c r="BY138" s="879"/>
      <c r="BZ138" s="879"/>
      <c r="CA138" s="879"/>
      <c r="CB138" s="879"/>
      <c r="CC138" s="879"/>
      <c r="CD138" s="879"/>
      <c r="CE138" s="879"/>
      <c r="CF138" s="879"/>
      <c r="CG138" s="879"/>
      <c r="CH138" s="879"/>
      <c r="CI138" s="879"/>
      <c r="CJ138" s="879"/>
      <c r="CK138" s="879"/>
      <c r="CL138" s="879"/>
      <c r="CM138" s="879"/>
    </row>
    <row r="139" spans="1:91" s="881" customFormat="1" ht="12.75">
      <c r="A139" s="66" t="s">
        <v>1470</v>
      </c>
      <c r="B139" s="79">
        <v>5219453</v>
      </c>
      <c r="C139" s="79">
        <v>1058512</v>
      </c>
      <c r="D139" s="79">
        <v>1058512</v>
      </c>
      <c r="E139" s="380">
        <v>20.28013280318838</v>
      </c>
      <c r="F139" s="79">
        <v>238833</v>
      </c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879"/>
      <c r="Z139" s="879"/>
      <c r="AA139" s="879"/>
      <c r="AB139" s="879"/>
      <c r="AC139" s="879"/>
      <c r="AD139" s="879"/>
      <c r="AE139" s="879"/>
      <c r="AF139" s="879"/>
      <c r="AG139" s="879"/>
      <c r="AH139" s="879"/>
      <c r="AI139" s="879"/>
      <c r="AJ139" s="879"/>
      <c r="AK139" s="879"/>
      <c r="AL139" s="879"/>
      <c r="AM139" s="879"/>
      <c r="AN139" s="879"/>
      <c r="AO139" s="879"/>
      <c r="AP139" s="879"/>
      <c r="AQ139" s="879"/>
      <c r="AR139" s="879"/>
      <c r="AS139" s="879"/>
      <c r="AT139" s="879"/>
      <c r="AU139" s="879"/>
      <c r="AV139" s="879"/>
      <c r="AW139" s="879"/>
      <c r="AX139" s="879"/>
      <c r="AY139" s="879"/>
      <c r="AZ139" s="879"/>
      <c r="BA139" s="879"/>
      <c r="BB139" s="879"/>
      <c r="BC139" s="879"/>
      <c r="BD139" s="879"/>
      <c r="BE139" s="879"/>
      <c r="BF139" s="879"/>
      <c r="BG139" s="879"/>
      <c r="BH139" s="879"/>
      <c r="BI139" s="879"/>
      <c r="BJ139" s="879"/>
      <c r="BK139" s="879"/>
      <c r="BL139" s="879"/>
      <c r="BM139" s="879"/>
      <c r="BN139" s="879"/>
      <c r="BO139" s="879"/>
      <c r="BP139" s="879"/>
      <c r="BQ139" s="879"/>
      <c r="BR139" s="879"/>
      <c r="BS139" s="879"/>
      <c r="BT139" s="879"/>
      <c r="BU139" s="879"/>
      <c r="BV139" s="879"/>
      <c r="BW139" s="879"/>
      <c r="BX139" s="879"/>
      <c r="BY139" s="879"/>
      <c r="BZ139" s="879"/>
      <c r="CA139" s="879"/>
      <c r="CB139" s="879"/>
      <c r="CC139" s="879"/>
      <c r="CD139" s="879"/>
      <c r="CE139" s="879"/>
      <c r="CF139" s="879"/>
      <c r="CG139" s="879"/>
      <c r="CH139" s="879"/>
      <c r="CI139" s="879"/>
      <c r="CJ139" s="879"/>
      <c r="CK139" s="879"/>
      <c r="CL139" s="879"/>
      <c r="CM139" s="879"/>
    </row>
    <row r="140" spans="1:91" s="881" customFormat="1" ht="12.75">
      <c r="A140" s="66" t="s">
        <v>1473</v>
      </c>
      <c r="B140" s="79">
        <v>5219453</v>
      </c>
      <c r="C140" s="79">
        <v>1058512</v>
      </c>
      <c r="D140" s="79">
        <v>831903</v>
      </c>
      <c r="E140" s="380">
        <v>15.938509265242928</v>
      </c>
      <c r="F140" s="79">
        <v>419055</v>
      </c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879"/>
      <c r="Z140" s="879"/>
      <c r="AA140" s="879"/>
      <c r="AB140" s="879"/>
      <c r="AC140" s="879"/>
      <c r="AD140" s="879"/>
      <c r="AE140" s="879"/>
      <c r="AF140" s="879"/>
      <c r="AG140" s="879"/>
      <c r="AH140" s="879"/>
      <c r="AI140" s="879"/>
      <c r="AJ140" s="879"/>
      <c r="AK140" s="879"/>
      <c r="AL140" s="879"/>
      <c r="AM140" s="879"/>
      <c r="AN140" s="879"/>
      <c r="AO140" s="879"/>
      <c r="AP140" s="879"/>
      <c r="AQ140" s="879"/>
      <c r="AR140" s="879"/>
      <c r="AS140" s="879"/>
      <c r="AT140" s="879"/>
      <c r="AU140" s="879"/>
      <c r="AV140" s="879"/>
      <c r="AW140" s="879"/>
      <c r="AX140" s="879"/>
      <c r="AY140" s="879"/>
      <c r="AZ140" s="879"/>
      <c r="BA140" s="879"/>
      <c r="BB140" s="879"/>
      <c r="BC140" s="879"/>
      <c r="BD140" s="879"/>
      <c r="BE140" s="879"/>
      <c r="BF140" s="879"/>
      <c r="BG140" s="879"/>
      <c r="BH140" s="879"/>
      <c r="BI140" s="879"/>
      <c r="BJ140" s="879"/>
      <c r="BK140" s="879"/>
      <c r="BL140" s="879"/>
      <c r="BM140" s="879"/>
      <c r="BN140" s="879"/>
      <c r="BO140" s="879"/>
      <c r="BP140" s="879"/>
      <c r="BQ140" s="879"/>
      <c r="BR140" s="879"/>
      <c r="BS140" s="879"/>
      <c r="BT140" s="879"/>
      <c r="BU140" s="879"/>
      <c r="BV140" s="879"/>
      <c r="BW140" s="879"/>
      <c r="BX140" s="879"/>
      <c r="BY140" s="879"/>
      <c r="BZ140" s="879"/>
      <c r="CA140" s="879"/>
      <c r="CB140" s="879"/>
      <c r="CC140" s="879"/>
      <c r="CD140" s="879"/>
      <c r="CE140" s="879"/>
      <c r="CF140" s="879"/>
      <c r="CG140" s="879"/>
      <c r="CH140" s="879"/>
      <c r="CI140" s="879"/>
      <c r="CJ140" s="879"/>
      <c r="CK140" s="879"/>
      <c r="CL140" s="879"/>
      <c r="CM140" s="879"/>
    </row>
    <row r="141" spans="1:91" s="880" customFormat="1" ht="12.75">
      <c r="A141" s="66" t="s">
        <v>1480</v>
      </c>
      <c r="B141" s="79">
        <v>5219453</v>
      </c>
      <c r="C141" s="79">
        <v>1058512</v>
      </c>
      <c r="D141" s="79">
        <v>831903</v>
      </c>
      <c r="E141" s="380">
        <v>15.938509265242928</v>
      </c>
      <c r="F141" s="79">
        <v>419055</v>
      </c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879"/>
      <c r="Z141" s="879"/>
      <c r="AA141" s="879"/>
      <c r="AB141" s="879"/>
      <c r="AC141" s="879"/>
      <c r="AD141" s="879"/>
      <c r="AE141" s="879"/>
      <c r="AF141" s="879"/>
      <c r="AG141" s="879"/>
      <c r="AH141" s="879"/>
      <c r="AI141" s="879"/>
      <c r="AJ141" s="879"/>
      <c r="AK141" s="879"/>
      <c r="AL141" s="879"/>
      <c r="AM141" s="879"/>
      <c r="AN141" s="879"/>
      <c r="AO141" s="879"/>
      <c r="AP141" s="879"/>
      <c r="AQ141" s="879"/>
      <c r="AR141" s="879"/>
      <c r="AS141" s="879"/>
      <c r="AT141" s="879"/>
      <c r="AU141" s="879"/>
      <c r="AV141" s="879"/>
      <c r="AW141" s="879"/>
      <c r="AX141" s="879"/>
      <c r="AY141" s="879"/>
      <c r="AZ141" s="879"/>
      <c r="BA141" s="879"/>
      <c r="BB141" s="879"/>
      <c r="BC141" s="879"/>
      <c r="BD141" s="879"/>
      <c r="BE141" s="879"/>
      <c r="BF141" s="879"/>
      <c r="BG141" s="879"/>
      <c r="BH141" s="879"/>
      <c r="BI141" s="879"/>
      <c r="BJ141" s="879"/>
      <c r="BK141" s="879"/>
      <c r="BL141" s="879"/>
      <c r="BM141" s="879"/>
      <c r="BN141" s="879"/>
      <c r="BO141" s="879"/>
      <c r="BP141" s="879"/>
      <c r="BQ141" s="879"/>
      <c r="BR141" s="879"/>
      <c r="BS141" s="879"/>
      <c r="BT141" s="879"/>
      <c r="BU141" s="879"/>
      <c r="BV141" s="879"/>
      <c r="BW141" s="879"/>
      <c r="BX141" s="879"/>
      <c r="BY141" s="879"/>
      <c r="BZ141" s="879"/>
      <c r="CA141" s="879"/>
      <c r="CB141" s="879"/>
      <c r="CC141" s="879"/>
      <c r="CD141" s="879"/>
      <c r="CE141" s="879"/>
      <c r="CF141" s="879"/>
      <c r="CG141" s="879"/>
      <c r="CH141" s="879"/>
      <c r="CI141" s="879"/>
      <c r="CJ141" s="879"/>
      <c r="CK141" s="879"/>
      <c r="CL141" s="879"/>
      <c r="CM141" s="879"/>
    </row>
    <row r="142" spans="1:91" s="880" customFormat="1" ht="12.75">
      <c r="A142" s="66" t="s">
        <v>1482</v>
      </c>
      <c r="B142" s="79">
        <v>5219453</v>
      </c>
      <c r="C142" s="79">
        <v>1058512</v>
      </c>
      <c r="D142" s="79">
        <v>831903</v>
      </c>
      <c r="E142" s="380">
        <v>15.938509265242928</v>
      </c>
      <c r="F142" s="79">
        <v>419055</v>
      </c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879"/>
      <c r="Z142" s="879"/>
      <c r="AA142" s="879"/>
      <c r="AB142" s="879"/>
      <c r="AC142" s="879"/>
      <c r="AD142" s="879"/>
      <c r="AE142" s="879"/>
      <c r="AF142" s="879"/>
      <c r="AG142" s="879"/>
      <c r="AH142" s="879"/>
      <c r="AI142" s="879"/>
      <c r="AJ142" s="879"/>
      <c r="AK142" s="879"/>
      <c r="AL142" s="879"/>
      <c r="AM142" s="879"/>
      <c r="AN142" s="879"/>
      <c r="AO142" s="879"/>
      <c r="AP142" s="879"/>
      <c r="AQ142" s="879"/>
      <c r="AR142" s="879"/>
      <c r="AS142" s="879"/>
      <c r="AT142" s="879"/>
      <c r="AU142" s="879"/>
      <c r="AV142" s="879"/>
      <c r="AW142" s="879"/>
      <c r="AX142" s="879"/>
      <c r="AY142" s="879"/>
      <c r="AZ142" s="879"/>
      <c r="BA142" s="879"/>
      <c r="BB142" s="879"/>
      <c r="BC142" s="879"/>
      <c r="BD142" s="879"/>
      <c r="BE142" s="879"/>
      <c r="BF142" s="879"/>
      <c r="BG142" s="879"/>
      <c r="BH142" s="879"/>
      <c r="BI142" s="879"/>
      <c r="BJ142" s="879"/>
      <c r="BK142" s="879"/>
      <c r="BL142" s="879"/>
      <c r="BM142" s="879"/>
      <c r="BN142" s="879"/>
      <c r="BO142" s="879"/>
      <c r="BP142" s="879"/>
      <c r="BQ142" s="879"/>
      <c r="BR142" s="879"/>
      <c r="BS142" s="879"/>
      <c r="BT142" s="879"/>
      <c r="BU142" s="879"/>
      <c r="BV142" s="879"/>
      <c r="BW142" s="879"/>
      <c r="BX142" s="879"/>
      <c r="BY142" s="879"/>
      <c r="BZ142" s="879"/>
      <c r="CA142" s="879"/>
      <c r="CB142" s="879"/>
      <c r="CC142" s="879"/>
      <c r="CD142" s="879"/>
      <c r="CE142" s="879"/>
      <c r="CF142" s="879"/>
      <c r="CG142" s="879"/>
      <c r="CH142" s="879"/>
      <c r="CI142" s="879"/>
      <c r="CJ142" s="879"/>
      <c r="CK142" s="879"/>
      <c r="CL142" s="879"/>
      <c r="CM142" s="879"/>
    </row>
    <row r="143" spans="1:91" s="884" customFormat="1" ht="12.75">
      <c r="A143" s="70" t="s">
        <v>1500</v>
      </c>
      <c r="B143" s="23"/>
      <c r="C143" s="23"/>
      <c r="D143" s="23"/>
      <c r="E143" s="876"/>
      <c r="F143" s="79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883"/>
      <c r="Z143" s="883"/>
      <c r="AA143" s="883"/>
      <c r="AB143" s="883"/>
      <c r="AC143" s="883"/>
      <c r="AD143" s="883"/>
      <c r="AE143" s="883"/>
      <c r="AF143" s="883"/>
      <c r="AG143" s="883"/>
      <c r="AH143" s="883"/>
      <c r="AI143" s="883"/>
      <c r="AJ143" s="883"/>
      <c r="AK143" s="883"/>
      <c r="AL143" s="883"/>
      <c r="AM143" s="883"/>
      <c r="AN143" s="883"/>
      <c r="AO143" s="883"/>
      <c r="AP143" s="883"/>
      <c r="AQ143" s="883"/>
      <c r="AR143" s="883"/>
      <c r="AS143" s="883"/>
      <c r="AT143" s="883"/>
      <c r="AU143" s="883"/>
      <c r="AV143" s="883"/>
      <c r="AW143" s="883"/>
      <c r="AX143" s="883"/>
      <c r="AY143" s="883"/>
      <c r="AZ143" s="883"/>
      <c r="BA143" s="883"/>
      <c r="BB143" s="883"/>
      <c r="BC143" s="883"/>
      <c r="BD143" s="883"/>
      <c r="BE143" s="883"/>
      <c r="BF143" s="883"/>
      <c r="BG143" s="883"/>
      <c r="BH143" s="883"/>
      <c r="BI143" s="883"/>
      <c r="BJ143" s="883"/>
      <c r="BK143" s="883"/>
      <c r="BL143" s="883"/>
      <c r="BM143" s="883"/>
      <c r="BN143" s="883"/>
      <c r="BO143" s="883"/>
      <c r="BP143" s="883"/>
      <c r="BQ143" s="883"/>
      <c r="BR143" s="883"/>
      <c r="BS143" s="883"/>
      <c r="BT143" s="883"/>
      <c r="BU143" s="883"/>
      <c r="BV143" s="883"/>
      <c r="BW143" s="883"/>
      <c r="BX143" s="883"/>
      <c r="BY143" s="883"/>
      <c r="BZ143" s="883"/>
      <c r="CA143" s="883"/>
      <c r="CB143" s="883"/>
      <c r="CC143" s="883"/>
      <c r="CD143" s="883"/>
      <c r="CE143" s="883"/>
      <c r="CF143" s="883"/>
      <c r="CG143" s="883"/>
      <c r="CH143" s="883"/>
      <c r="CI143" s="883"/>
      <c r="CJ143" s="883"/>
      <c r="CK143" s="883"/>
      <c r="CL143" s="883"/>
      <c r="CM143" s="883"/>
    </row>
    <row r="144" spans="1:91" s="863" customFormat="1" ht="12.75">
      <c r="A144" s="70" t="s">
        <v>1492</v>
      </c>
      <c r="B144" s="79"/>
      <c r="C144" s="79"/>
      <c r="D144" s="79"/>
      <c r="E144" s="380"/>
      <c r="F144" s="79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862"/>
      <c r="Z144" s="862"/>
      <c r="AA144" s="862"/>
      <c r="AB144" s="862"/>
      <c r="AC144" s="862"/>
      <c r="AD144" s="862"/>
      <c r="AE144" s="862"/>
      <c r="AF144" s="862"/>
      <c r="AG144" s="862"/>
      <c r="AH144" s="862"/>
      <c r="AI144" s="862"/>
      <c r="AJ144" s="862"/>
      <c r="AK144" s="862"/>
      <c r="AL144" s="862"/>
      <c r="AM144" s="862"/>
      <c r="AN144" s="862"/>
      <c r="AO144" s="862"/>
      <c r="AP144" s="862"/>
      <c r="AQ144" s="862"/>
      <c r="AR144" s="862"/>
      <c r="AS144" s="862"/>
      <c r="AT144" s="862"/>
      <c r="AU144" s="862"/>
      <c r="AV144" s="862"/>
      <c r="AW144" s="862"/>
      <c r="AX144" s="862"/>
      <c r="AY144" s="862"/>
      <c r="AZ144" s="862"/>
      <c r="BA144" s="862"/>
      <c r="BB144" s="862"/>
      <c r="BC144" s="862"/>
      <c r="BD144" s="862"/>
      <c r="BE144" s="862"/>
      <c r="BF144" s="862"/>
      <c r="BG144" s="862"/>
      <c r="BH144" s="862"/>
      <c r="BI144" s="862"/>
      <c r="BJ144" s="862"/>
      <c r="BK144" s="862"/>
      <c r="BL144" s="862"/>
      <c r="BM144" s="862"/>
      <c r="BN144" s="862"/>
      <c r="BO144" s="862"/>
      <c r="BP144" s="862"/>
      <c r="BQ144" s="862"/>
      <c r="BR144" s="862"/>
      <c r="BS144" s="862"/>
      <c r="BT144" s="862"/>
      <c r="BU144" s="862"/>
      <c r="BV144" s="862"/>
      <c r="BW144" s="862"/>
      <c r="BX144" s="862"/>
      <c r="BY144" s="862"/>
      <c r="BZ144" s="862"/>
      <c r="CA144" s="862"/>
      <c r="CB144" s="862"/>
      <c r="CC144" s="862"/>
      <c r="CD144" s="862"/>
      <c r="CE144" s="862"/>
      <c r="CF144" s="862"/>
      <c r="CG144" s="862"/>
      <c r="CH144" s="862"/>
      <c r="CI144" s="862"/>
      <c r="CJ144" s="862"/>
      <c r="CK144" s="862"/>
      <c r="CL144" s="862"/>
      <c r="CM144" s="862"/>
    </row>
    <row r="145" spans="1:91" s="877" customFormat="1" ht="12.75">
      <c r="A145" s="69" t="s">
        <v>1469</v>
      </c>
      <c r="B145" s="79">
        <v>1210737</v>
      </c>
      <c r="C145" s="79">
        <v>545568</v>
      </c>
      <c r="D145" s="79">
        <v>442083</v>
      </c>
      <c r="E145" s="380">
        <v>36.51354505561489</v>
      </c>
      <c r="F145" s="79">
        <v>404822</v>
      </c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862"/>
      <c r="Z145" s="862"/>
      <c r="AA145" s="862"/>
      <c r="AB145" s="862"/>
      <c r="AC145" s="862"/>
      <c r="AD145" s="862"/>
      <c r="AE145" s="862"/>
      <c r="AF145" s="862"/>
      <c r="AG145" s="862"/>
      <c r="AH145" s="862"/>
      <c r="AI145" s="862"/>
      <c r="AJ145" s="862"/>
      <c r="AK145" s="862"/>
      <c r="AL145" s="862"/>
      <c r="AM145" s="862"/>
      <c r="AN145" s="862"/>
      <c r="AO145" s="862"/>
      <c r="AP145" s="862"/>
      <c r="AQ145" s="862"/>
      <c r="AR145" s="862"/>
      <c r="AS145" s="862"/>
      <c r="AT145" s="862"/>
      <c r="AU145" s="862"/>
      <c r="AV145" s="862"/>
      <c r="AW145" s="862"/>
      <c r="AX145" s="862"/>
      <c r="AY145" s="862"/>
      <c r="AZ145" s="862"/>
      <c r="BA145" s="862"/>
      <c r="BB145" s="862"/>
      <c r="BC145" s="862"/>
      <c r="BD145" s="862"/>
      <c r="BE145" s="862"/>
      <c r="BF145" s="862"/>
      <c r="BG145" s="862"/>
      <c r="BH145" s="862"/>
      <c r="BI145" s="862"/>
      <c r="BJ145" s="862"/>
      <c r="BK145" s="862"/>
      <c r="BL145" s="862"/>
      <c r="BM145" s="862"/>
      <c r="BN145" s="862"/>
      <c r="BO145" s="862"/>
      <c r="BP145" s="862"/>
      <c r="BQ145" s="862"/>
      <c r="BR145" s="862"/>
      <c r="BS145" s="862"/>
      <c r="BT145" s="862"/>
      <c r="BU145" s="862"/>
      <c r="BV145" s="862"/>
      <c r="BW145" s="862"/>
      <c r="BX145" s="862"/>
      <c r="BY145" s="862"/>
      <c r="BZ145" s="862"/>
      <c r="CA145" s="862"/>
      <c r="CB145" s="862"/>
      <c r="CC145" s="862"/>
      <c r="CD145" s="862"/>
      <c r="CE145" s="862"/>
      <c r="CF145" s="862"/>
      <c r="CG145" s="862"/>
      <c r="CH145" s="862"/>
      <c r="CI145" s="862"/>
      <c r="CJ145" s="862"/>
      <c r="CK145" s="862"/>
      <c r="CL145" s="862"/>
      <c r="CM145" s="862"/>
    </row>
    <row r="146" spans="1:91" s="877" customFormat="1" ht="12.75">
      <c r="A146" s="69" t="s">
        <v>1470</v>
      </c>
      <c r="B146" s="79">
        <v>391685</v>
      </c>
      <c r="C146" s="79">
        <v>59016</v>
      </c>
      <c r="D146" s="79">
        <v>59016</v>
      </c>
      <c r="E146" s="380">
        <v>15.067209619975236</v>
      </c>
      <c r="F146" s="79">
        <v>26122</v>
      </c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862"/>
      <c r="Z146" s="862"/>
      <c r="AA146" s="862"/>
      <c r="AB146" s="862"/>
      <c r="AC146" s="862"/>
      <c r="AD146" s="862"/>
      <c r="AE146" s="862"/>
      <c r="AF146" s="862"/>
      <c r="AG146" s="862"/>
      <c r="AH146" s="862"/>
      <c r="AI146" s="862"/>
      <c r="AJ146" s="862"/>
      <c r="AK146" s="862"/>
      <c r="AL146" s="862"/>
      <c r="AM146" s="862"/>
      <c r="AN146" s="862"/>
      <c r="AO146" s="862"/>
      <c r="AP146" s="862"/>
      <c r="AQ146" s="862"/>
      <c r="AR146" s="862"/>
      <c r="AS146" s="862"/>
      <c r="AT146" s="862"/>
      <c r="AU146" s="862"/>
      <c r="AV146" s="862"/>
      <c r="AW146" s="862"/>
      <c r="AX146" s="862"/>
      <c r="AY146" s="862"/>
      <c r="AZ146" s="862"/>
      <c r="BA146" s="862"/>
      <c r="BB146" s="862"/>
      <c r="BC146" s="862"/>
      <c r="BD146" s="862"/>
      <c r="BE146" s="862"/>
      <c r="BF146" s="862"/>
      <c r="BG146" s="862"/>
      <c r="BH146" s="862"/>
      <c r="BI146" s="862"/>
      <c r="BJ146" s="862"/>
      <c r="BK146" s="862"/>
      <c r="BL146" s="862"/>
      <c r="BM146" s="862"/>
      <c r="BN146" s="862"/>
      <c r="BO146" s="862"/>
      <c r="BP146" s="862"/>
      <c r="BQ146" s="862"/>
      <c r="BR146" s="862"/>
      <c r="BS146" s="862"/>
      <c r="BT146" s="862"/>
      <c r="BU146" s="862"/>
      <c r="BV146" s="862"/>
      <c r="BW146" s="862"/>
      <c r="BX146" s="862"/>
      <c r="BY146" s="862"/>
      <c r="BZ146" s="862"/>
      <c r="CA146" s="862"/>
      <c r="CB146" s="862"/>
      <c r="CC146" s="862"/>
      <c r="CD146" s="862"/>
      <c r="CE146" s="862"/>
      <c r="CF146" s="862"/>
      <c r="CG146" s="862"/>
      <c r="CH146" s="862"/>
      <c r="CI146" s="862"/>
      <c r="CJ146" s="862"/>
      <c r="CK146" s="862"/>
      <c r="CL146" s="862"/>
      <c r="CM146" s="862"/>
    </row>
    <row r="147" spans="1:91" s="877" customFormat="1" ht="12.75">
      <c r="A147" s="69" t="s">
        <v>1472</v>
      </c>
      <c r="B147" s="79">
        <v>819052</v>
      </c>
      <c r="C147" s="79">
        <v>486552</v>
      </c>
      <c r="D147" s="79">
        <v>383067</v>
      </c>
      <c r="E147" s="380">
        <v>46.76955797678291</v>
      </c>
      <c r="F147" s="79">
        <v>378700</v>
      </c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862"/>
      <c r="Z147" s="862"/>
      <c r="AA147" s="862"/>
      <c r="AB147" s="862"/>
      <c r="AC147" s="862"/>
      <c r="AD147" s="862"/>
      <c r="AE147" s="862"/>
      <c r="AF147" s="862"/>
      <c r="AG147" s="862"/>
      <c r="AH147" s="862"/>
      <c r="AI147" s="862"/>
      <c r="AJ147" s="862"/>
      <c r="AK147" s="862"/>
      <c r="AL147" s="862"/>
      <c r="AM147" s="862"/>
      <c r="AN147" s="862"/>
      <c r="AO147" s="862"/>
      <c r="AP147" s="862"/>
      <c r="AQ147" s="862"/>
      <c r="AR147" s="862"/>
      <c r="AS147" s="862"/>
      <c r="AT147" s="862"/>
      <c r="AU147" s="862"/>
      <c r="AV147" s="862"/>
      <c r="AW147" s="862"/>
      <c r="AX147" s="862"/>
      <c r="AY147" s="862"/>
      <c r="AZ147" s="862"/>
      <c r="BA147" s="862"/>
      <c r="BB147" s="862"/>
      <c r="BC147" s="862"/>
      <c r="BD147" s="862"/>
      <c r="BE147" s="862"/>
      <c r="BF147" s="862"/>
      <c r="BG147" s="862"/>
      <c r="BH147" s="862"/>
      <c r="BI147" s="862"/>
      <c r="BJ147" s="862"/>
      <c r="BK147" s="862"/>
      <c r="BL147" s="862"/>
      <c r="BM147" s="862"/>
      <c r="BN147" s="862"/>
      <c r="BO147" s="862"/>
      <c r="BP147" s="862"/>
      <c r="BQ147" s="862"/>
      <c r="BR147" s="862"/>
      <c r="BS147" s="862"/>
      <c r="BT147" s="862"/>
      <c r="BU147" s="862"/>
      <c r="BV147" s="862"/>
      <c r="BW147" s="862"/>
      <c r="BX147" s="862"/>
      <c r="BY147" s="862"/>
      <c r="BZ147" s="862"/>
      <c r="CA147" s="862"/>
      <c r="CB147" s="862"/>
      <c r="CC147" s="862"/>
      <c r="CD147" s="862"/>
      <c r="CE147" s="862"/>
      <c r="CF147" s="862"/>
      <c r="CG147" s="862"/>
      <c r="CH147" s="862"/>
      <c r="CI147" s="862"/>
      <c r="CJ147" s="862"/>
      <c r="CK147" s="862"/>
      <c r="CL147" s="862"/>
      <c r="CM147" s="862"/>
    </row>
    <row r="148" spans="1:91" s="877" customFormat="1" ht="12.75">
      <c r="A148" s="69" t="s">
        <v>1473</v>
      </c>
      <c r="B148" s="79">
        <v>1210737</v>
      </c>
      <c r="C148" s="79">
        <v>545568</v>
      </c>
      <c r="D148" s="79">
        <v>65823</v>
      </c>
      <c r="E148" s="380">
        <v>5.436605968100421</v>
      </c>
      <c r="F148" s="79">
        <v>28604</v>
      </c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862"/>
      <c r="Z148" s="862"/>
      <c r="AA148" s="862"/>
      <c r="AB148" s="862"/>
      <c r="AC148" s="862"/>
      <c r="AD148" s="862"/>
      <c r="AE148" s="862"/>
      <c r="AF148" s="862"/>
      <c r="AG148" s="862"/>
      <c r="AH148" s="862"/>
      <c r="AI148" s="862"/>
      <c r="AJ148" s="862"/>
      <c r="AK148" s="862"/>
      <c r="AL148" s="862"/>
      <c r="AM148" s="862"/>
      <c r="AN148" s="862"/>
      <c r="AO148" s="862"/>
      <c r="AP148" s="862"/>
      <c r="AQ148" s="862"/>
      <c r="AR148" s="862"/>
      <c r="AS148" s="862"/>
      <c r="AT148" s="862"/>
      <c r="AU148" s="862"/>
      <c r="AV148" s="862"/>
      <c r="AW148" s="862"/>
      <c r="AX148" s="862"/>
      <c r="AY148" s="862"/>
      <c r="AZ148" s="862"/>
      <c r="BA148" s="862"/>
      <c r="BB148" s="862"/>
      <c r="BC148" s="862"/>
      <c r="BD148" s="862"/>
      <c r="BE148" s="862"/>
      <c r="BF148" s="862"/>
      <c r="BG148" s="862"/>
      <c r="BH148" s="862"/>
      <c r="BI148" s="862"/>
      <c r="BJ148" s="862"/>
      <c r="BK148" s="862"/>
      <c r="BL148" s="862"/>
      <c r="BM148" s="862"/>
      <c r="BN148" s="862"/>
      <c r="BO148" s="862"/>
      <c r="BP148" s="862"/>
      <c r="BQ148" s="862"/>
      <c r="BR148" s="862"/>
      <c r="BS148" s="862"/>
      <c r="BT148" s="862"/>
      <c r="BU148" s="862"/>
      <c r="BV148" s="862"/>
      <c r="BW148" s="862"/>
      <c r="BX148" s="862"/>
      <c r="BY148" s="862"/>
      <c r="BZ148" s="862"/>
      <c r="CA148" s="862"/>
      <c r="CB148" s="862"/>
      <c r="CC148" s="862"/>
      <c r="CD148" s="862"/>
      <c r="CE148" s="862"/>
      <c r="CF148" s="862"/>
      <c r="CG148" s="862"/>
      <c r="CH148" s="862"/>
      <c r="CI148" s="862"/>
      <c r="CJ148" s="862"/>
      <c r="CK148" s="862"/>
      <c r="CL148" s="862"/>
      <c r="CM148" s="862"/>
    </row>
    <row r="149" spans="1:91" s="878" customFormat="1" ht="12.75">
      <c r="A149" s="69" t="s">
        <v>1474</v>
      </c>
      <c r="B149" s="79">
        <v>1210737</v>
      </c>
      <c r="C149" s="79">
        <v>545568</v>
      </c>
      <c r="D149" s="79">
        <v>65823</v>
      </c>
      <c r="E149" s="380">
        <v>5.436605968100421</v>
      </c>
      <c r="F149" s="79">
        <v>28604</v>
      </c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862"/>
      <c r="Z149" s="862"/>
      <c r="AA149" s="862"/>
      <c r="AB149" s="862"/>
      <c r="AC149" s="862"/>
      <c r="AD149" s="862"/>
      <c r="AE149" s="862"/>
      <c r="AF149" s="862"/>
      <c r="AG149" s="862"/>
      <c r="AH149" s="862"/>
      <c r="AI149" s="862"/>
      <c r="AJ149" s="862"/>
      <c r="AK149" s="862"/>
      <c r="AL149" s="862"/>
      <c r="AM149" s="862"/>
      <c r="AN149" s="862"/>
      <c r="AO149" s="862"/>
      <c r="AP149" s="862"/>
      <c r="AQ149" s="862"/>
      <c r="AR149" s="862"/>
      <c r="AS149" s="862"/>
      <c r="AT149" s="862"/>
      <c r="AU149" s="862"/>
      <c r="AV149" s="862"/>
      <c r="AW149" s="862"/>
      <c r="AX149" s="862"/>
      <c r="AY149" s="862"/>
      <c r="AZ149" s="862"/>
      <c r="BA149" s="862"/>
      <c r="BB149" s="862"/>
      <c r="BC149" s="862"/>
      <c r="BD149" s="862"/>
      <c r="BE149" s="862"/>
      <c r="BF149" s="862"/>
      <c r="BG149" s="862"/>
      <c r="BH149" s="862"/>
      <c r="BI149" s="862"/>
      <c r="BJ149" s="862"/>
      <c r="BK149" s="862"/>
      <c r="BL149" s="862"/>
      <c r="BM149" s="862"/>
      <c r="BN149" s="862"/>
      <c r="BO149" s="862"/>
      <c r="BP149" s="862"/>
      <c r="BQ149" s="862"/>
      <c r="BR149" s="862"/>
      <c r="BS149" s="862"/>
      <c r="BT149" s="862"/>
      <c r="BU149" s="862"/>
      <c r="BV149" s="862"/>
      <c r="BW149" s="862"/>
      <c r="BX149" s="862"/>
      <c r="BY149" s="862"/>
      <c r="BZ149" s="862"/>
      <c r="CA149" s="862"/>
      <c r="CB149" s="862"/>
      <c r="CC149" s="862"/>
      <c r="CD149" s="862"/>
      <c r="CE149" s="862"/>
      <c r="CF149" s="862"/>
      <c r="CG149" s="862"/>
      <c r="CH149" s="862"/>
      <c r="CI149" s="862"/>
      <c r="CJ149" s="862"/>
      <c r="CK149" s="862"/>
      <c r="CL149" s="862"/>
      <c r="CM149" s="862"/>
    </row>
    <row r="150" spans="1:91" s="884" customFormat="1" ht="12.75">
      <c r="A150" s="66" t="s">
        <v>1476</v>
      </c>
      <c r="B150" s="79">
        <v>1210737</v>
      </c>
      <c r="C150" s="79">
        <v>545568</v>
      </c>
      <c r="D150" s="79">
        <v>65823</v>
      </c>
      <c r="E150" s="380">
        <v>5.436605968100421</v>
      </c>
      <c r="F150" s="79">
        <v>28604</v>
      </c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883"/>
      <c r="Z150" s="883"/>
      <c r="AA150" s="883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883"/>
      <c r="AM150" s="883"/>
      <c r="AN150" s="883"/>
      <c r="AO150" s="883"/>
      <c r="AP150" s="883"/>
      <c r="AQ150" s="883"/>
      <c r="AR150" s="883"/>
      <c r="AS150" s="883"/>
      <c r="AT150" s="883"/>
      <c r="AU150" s="883"/>
      <c r="AV150" s="883"/>
      <c r="AW150" s="883"/>
      <c r="AX150" s="883"/>
      <c r="AY150" s="883"/>
      <c r="AZ150" s="883"/>
      <c r="BA150" s="883"/>
      <c r="BB150" s="883"/>
      <c r="BC150" s="883"/>
      <c r="BD150" s="883"/>
      <c r="BE150" s="883"/>
      <c r="BF150" s="883"/>
      <c r="BG150" s="883"/>
      <c r="BH150" s="883"/>
      <c r="BI150" s="883"/>
      <c r="BJ150" s="883"/>
      <c r="BK150" s="883"/>
      <c r="BL150" s="883"/>
      <c r="BM150" s="883"/>
      <c r="BN150" s="883"/>
      <c r="BO150" s="883"/>
      <c r="BP150" s="883"/>
      <c r="BQ150" s="883"/>
      <c r="BR150" s="883"/>
      <c r="BS150" s="883"/>
      <c r="BT150" s="883"/>
      <c r="BU150" s="883"/>
      <c r="BV150" s="883"/>
      <c r="BW150" s="883"/>
      <c r="BX150" s="883"/>
      <c r="BY150" s="883"/>
      <c r="BZ150" s="883"/>
      <c r="CA150" s="883"/>
      <c r="CB150" s="883"/>
      <c r="CC150" s="883"/>
      <c r="CD150" s="883"/>
      <c r="CE150" s="883"/>
      <c r="CF150" s="883"/>
      <c r="CG150" s="883"/>
      <c r="CH150" s="883"/>
      <c r="CI150" s="883"/>
      <c r="CJ150" s="883"/>
      <c r="CK150" s="883"/>
      <c r="CL150" s="883"/>
      <c r="CM150" s="883"/>
    </row>
    <row r="151" spans="1:91" s="884" customFormat="1" ht="12.75">
      <c r="A151" s="66" t="s">
        <v>1477</v>
      </c>
      <c r="B151" s="79">
        <v>1210737</v>
      </c>
      <c r="C151" s="79">
        <v>545568</v>
      </c>
      <c r="D151" s="79">
        <v>65823</v>
      </c>
      <c r="E151" s="380">
        <v>5.436605968100421</v>
      </c>
      <c r="F151" s="79">
        <v>28604</v>
      </c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883"/>
      <c r="Z151" s="883"/>
      <c r="AA151" s="883"/>
      <c r="AB151" s="883"/>
      <c r="AC151" s="883"/>
      <c r="AD151" s="883"/>
      <c r="AE151" s="883"/>
      <c r="AF151" s="883"/>
      <c r="AG151" s="883"/>
      <c r="AH151" s="883"/>
      <c r="AI151" s="883"/>
      <c r="AJ151" s="883"/>
      <c r="AK151" s="883"/>
      <c r="AL151" s="883"/>
      <c r="AM151" s="883"/>
      <c r="AN151" s="883"/>
      <c r="AO151" s="883"/>
      <c r="AP151" s="883"/>
      <c r="AQ151" s="883"/>
      <c r="AR151" s="883"/>
      <c r="AS151" s="883"/>
      <c r="AT151" s="883"/>
      <c r="AU151" s="883"/>
      <c r="AV151" s="883"/>
      <c r="AW151" s="883"/>
      <c r="AX151" s="883"/>
      <c r="AY151" s="883"/>
      <c r="AZ151" s="883"/>
      <c r="BA151" s="883"/>
      <c r="BB151" s="883"/>
      <c r="BC151" s="883"/>
      <c r="BD151" s="883"/>
      <c r="BE151" s="883"/>
      <c r="BF151" s="883"/>
      <c r="BG151" s="883"/>
      <c r="BH151" s="883"/>
      <c r="BI151" s="883"/>
      <c r="BJ151" s="883"/>
      <c r="BK151" s="883"/>
      <c r="BL151" s="883"/>
      <c r="BM151" s="883"/>
      <c r="BN151" s="883"/>
      <c r="BO151" s="883"/>
      <c r="BP151" s="883"/>
      <c r="BQ151" s="883"/>
      <c r="BR151" s="883"/>
      <c r="BS151" s="883"/>
      <c r="BT151" s="883"/>
      <c r="BU151" s="883"/>
      <c r="BV151" s="883"/>
      <c r="BW151" s="883"/>
      <c r="BX151" s="883"/>
      <c r="BY151" s="883"/>
      <c r="BZ151" s="883"/>
      <c r="CA151" s="883"/>
      <c r="CB151" s="883"/>
      <c r="CC151" s="883"/>
      <c r="CD151" s="883"/>
      <c r="CE151" s="883"/>
      <c r="CF151" s="883"/>
      <c r="CG151" s="883"/>
      <c r="CH151" s="883"/>
      <c r="CI151" s="883"/>
      <c r="CJ151" s="883"/>
      <c r="CK151" s="883"/>
      <c r="CL151" s="883"/>
      <c r="CM151" s="883"/>
    </row>
    <row r="152" spans="1:91" s="880" customFormat="1" ht="25.5">
      <c r="A152" s="375" t="s">
        <v>1488</v>
      </c>
      <c r="B152" s="79"/>
      <c r="C152" s="79"/>
      <c r="D152" s="79"/>
      <c r="E152" s="380"/>
      <c r="F152" s="79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879"/>
      <c r="Z152" s="879"/>
      <c r="AA152" s="879"/>
      <c r="AB152" s="879"/>
      <c r="AC152" s="879"/>
      <c r="AD152" s="879"/>
      <c r="AE152" s="879"/>
      <c r="AF152" s="879"/>
      <c r="AG152" s="879"/>
      <c r="AH152" s="879"/>
      <c r="AI152" s="879"/>
      <c r="AJ152" s="879"/>
      <c r="AK152" s="879"/>
      <c r="AL152" s="879"/>
      <c r="AM152" s="879"/>
      <c r="AN152" s="879"/>
      <c r="AO152" s="879"/>
      <c r="AP152" s="879"/>
      <c r="AQ152" s="879"/>
      <c r="AR152" s="879"/>
      <c r="AS152" s="879"/>
      <c r="AT152" s="879"/>
      <c r="AU152" s="879"/>
      <c r="AV152" s="879"/>
      <c r="AW152" s="879"/>
      <c r="AX152" s="879"/>
      <c r="AY152" s="879"/>
      <c r="AZ152" s="879"/>
      <c r="BA152" s="879"/>
      <c r="BB152" s="879"/>
      <c r="BC152" s="879"/>
      <c r="BD152" s="879"/>
      <c r="BE152" s="879"/>
      <c r="BF152" s="879"/>
      <c r="BG152" s="879"/>
      <c r="BH152" s="879"/>
      <c r="BI152" s="879"/>
      <c r="BJ152" s="879"/>
      <c r="BK152" s="879"/>
      <c r="BL152" s="879"/>
      <c r="BM152" s="879"/>
      <c r="BN152" s="879"/>
      <c r="BO152" s="879"/>
      <c r="BP152" s="879"/>
      <c r="BQ152" s="879"/>
      <c r="BR152" s="879"/>
      <c r="BS152" s="879"/>
      <c r="BT152" s="879"/>
      <c r="BU152" s="879"/>
      <c r="BV152" s="879"/>
      <c r="BW152" s="879"/>
      <c r="BX152" s="879"/>
      <c r="BY152" s="879"/>
      <c r="BZ152" s="879"/>
      <c r="CA152" s="879"/>
      <c r="CB152" s="879"/>
      <c r="CC152" s="879"/>
      <c r="CD152" s="879"/>
      <c r="CE152" s="879"/>
      <c r="CF152" s="879"/>
      <c r="CG152" s="879"/>
      <c r="CH152" s="879"/>
      <c r="CI152" s="879"/>
      <c r="CJ152" s="879"/>
      <c r="CK152" s="879"/>
      <c r="CL152" s="879"/>
      <c r="CM152" s="879"/>
    </row>
    <row r="153" spans="1:91" s="881" customFormat="1" ht="12.75">
      <c r="A153" s="66" t="s">
        <v>1469</v>
      </c>
      <c r="B153" s="79">
        <v>584000</v>
      </c>
      <c r="C153" s="79">
        <v>315000</v>
      </c>
      <c r="D153" s="79">
        <v>187469</v>
      </c>
      <c r="E153" s="380">
        <v>32.100856164383565</v>
      </c>
      <c r="F153" s="79">
        <v>89771</v>
      </c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879"/>
      <c r="Z153" s="879"/>
      <c r="AA153" s="879"/>
      <c r="AB153" s="879"/>
      <c r="AC153" s="879"/>
      <c r="AD153" s="879"/>
      <c r="AE153" s="879"/>
      <c r="AF153" s="879"/>
      <c r="AG153" s="879"/>
      <c r="AH153" s="879"/>
      <c r="AI153" s="879"/>
      <c r="AJ153" s="879"/>
      <c r="AK153" s="879"/>
      <c r="AL153" s="879"/>
      <c r="AM153" s="879"/>
      <c r="AN153" s="879"/>
      <c r="AO153" s="879"/>
      <c r="AP153" s="879"/>
      <c r="AQ153" s="879"/>
      <c r="AR153" s="879"/>
      <c r="AS153" s="879"/>
      <c r="AT153" s="879"/>
      <c r="AU153" s="879"/>
      <c r="AV153" s="879"/>
      <c r="AW153" s="879"/>
      <c r="AX153" s="879"/>
      <c r="AY153" s="879"/>
      <c r="AZ153" s="879"/>
      <c r="BA153" s="879"/>
      <c r="BB153" s="879"/>
      <c r="BC153" s="879"/>
      <c r="BD153" s="879"/>
      <c r="BE153" s="879"/>
      <c r="BF153" s="879"/>
      <c r="BG153" s="879"/>
      <c r="BH153" s="879"/>
      <c r="BI153" s="879"/>
      <c r="BJ153" s="879"/>
      <c r="BK153" s="879"/>
      <c r="BL153" s="879"/>
      <c r="BM153" s="879"/>
      <c r="BN153" s="879"/>
      <c r="BO153" s="879"/>
      <c r="BP153" s="879"/>
      <c r="BQ153" s="879"/>
      <c r="BR153" s="879"/>
      <c r="BS153" s="879"/>
      <c r="BT153" s="879"/>
      <c r="BU153" s="879"/>
      <c r="BV153" s="879"/>
      <c r="BW153" s="879"/>
      <c r="BX153" s="879"/>
      <c r="BY153" s="879"/>
      <c r="BZ153" s="879"/>
      <c r="CA153" s="879"/>
      <c r="CB153" s="879"/>
      <c r="CC153" s="879"/>
      <c r="CD153" s="879"/>
      <c r="CE153" s="879"/>
      <c r="CF153" s="879"/>
      <c r="CG153" s="879"/>
      <c r="CH153" s="879"/>
      <c r="CI153" s="879"/>
      <c r="CJ153" s="879"/>
      <c r="CK153" s="879"/>
      <c r="CL153" s="879"/>
      <c r="CM153" s="879"/>
    </row>
    <row r="154" spans="1:91" s="881" customFormat="1" ht="12.75">
      <c r="A154" s="66" t="s">
        <v>1470</v>
      </c>
      <c r="B154" s="79">
        <v>53000</v>
      </c>
      <c r="C154" s="79">
        <v>35000</v>
      </c>
      <c r="D154" s="79">
        <v>35000</v>
      </c>
      <c r="E154" s="380">
        <v>66.0377358490566</v>
      </c>
      <c r="F154" s="79">
        <v>5000</v>
      </c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879"/>
      <c r="Z154" s="879"/>
      <c r="AA154" s="879"/>
      <c r="AB154" s="879"/>
      <c r="AC154" s="879"/>
      <c r="AD154" s="879"/>
      <c r="AE154" s="879"/>
      <c r="AF154" s="879"/>
      <c r="AG154" s="879"/>
      <c r="AH154" s="879"/>
      <c r="AI154" s="879"/>
      <c r="AJ154" s="879"/>
      <c r="AK154" s="879"/>
      <c r="AL154" s="879"/>
      <c r="AM154" s="879"/>
      <c r="AN154" s="879"/>
      <c r="AO154" s="879"/>
      <c r="AP154" s="879"/>
      <c r="AQ154" s="879"/>
      <c r="AR154" s="879"/>
      <c r="AS154" s="879"/>
      <c r="AT154" s="879"/>
      <c r="AU154" s="879"/>
      <c r="AV154" s="879"/>
      <c r="AW154" s="879"/>
      <c r="AX154" s="879"/>
      <c r="AY154" s="879"/>
      <c r="AZ154" s="879"/>
      <c r="BA154" s="879"/>
      <c r="BB154" s="879"/>
      <c r="BC154" s="879"/>
      <c r="BD154" s="879"/>
      <c r="BE154" s="879"/>
      <c r="BF154" s="879"/>
      <c r="BG154" s="879"/>
      <c r="BH154" s="879"/>
      <c r="BI154" s="879"/>
      <c r="BJ154" s="879"/>
      <c r="BK154" s="879"/>
      <c r="BL154" s="879"/>
      <c r="BM154" s="879"/>
      <c r="BN154" s="879"/>
      <c r="BO154" s="879"/>
      <c r="BP154" s="879"/>
      <c r="BQ154" s="879"/>
      <c r="BR154" s="879"/>
      <c r="BS154" s="879"/>
      <c r="BT154" s="879"/>
      <c r="BU154" s="879"/>
      <c r="BV154" s="879"/>
      <c r="BW154" s="879"/>
      <c r="BX154" s="879"/>
      <c r="BY154" s="879"/>
      <c r="BZ154" s="879"/>
      <c r="CA154" s="879"/>
      <c r="CB154" s="879"/>
      <c r="CC154" s="879"/>
      <c r="CD154" s="879"/>
      <c r="CE154" s="879"/>
      <c r="CF154" s="879"/>
      <c r="CG154" s="879"/>
      <c r="CH154" s="879"/>
      <c r="CI154" s="879"/>
      <c r="CJ154" s="879"/>
      <c r="CK154" s="879"/>
      <c r="CL154" s="879"/>
      <c r="CM154" s="879"/>
    </row>
    <row r="155" spans="1:91" s="881" customFormat="1" ht="12.75">
      <c r="A155" s="66" t="s">
        <v>1489</v>
      </c>
      <c r="B155" s="79">
        <v>531000</v>
      </c>
      <c r="C155" s="79">
        <v>280000</v>
      </c>
      <c r="D155" s="79">
        <v>152469</v>
      </c>
      <c r="E155" s="380">
        <v>28.7135593220339</v>
      </c>
      <c r="F155" s="79">
        <v>84771</v>
      </c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879"/>
      <c r="Z155" s="879"/>
      <c r="AA155" s="879"/>
      <c r="AB155" s="879"/>
      <c r="AC155" s="879"/>
      <c r="AD155" s="879"/>
      <c r="AE155" s="879"/>
      <c r="AF155" s="879"/>
      <c r="AG155" s="879"/>
      <c r="AH155" s="879"/>
      <c r="AI155" s="879"/>
      <c r="AJ155" s="879"/>
      <c r="AK155" s="879"/>
      <c r="AL155" s="879"/>
      <c r="AM155" s="879"/>
      <c r="AN155" s="879"/>
      <c r="AO155" s="879"/>
      <c r="AP155" s="879"/>
      <c r="AQ155" s="879"/>
      <c r="AR155" s="879"/>
      <c r="AS155" s="879"/>
      <c r="AT155" s="879"/>
      <c r="AU155" s="879"/>
      <c r="AV155" s="879"/>
      <c r="AW155" s="879"/>
      <c r="AX155" s="879"/>
      <c r="AY155" s="879"/>
      <c r="AZ155" s="879"/>
      <c r="BA155" s="879"/>
      <c r="BB155" s="879"/>
      <c r="BC155" s="879"/>
      <c r="BD155" s="879"/>
      <c r="BE155" s="879"/>
      <c r="BF155" s="879"/>
      <c r="BG155" s="879"/>
      <c r="BH155" s="879"/>
      <c r="BI155" s="879"/>
      <c r="BJ155" s="879"/>
      <c r="BK155" s="879"/>
      <c r="BL155" s="879"/>
      <c r="BM155" s="879"/>
      <c r="BN155" s="879"/>
      <c r="BO155" s="879"/>
      <c r="BP155" s="879"/>
      <c r="BQ155" s="879"/>
      <c r="BR155" s="879"/>
      <c r="BS155" s="879"/>
      <c r="BT155" s="879"/>
      <c r="BU155" s="879"/>
      <c r="BV155" s="879"/>
      <c r="BW155" s="879"/>
      <c r="BX155" s="879"/>
      <c r="BY155" s="879"/>
      <c r="BZ155" s="879"/>
      <c r="CA155" s="879"/>
      <c r="CB155" s="879"/>
      <c r="CC155" s="879"/>
      <c r="CD155" s="879"/>
      <c r="CE155" s="879"/>
      <c r="CF155" s="879"/>
      <c r="CG155" s="879"/>
      <c r="CH155" s="879"/>
      <c r="CI155" s="879"/>
      <c r="CJ155" s="879"/>
      <c r="CK155" s="879"/>
      <c r="CL155" s="879"/>
      <c r="CM155" s="879"/>
    </row>
    <row r="156" spans="1:91" s="881" customFormat="1" ht="12.75">
      <c r="A156" s="66" t="s">
        <v>1473</v>
      </c>
      <c r="B156" s="79">
        <v>584000</v>
      </c>
      <c r="C156" s="79">
        <v>315000</v>
      </c>
      <c r="D156" s="79">
        <v>172687</v>
      </c>
      <c r="E156" s="380">
        <v>29.569691780821916</v>
      </c>
      <c r="F156" s="79">
        <v>96517</v>
      </c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879"/>
      <c r="Z156" s="879"/>
      <c r="AA156" s="879"/>
      <c r="AB156" s="879"/>
      <c r="AC156" s="879"/>
      <c r="AD156" s="879"/>
      <c r="AE156" s="879"/>
      <c r="AF156" s="879"/>
      <c r="AG156" s="879"/>
      <c r="AH156" s="879"/>
      <c r="AI156" s="879"/>
      <c r="AJ156" s="879"/>
      <c r="AK156" s="879"/>
      <c r="AL156" s="879"/>
      <c r="AM156" s="879"/>
      <c r="AN156" s="879"/>
      <c r="AO156" s="879"/>
      <c r="AP156" s="879"/>
      <c r="AQ156" s="879"/>
      <c r="AR156" s="879"/>
      <c r="AS156" s="879"/>
      <c r="AT156" s="879"/>
      <c r="AU156" s="879"/>
      <c r="AV156" s="879"/>
      <c r="AW156" s="879"/>
      <c r="AX156" s="879"/>
      <c r="AY156" s="879"/>
      <c r="AZ156" s="879"/>
      <c r="BA156" s="879"/>
      <c r="BB156" s="879"/>
      <c r="BC156" s="879"/>
      <c r="BD156" s="879"/>
      <c r="BE156" s="879"/>
      <c r="BF156" s="879"/>
      <c r="BG156" s="879"/>
      <c r="BH156" s="879"/>
      <c r="BI156" s="879"/>
      <c r="BJ156" s="879"/>
      <c r="BK156" s="879"/>
      <c r="BL156" s="879"/>
      <c r="BM156" s="879"/>
      <c r="BN156" s="879"/>
      <c r="BO156" s="879"/>
      <c r="BP156" s="879"/>
      <c r="BQ156" s="879"/>
      <c r="BR156" s="879"/>
      <c r="BS156" s="879"/>
      <c r="BT156" s="879"/>
      <c r="BU156" s="879"/>
      <c r="BV156" s="879"/>
      <c r="BW156" s="879"/>
      <c r="BX156" s="879"/>
      <c r="BY156" s="879"/>
      <c r="BZ156" s="879"/>
      <c r="CA156" s="879"/>
      <c r="CB156" s="879"/>
      <c r="CC156" s="879"/>
      <c r="CD156" s="879"/>
      <c r="CE156" s="879"/>
      <c r="CF156" s="879"/>
      <c r="CG156" s="879"/>
      <c r="CH156" s="879"/>
      <c r="CI156" s="879"/>
      <c r="CJ156" s="879"/>
      <c r="CK156" s="879"/>
      <c r="CL156" s="879"/>
      <c r="CM156" s="879"/>
    </row>
    <row r="157" spans="1:91" s="880" customFormat="1" ht="12.75">
      <c r="A157" s="66" t="s">
        <v>1480</v>
      </c>
      <c r="B157" s="79">
        <v>584000</v>
      </c>
      <c r="C157" s="79">
        <v>315000</v>
      </c>
      <c r="D157" s="79">
        <v>172687</v>
      </c>
      <c r="E157" s="380">
        <v>29.569691780821916</v>
      </c>
      <c r="F157" s="79">
        <v>96517</v>
      </c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879"/>
      <c r="Z157" s="879"/>
      <c r="AA157" s="879"/>
      <c r="AB157" s="879"/>
      <c r="AC157" s="879"/>
      <c r="AD157" s="879"/>
      <c r="AE157" s="879"/>
      <c r="AF157" s="879"/>
      <c r="AG157" s="879"/>
      <c r="AH157" s="879"/>
      <c r="AI157" s="879"/>
      <c r="AJ157" s="879"/>
      <c r="AK157" s="879"/>
      <c r="AL157" s="879"/>
      <c r="AM157" s="879"/>
      <c r="AN157" s="879"/>
      <c r="AO157" s="879"/>
      <c r="AP157" s="879"/>
      <c r="AQ157" s="879"/>
      <c r="AR157" s="879"/>
      <c r="AS157" s="879"/>
      <c r="AT157" s="879"/>
      <c r="AU157" s="879"/>
      <c r="AV157" s="879"/>
      <c r="AW157" s="879"/>
      <c r="AX157" s="879"/>
      <c r="AY157" s="879"/>
      <c r="AZ157" s="879"/>
      <c r="BA157" s="879"/>
      <c r="BB157" s="879"/>
      <c r="BC157" s="879"/>
      <c r="BD157" s="879"/>
      <c r="BE157" s="879"/>
      <c r="BF157" s="879"/>
      <c r="BG157" s="879"/>
      <c r="BH157" s="879"/>
      <c r="BI157" s="879"/>
      <c r="BJ157" s="879"/>
      <c r="BK157" s="879"/>
      <c r="BL157" s="879"/>
      <c r="BM157" s="879"/>
      <c r="BN157" s="879"/>
      <c r="BO157" s="879"/>
      <c r="BP157" s="879"/>
      <c r="BQ157" s="879"/>
      <c r="BR157" s="879"/>
      <c r="BS157" s="879"/>
      <c r="BT157" s="879"/>
      <c r="BU157" s="879"/>
      <c r="BV157" s="879"/>
      <c r="BW157" s="879"/>
      <c r="BX157" s="879"/>
      <c r="BY157" s="879"/>
      <c r="BZ157" s="879"/>
      <c r="CA157" s="879"/>
      <c r="CB157" s="879"/>
      <c r="CC157" s="879"/>
      <c r="CD157" s="879"/>
      <c r="CE157" s="879"/>
      <c r="CF157" s="879"/>
      <c r="CG157" s="879"/>
      <c r="CH157" s="879"/>
      <c r="CI157" s="879"/>
      <c r="CJ157" s="879"/>
      <c r="CK157" s="879"/>
      <c r="CL157" s="879"/>
      <c r="CM157" s="879"/>
    </row>
    <row r="158" spans="1:91" s="880" customFormat="1" ht="12.75">
      <c r="A158" s="66" t="s">
        <v>1482</v>
      </c>
      <c r="B158" s="79">
        <v>584000</v>
      </c>
      <c r="C158" s="79">
        <v>315000</v>
      </c>
      <c r="D158" s="79">
        <v>172687</v>
      </c>
      <c r="E158" s="380">
        <v>29.569691780821916</v>
      </c>
      <c r="F158" s="79">
        <v>96517</v>
      </c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879"/>
      <c r="Z158" s="879"/>
      <c r="AA158" s="879"/>
      <c r="AB158" s="879"/>
      <c r="AC158" s="879"/>
      <c r="AD158" s="879"/>
      <c r="AE158" s="879"/>
      <c r="AF158" s="879"/>
      <c r="AG158" s="879"/>
      <c r="AH158" s="879"/>
      <c r="AI158" s="879"/>
      <c r="AJ158" s="879"/>
      <c r="AK158" s="879"/>
      <c r="AL158" s="879"/>
      <c r="AM158" s="879"/>
      <c r="AN158" s="879"/>
      <c r="AO158" s="879"/>
      <c r="AP158" s="879"/>
      <c r="AQ158" s="879"/>
      <c r="AR158" s="879"/>
      <c r="AS158" s="879"/>
      <c r="AT158" s="879"/>
      <c r="AU158" s="879"/>
      <c r="AV158" s="879"/>
      <c r="AW158" s="879"/>
      <c r="AX158" s="879"/>
      <c r="AY158" s="879"/>
      <c r="AZ158" s="879"/>
      <c r="BA158" s="879"/>
      <c r="BB158" s="879"/>
      <c r="BC158" s="879"/>
      <c r="BD158" s="879"/>
      <c r="BE158" s="879"/>
      <c r="BF158" s="879"/>
      <c r="BG158" s="879"/>
      <c r="BH158" s="879"/>
      <c r="BI158" s="879"/>
      <c r="BJ158" s="879"/>
      <c r="BK158" s="879"/>
      <c r="BL158" s="879"/>
      <c r="BM158" s="879"/>
      <c r="BN158" s="879"/>
      <c r="BO158" s="879"/>
      <c r="BP158" s="879"/>
      <c r="BQ158" s="879"/>
      <c r="BR158" s="879"/>
      <c r="BS158" s="879"/>
      <c r="BT158" s="879"/>
      <c r="BU158" s="879"/>
      <c r="BV158" s="879"/>
      <c r="BW158" s="879"/>
      <c r="BX158" s="879"/>
      <c r="BY158" s="879"/>
      <c r="BZ158" s="879"/>
      <c r="CA158" s="879"/>
      <c r="CB158" s="879"/>
      <c r="CC158" s="879"/>
      <c r="CD158" s="879"/>
      <c r="CE158" s="879"/>
      <c r="CF158" s="879"/>
      <c r="CG158" s="879"/>
      <c r="CH158" s="879"/>
      <c r="CI158" s="879"/>
      <c r="CJ158" s="879"/>
      <c r="CK158" s="879"/>
      <c r="CL158" s="879"/>
      <c r="CM158" s="879"/>
    </row>
    <row r="159" spans="1:91" s="884" customFormat="1" ht="12.75">
      <c r="A159" s="70" t="s">
        <v>1501</v>
      </c>
      <c r="B159" s="23"/>
      <c r="C159" s="23"/>
      <c r="D159" s="23"/>
      <c r="E159" s="876"/>
      <c r="F159" s="79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883"/>
      <c r="Z159" s="883"/>
      <c r="AA159" s="883"/>
      <c r="AB159" s="883"/>
      <c r="AC159" s="883"/>
      <c r="AD159" s="883"/>
      <c r="AE159" s="883"/>
      <c r="AF159" s="883"/>
      <c r="AG159" s="883"/>
      <c r="AH159" s="883"/>
      <c r="AI159" s="883"/>
      <c r="AJ159" s="883"/>
      <c r="AK159" s="883"/>
      <c r="AL159" s="883"/>
      <c r="AM159" s="883"/>
      <c r="AN159" s="883"/>
      <c r="AO159" s="883"/>
      <c r="AP159" s="883"/>
      <c r="AQ159" s="883"/>
      <c r="AR159" s="883"/>
      <c r="AS159" s="883"/>
      <c r="AT159" s="883"/>
      <c r="AU159" s="883"/>
      <c r="AV159" s="883"/>
      <c r="AW159" s="883"/>
      <c r="AX159" s="883"/>
      <c r="AY159" s="883"/>
      <c r="AZ159" s="883"/>
      <c r="BA159" s="883"/>
      <c r="BB159" s="883"/>
      <c r="BC159" s="883"/>
      <c r="BD159" s="883"/>
      <c r="BE159" s="883"/>
      <c r="BF159" s="883"/>
      <c r="BG159" s="883"/>
      <c r="BH159" s="883"/>
      <c r="BI159" s="883"/>
      <c r="BJ159" s="883"/>
      <c r="BK159" s="883"/>
      <c r="BL159" s="883"/>
      <c r="BM159" s="883"/>
      <c r="BN159" s="883"/>
      <c r="BO159" s="883"/>
      <c r="BP159" s="883"/>
      <c r="BQ159" s="883"/>
      <c r="BR159" s="883"/>
      <c r="BS159" s="883"/>
      <c r="BT159" s="883"/>
      <c r="BU159" s="883"/>
      <c r="BV159" s="883"/>
      <c r="BW159" s="883"/>
      <c r="BX159" s="883"/>
      <c r="BY159" s="883"/>
      <c r="BZ159" s="883"/>
      <c r="CA159" s="883"/>
      <c r="CB159" s="883"/>
      <c r="CC159" s="883"/>
      <c r="CD159" s="883"/>
      <c r="CE159" s="883"/>
      <c r="CF159" s="883"/>
      <c r="CG159" s="883"/>
      <c r="CH159" s="883"/>
      <c r="CI159" s="883"/>
      <c r="CJ159" s="883"/>
      <c r="CK159" s="883"/>
      <c r="CL159" s="883"/>
      <c r="CM159" s="883"/>
    </row>
    <row r="160" spans="1:91" s="863" customFormat="1" ht="12.75">
      <c r="A160" s="70" t="s">
        <v>1492</v>
      </c>
      <c r="B160" s="79"/>
      <c r="C160" s="79"/>
      <c r="D160" s="79"/>
      <c r="E160" s="380"/>
      <c r="F160" s="79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862"/>
      <c r="Z160" s="862"/>
      <c r="AA160" s="862"/>
      <c r="AB160" s="862"/>
      <c r="AC160" s="862"/>
      <c r="AD160" s="862"/>
      <c r="AE160" s="862"/>
      <c r="AF160" s="862"/>
      <c r="AG160" s="862"/>
      <c r="AH160" s="862"/>
      <c r="AI160" s="862"/>
      <c r="AJ160" s="862"/>
      <c r="AK160" s="862"/>
      <c r="AL160" s="862"/>
      <c r="AM160" s="862"/>
      <c r="AN160" s="862"/>
      <c r="AO160" s="862"/>
      <c r="AP160" s="862"/>
      <c r="AQ160" s="862"/>
      <c r="AR160" s="862"/>
      <c r="AS160" s="862"/>
      <c r="AT160" s="862"/>
      <c r="AU160" s="862"/>
      <c r="AV160" s="862"/>
      <c r="AW160" s="862"/>
      <c r="AX160" s="862"/>
      <c r="AY160" s="862"/>
      <c r="AZ160" s="862"/>
      <c r="BA160" s="862"/>
      <c r="BB160" s="862"/>
      <c r="BC160" s="862"/>
      <c r="BD160" s="862"/>
      <c r="BE160" s="862"/>
      <c r="BF160" s="862"/>
      <c r="BG160" s="862"/>
      <c r="BH160" s="862"/>
      <c r="BI160" s="862"/>
      <c r="BJ160" s="862"/>
      <c r="BK160" s="862"/>
      <c r="BL160" s="862"/>
      <c r="BM160" s="862"/>
      <c r="BN160" s="862"/>
      <c r="BO160" s="862"/>
      <c r="BP160" s="862"/>
      <c r="BQ160" s="862"/>
      <c r="BR160" s="862"/>
      <c r="BS160" s="862"/>
      <c r="BT160" s="862"/>
      <c r="BU160" s="862"/>
      <c r="BV160" s="862"/>
      <c r="BW160" s="862"/>
      <c r="BX160" s="862"/>
      <c r="BY160" s="862"/>
      <c r="BZ160" s="862"/>
      <c r="CA160" s="862"/>
      <c r="CB160" s="862"/>
      <c r="CC160" s="862"/>
      <c r="CD160" s="862"/>
      <c r="CE160" s="862"/>
      <c r="CF160" s="862"/>
      <c r="CG160" s="862"/>
      <c r="CH160" s="862"/>
      <c r="CI160" s="862"/>
      <c r="CJ160" s="862"/>
      <c r="CK160" s="862"/>
      <c r="CL160" s="862"/>
      <c r="CM160" s="862"/>
    </row>
    <row r="161" spans="1:91" s="877" customFormat="1" ht="12.75">
      <c r="A161" s="69" t="s">
        <v>1469</v>
      </c>
      <c r="B161" s="79">
        <v>4296380</v>
      </c>
      <c r="C161" s="79">
        <v>1679175</v>
      </c>
      <c r="D161" s="79">
        <v>341937</v>
      </c>
      <c r="E161" s="380">
        <v>7.9587233903891175</v>
      </c>
      <c r="F161" s="79">
        <v>259222</v>
      </c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862"/>
      <c r="Z161" s="862"/>
      <c r="AA161" s="862"/>
      <c r="AB161" s="862"/>
      <c r="AC161" s="862"/>
      <c r="AD161" s="862"/>
      <c r="AE161" s="862"/>
      <c r="AF161" s="862"/>
      <c r="AG161" s="862"/>
      <c r="AH161" s="862"/>
      <c r="AI161" s="862"/>
      <c r="AJ161" s="862"/>
      <c r="AK161" s="862"/>
      <c r="AL161" s="862"/>
      <c r="AM161" s="862"/>
      <c r="AN161" s="862"/>
      <c r="AO161" s="862"/>
      <c r="AP161" s="862"/>
      <c r="AQ161" s="862"/>
      <c r="AR161" s="862"/>
      <c r="AS161" s="862"/>
      <c r="AT161" s="862"/>
      <c r="AU161" s="862"/>
      <c r="AV161" s="862"/>
      <c r="AW161" s="862"/>
      <c r="AX161" s="862"/>
      <c r="AY161" s="862"/>
      <c r="AZ161" s="862"/>
      <c r="BA161" s="862"/>
      <c r="BB161" s="862"/>
      <c r="BC161" s="862"/>
      <c r="BD161" s="862"/>
      <c r="BE161" s="862"/>
      <c r="BF161" s="862"/>
      <c r="BG161" s="862"/>
      <c r="BH161" s="862"/>
      <c r="BI161" s="862"/>
      <c r="BJ161" s="862"/>
      <c r="BK161" s="862"/>
      <c r="BL161" s="862"/>
      <c r="BM161" s="862"/>
      <c r="BN161" s="862"/>
      <c r="BO161" s="862"/>
      <c r="BP161" s="862"/>
      <c r="BQ161" s="862"/>
      <c r="BR161" s="862"/>
      <c r="BS161" s="862"/>
      <c r="BT161" s="862"/>
      <c r="BU161" s="862"/>
      <c r="BV161" s="862"/>
      <c r="BW161" s="862"/>
      <c r="BX161" s="862"/>
      <c r="BY161" s="862"/>
      <c r="BZ161" s="862"/>
      <c r="CA161" s="862"/>
      <c r="CB161" s="862"/>
      <c r="CC161" s="862"/>
      <c r="CD161" s="862"/>
      <c r="CE161" s="862"/>
      <c r="CF161" s="862"/>
      <c r="CG161" s="862"/>
      <c r="CH161" s="862"/>
      <c r="CI161" s="862"/>
      <c r="CJ161" s="862"/>
      <c r="CK161" s="862"/>
      <c r="CL161" s="862"/>
      <c r="CM161" s="862"/>
    </row>
    <row r="162" spans="1:91" s="877" customFormat="1" ht="12.75">
      <c r="A162" s="69" t="s">
        <v>1470</v>
      </c>
      <c r="B162" s="79">
        <v>433392</v>
      </c>
      <c r="C162" s="79">
        <v>19580</v>
      </c>
      <c r="D162" s="79">
        <v>19580</v>
      </c>
      <c r="E162" s="380">
        <v>4.517849891091667</v>
      </c>
      <c r="F162" s="79">
        <v>5444</v>
      </c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862"/>
      <c r="Z162" s="862"/>
      <c r="AA162" s="862"/>
      <c r="AB162" s="862"/>
      <c r="AC162" s="862"/>
      <c r="AD162" s="862"/>
      <c r="AE162" s="862"/>
      <c r="AF162" s="862"/>
      <c r="AG162" s="862"/>
      <c r="AH162" s="862"/>
      <c r="AI162" s="862"/>
      <c r="AJ162" s="862"/>
      <c r="AK162" s="862"/>
      <c r="AL162" s="862"/>
      <c r="AM162" s="862"/>
      <c r="AN162" s="862"/>
      <c r="AO162" s="862"/>
      <c r="AP162" s="862"/>
      <c r="AQ162" s="862"/>
      <c r="AR162" s="862"/>
      <c r="AS162" s="862"/>
      <c r="AT162" s="862"/>
      <c r="AU162" s="862"/>
      <c r="AV162" s="862"/>
      <c r="AW162" s="862"/>
      <c r="AX162" s="862"/>
      <c r="AY162" s="862"/>
      <c r="AZ162" s="862"/>
      <c r="BA162" s="862"/>
      <c r="BB162" s="862"/>
      <c r="BC162" s="862"/>
      <c r="BD162" s="862"/>
      <c r="BE162" s="862"/>
      <c r="BF162" s="862"/>
      <c r="BG162" s="862"/>
      <c r="BH162" s="862"/>
      <c r="BI162" s="862"/>
      <c r="BJ162" s="862"/>
      <c r="BK162" s="862"/>
      <c r="BL162" s="862"/>
      <c r="BM162" s="862"/>
      <c r="BN162" s="862"/>
      <c r="BO162" s="862"/>
      <c r="BP162" s="862"/>
      <c r="BQ162" s="862"/>
      <c r="BR162" s="862"/>
      <c r="BS162" s="862"/>
      <c r="BT162" s="862"/>
      <c r="BU162" s="862"/>
      <c r="BV162" s="862"/>
      <c r="BW162" s="862"/>
      <c r="BX162" s="862"/>
      <c r="BY162" s="862"/>
      <c r="BZ162" s="862"/>
      <c r="CA162" s="862"/>
      <c r="CB162" s="862"/>
      <c r="CC162" s="862"/>
      <c r="CD162" s="862"/>
      <c r="CE162" s="862"/>
      <c r="CF162" s="862"/>
      <c r="CG162" s="862"/>
      <c r="CH162" s="862"/>
      <c r="CI162" s="862"/>
      <c r="CJ162" s="862"/>
      <c r="CK162" s="862"/>
      <c r="CL162" s="862"/>
      <c r="CM162" s="862"/>
    </row>
    <row r="163" spans="1:91" s="881" customFormat="1" ht="12.75">
      <c r="A163" s="66" t="s">
        <v>1471</v>
      </c>
      <c r="B163" s="79">
        <v>687201</v>
      </c>
      <c r="C163" s="79">
        <v>10192</v>
      </c>
      <c r="D163" s="79">
        <v>7980</v>
      </c>
      <c r="E163" s="380">
        <v>1.161232303212597</v>
      </c>
      <c r="F163" s="79">
        <v>7980</v>
      </c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879"/>
      <c r="Z163" s="879"/>
      <c r="AA163" s="879"/>
      <c r="AB163" s="879"/>
      <c r="AC163" s="879"/>
      <c r="AD163" s="879"/>
      <c r="AE163" s="879"/>
      <c r="AF163" s="879"/>
      <c r="AG163" s="879"/>
      <c r="AH163" s="879"/>
      <c r="AI163" s="879"/>
      <c r="AJ163" s="879"/>
      <c r="AK163" s="879"/>
      <c r="AL163" s="879"/>
      <c r="AM163" s="879"/>
      <c r="AN163" s="879"/>
      <c r="AO163" s="879"/>
      <c r="AP163" s="879"/>
      <c r="AQ163" s="879"/>
      <c r="AR163" s="879"/>
      <c r="AS163" s="879"/>
      <c r="AT163" s="879"/>
      <c r="AU163" s="879"/>
      <c r="AV163" s="879"/>
      <c r="AW163" s="879"/>
      <c r="AX163" s="879"/>
      <c r="AY163" s="879"/>
      <c r="AZ163" s="879"/>
      <c r="BA163" s="879"/>
      <c r="BB163" s="879"/>
      <c r="BC163" s="879"/>
      <c r="BD163" s="879"/>
      <c r="BE163" s="879"/>
      <c r="BF163" s="879"/>
      <c r="BG163" s="879"/>
      <c r="BH163" s="879"/>
      <c r="BI163" s="879"/>
      <c r="BJ163" s="879"/>
      <c r="BK163" s="879"/>
      <c r="BL163" s="879"/>
      <c r="BM163" s="879"/>
      <c r="BN163" s="879"/>
      <c r="BO163" s="879"/>
      <c r="BP163" s="879"/>
      <c r="BQ163" s="879"/>
      <c r="BR163" s="879"/>
      <c r="BS163" s="879"/>
      <c r="BT163" s="879"/>
      <c r="BU163" s="879"/>
      <c r="BV163" s="879"/>
      <c r="BW163" s="879"/>
      <c r="BX163" s="879"/>
      <c r="BY163" s="879"/>
      <c r="BZ163" s="879"/>
      <c r="CA163" s="879"/>
      <c r="CB163" s="879"/>
      <c r="CC163" s="879"/>
      <c r="CD163" s="879"/>
      <c r="CE163" s="879"/>
      <c r="CF163" s="879"/>
      <c r="CG163" s="879"/>
      <c r="CH163" s="879"/>
      <c r="CI163" s="879"/>
      <c r="CJ163" s="879"/>
      <c r="CK163" s="879"/>
      <c r="CL163" s="879"/>
      <c r="CM163" s="879"/>
    </row>
    <row r="164" spans="1:91" s="877" customFormat="1" ht="12.75">
      <c r="A164" s="69" t="s">
        <v>1472</v>
      </c>
      <c r="B164" s="79">
        <v>3175787</v>
      </c>
      <c r="C164" s="79">
        <v>1649403</v>
      </c>
      <c r="D164" s="79">
        <v>314377</v>
      </c>
      <c r="E164" s="380">
        <v>9.899184044773783</v>
      </c>
      <c r="F164" s="79">
        <v>245798</v>
      </c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862"/>
      <c r="Z164" s="862"/>
      <c r="AA164" s="862"/>
      <c r="AB164" s="862"/>
      <c r="AC164" s="862"/>
      <c r="AD164" s="862"/>
      <c r="AE164" s="862"/>
      <c r="AF164" s="862"/>
      <c r="AG164" s="862"/>
      <c r="AH164" s="862"/>
      <c r="AI164" s="862"/>
      <c r="AJ164" s="862"/>
      <c r="AK164" s="862"/>
      <c r="AL164" s="862"/>
      <c r="AM164" s="862"/>
      <c r="AN164" s="862"/>
      <c r="AO164" s="862"/>
      <c r="AP164" s="862"/>
      <c r="AQ164" s="862"/>
      <c r="AR164" s="862"/>
      <c r="AS164" s="862"/>
      <c r="AT164" s="862"/>
      <c r="AU164" s="862"/>
      <c r="AV164" s="862"/>
      <c r="AW164" s="862"/>
      <c r="AX164" s="862"/>
      <c r="AY164" s="862"/>
      <c r="AZ164" s="862"/>
      <c r="BA164" s="862"/>
      <c r="BB164" s="862"/>
      <c r="BC164" s="862"/>
      <c r="BD164" s="862"/>
      <c r="BE164" s="862"/>
      <c r="BF164" s="862"/>
      <c r="BG164" s="862"/>
      <c r="BH164" s="862"/>
      <c r="BI164" s="862"/>
      <c r="BJ164" s="862"/>
      <c r="BK164" s="862"/>
      <c r="BL164" s="862"/>
      <c r="BM164" s="862"/>
      <c r="BN164" s="862"/>
      <c r="BO164" s="862"/>
      <c r="BP164" s="862"/>
      <c r="BQ164" s="862"/>
      <c r="BR164" s="862"/>
      <c r="BS164" s="862"/>
      <c r="BT164" s="862"/>
      <c r="BU164" s="862"/>
      <c r="BV164" s="862"/>
      <c r="BW164" s="862"/>
      <c r="BX164" s="862"/>
      <c r="BY164" s="862"/>
      <c r="BZ164" s="862"/>
      <c r="CA164" s="862"/>
      <c r="CB164" s="862"/>
      <c r="CC164" s="862"/>
      <c r="CD164" s="862"/>
      <c r="CE164" s="862"/>
      <c r="CF164" s="862"/>
      <c r="CG164" s="862"/>
      <c r="CH164" s="862"/>
      <c r="CI164" s="862"/>
      <c r="CJ164" s="862"/>
      <c r="CK164" s="862"/>
      <c r="CL164" s="862"/>
      <c r="CM164" s="862"/>
    </row>
    <row r="165" spans="1:91" s="877" customFormat="1" ht="12.75">
      <c r="A165" s="69" t="s">
        <v>1473</v>
      </c>
      <c r="B165" s="79">
        <v>4296380</v>
      </c>
      <c r="C165" s="79">
        <v>1679175</v>
      </c>
      <c r="D165" s="79">
        <v>316399</v>
      </c>
      <c r="E165" s="380">
        <v>7.364316005567479</v>
      </c>
      <c r="F165" s="79">
        <v>247820</v>
      </c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862"/>
      <c r="Z165" s="862"/>
      <c r="AA165" s="862"/>
      <c r="AB165" s="862"/>
      <c r="AC165" s="862"/>
      <c r="AD165" s="862"/>
      <c r="AE165" s="862"/>
      <c r="AF165" s="862"/>
      <c r="AG165" s="862"/>
      <c r="AH165" s="862"/>
      <c r="AI165" s="862"/>
      <c r="AJ165" s="862"/>
      <c r="AK165" s="862"/>
      <c r="AL165" s="862"/>
      <c r="AM165" s="862"/>
      <c r="AN165" s="862"/>
      <c r="AO165" s="862"/>
      <c r="AP165" s="862"/>
      <c r="AQ165" s="862"/>
      <c r="AR165" s="862"/>
      <c r="AS165" s="862"/>
      <c r="AT165" s="862"/>
      <c r="AU165" s="862"/>
      <c r="AV165" s="862"/>
      <c r="AW165" s="862"/>
      <c r="AX165" s="862"/>
      <c r="AY165" s="862"/>
      <c r="AZ165" s="862"/>
      <c r="BA165" s="862"/>
      <c r="BB165" s="862"/>
      <c r="BC165" s="862"/>
      <c r="BD165" s="862"/>
      <c r="BE165" s="862"/>
      <c r="BF165" s="862"/>
      <c r="BG165" s="862"/>
      <c r="BH165" s="862"/>
      <c r="BI165" s="862"/>
      <c r="BJ165" s="862"/>
      <c r="BK165" s="862"/>
      <c r="BL165" s="862"/>
      <c r="BM165" s="862"/>
      <c r="BN165" s="862"/>
      <c r="BO165" s="862"/>
      <c r="BP165" s="862"/>
      <c r="BQ165" s="862"/>
      <c r="BR165" s="862"/>
      <c r="BS165" s="862"/>
      <c r="BT165" s="862"/>
      <c r="BU165" s="862"/>
      <c r="BV165" s="862"/>
      <c r="BW165" s="862"/>
      <c r="BX165" s="862"/>
      <c r="BY165" s="862"/>
      <c r="BZ165" s="862"/>
      <c r="CA165" s="862"/>
      <c r="CB165" s="862"/>
      <c r="CC165" s="862"/>
      <c r="CD165" s="862"/>
      <c r="CE165" s="862"/>
      <c r="CF165" s="862"/>
      <c r="CG165" s="862"/>
      <c r="CH165" s="862"/>
      <c r="CI165" s="862"/>
      <c r="CJ165" s="862"/>
      <c r="CK165" s="862"/>
      <c r="CL165" s="862"/>
      <c r="CM165" s="862"/>
    </row>
    <row r="166" spans="1:91" s="878" customFormat="1" ht="12.75">
      <c r="A166" s="69" t="s">
        <v>1474</v>
      </c>
      <c r="B166" s="79">
        <v>2304494</v>
      </c>
      <c r="C166" s="79">
        <v>659175</v>
      </c>
      <c r="D166" s="79">
        <v>73597</v>
      </c>
      <c r="E166" s="380">
        <v>3.1936294908990868</v>
      </c>
      <c r="F166" s="79">
        <v>5018</v>
      </c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862"/>
      <c r="Z166" s="862"/>
      <c r="AA166" s="862"/>
      <c r="AB166" s="862"/>
      <c r="AC166" s="862"/>
      <c r="AD166" s="862"/>
      <c r="AE166" s="862"/>
      <c r="AF166" s="862"/>
      <c r="AG166" s="862"/>
      <c r="AH166" s="862"/>
      <c r="AI166" s="862"/>
      <c r="AJ166" s="862"/>
      <c r="AK166" s="862"/>
      <c r="AL166" s="862"/>
      <c r="AM166" s="862"/>
      <c r="AN166" s="862"/>
      <c r="AO166" s="862"/>
      <c r="AP166" s="862"/>
      <c r="AQ166" s="862"/>
      <c r="AR166" s="862"/>
      <c r="AS166" s="862"/>
      <c r="AT166" s="862"/>
      <c r="AU166" s="862"/>
      <c r="AV166" s="862"/>
      <c r="AW166" s="862"/>
      <c r="AX166" s="862"/>
      <c r="AY166" s="862"/>
      <c r="AZ166" s="862"/>
      <c r="BA166" s="862"/>
      <c r="BB166" s="862"/>
      <c r="BC166" s="862"/>
      <c r="BD166" s="862"/>
      <c r="BE166" s="862"/>
      <c r="BF166" s="862"/>
      <c r="BG166" s="862"/>
      <c r="BH166" s="862"/>
      <c r="BI166" s="862"/>
      <c r="BJ166" s="862"/>
      <c r="BK166" s="862"/>
      <c r="BL166" s="862"/>
      <c r="BM166" s="862"/>
      <c r="BN166" s="862"/>
      <c r="BO166" s="862"/>
      <c r="BP166" s="862"/>
      <c r="BQ166" s="862"/>
      <c r="BR166" s="862"/>
      <c r="BS166" s="862"/>
      <c r="BT166" s="862"/>
      <c r="BU166" s="862"/>
      <c r="BV166" s="862"/>
      <c r="BW166" s="862"/>
      <c r="BX166" s="862"/>
      <c r="BY166" s="862"/>
      <c r="BZ166" s="862"/>
      <c r="CA166" s="862"/>
      <c r="CB166" s="862"/>
      <c r="CC166" s="862"/>
      <c r="CD166" s="862"/>
      <c r="CE166" s="862"/>
      <c r="CF166" s="862"/>
      <c r="CG166" s="862"/>
      <c r="CH166" s="862"/>
      <c r="CI166" s="862"/>
      <c r="CJ166" s="862"/>
      <c r="CK166" s="862"/>
      <c r="CL166" s="862"/>
      <c r="CM166" s="862"/>
    </row>
    <row r="167" spans="1:91" s="878" customFormat="1" ht="12.75">
      <c r="A167" s="69" t="s">
        <v>1475</v>
      </c>
      <c r="B167" s="79">
        <v>2304494</v>
      </c>
      <c r="C167" s="79">
        <v>659175</v>
      </c>
      <c r="D167" s="79">
        <v>73597</v>
      </c>
      <c r="E167" s="380">
        <v>3.1936294908990868</v>
      </c>
      <c r="F167" s="79">
        <v>5018</v>
      </c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862"/>
      <c r="Z167" s="862"/>
      <c r="AA167" s="862"/>
      <c r="AB167" s="862"/>
      <c r="AC167" s="862"/>
      <c r="AD167" s="862"/>
      <c r="AE167" s="862"/>
      <c r="AF167" s="862"/>
      <c r="AG167" s="862"/>
      <c r="AH167" s="862"/>
      <c r="AI167" s="862"/>
      <c r="AJ167" s="862"/>
      <c r="AK167" s="862"/>
      <c r="AL167" s="862"/>
      <c r="AM167" s="862"/>
      <c r="AN167" s="862"/>
      <c r="AO167" s="862"/>
      <c r="AP167" s="862"/>
      <c r="AQ167" s="862"/>
      <c r="AR167" s="862"/>
      <c r="AS167" s="862"/>
      <c r="AT167" s="862"/>
      <c r="AU167" s="862"/>
      <c r="AV167" s="862"/>
      <c r="AW167" s="862"/>
      <c r="AX167" s="862"/>
      <c r="AY167" s="862"/>
      <c r="AZ167" s="862"/>
      <c r="BA167" s="862"/>
      <c r="BB167" s="862"/>
      <c r="BC167" s="862"/>
      <c r="BD167" s="862"/>
      <c r="BE167" s="862"/>
      <c r="BF167" s="862"/>
      <c r="BG167" s="862"/>
      <c r="BH167" s="862"/>
      <c r="BI167" s="862"/>
      <c r="BJ167" s="862"/>
      <c r="BK167" s="862"/>
      <c r="BL167" s="862"/>
      <c r="BM167" s="862"/>
      <c r="BN167" s="862"/>
      <c r="BO167" s="862"/>
      <c r="BP167" s="862"/>
      <c r="BQ167" s="862"/>
      <c r="BR167" s="862"/>
      <c r="BS167" s="862"/>
      <c r="BT167" s="862"/>
      <c r="BU167" s="862"/>
      <c r="BV167" s="862"/>
      <c r="BW167" s="862"/>
      <c r="BX167" s="862"/>
      <c r="BY167" s="862"/>
      <c r="BZ167" s="862"/>
      <c r="CA167" s="862"/>
      <c r="CB167" s="862"/>
      <c r="CC167" s="862"/>
      <c r="CD167" s="862"/>
      <c r="CE167" s="862"/>
      <c r="CF167" s="862"/>
      <c r="CG167" s="862"/>
      <c r="CH167" s="862"/>
      <c r="CI167" s="862"/>
      <c r="CJ167" s="862"/>
      <c r="CK167" s="862"/>
      <c r="CL167" s="862"/>
      <c r="CM167" s="862"/>
    </row>
    <row r="168" spans="1:91" s="884" customFormat="1" ht="12.75">
      <c r="A168" s="66" t="s">
        <v>1480</v>
      </c>
      <c r="B168" s="79">
        <v>1991886</v>
      </c>
      <c r="C168" s="79">
        <v>1020000</v>
      </c>
      <c r="D168" s="79">
        <v>242802</v>
      </c>
      <c r="E168" s="380">
        <v>12.189553016588299</v>
      </c>
      <c r="F168" s="79">
        <v>242802</v>
      </c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883"/>
      <c r="Z168" s="883"/>
      <c r="AA168" s="883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83"/>
      <c r="AM168" s="883"/>
      <c r="AN168" s="883"/>
      <c r="AO168" s="883"/>
      <c r="AP168" s="883"/>
      <c r="AQ168" s="883"/>
      <c r="AR168" s="883"/>
      <c r="AS168" s="883"/>
      <c r="AT168" s="883"/>
      <c r="AU168" s="883"/>
      <c r="AV168" s="883"/>
      <c r="AW168" s="883"/>
      <c r="AX168" s="883"/>
      <c r="AY168" s="883"/>
      <c r="AZ168" s="883"/>
      <c r="BA168" s="883"/>
      <c r="BB168" s="883"/>
      <c r="BC168" s="883"/>
      <c r="BD168" s="883"/>
      <c r="BE168" s="883"/>
      <c r="BF168" s="883"/>
      <c r="BG168" s="883"/>
      <c r="BH168" s="883"/>
      <c r="BI168" s="883"/>
      <c r="BJ168" s="883"/>
      <c r="BK168" s="883"/>
      <c r="BL168" s="883"/>
      <c r="BM168" s="883"/>
      <c r="BN168" s="883"/>
      <c r="BO168" s="883"/>
      <c r="BP168" s="883"/>
      <c r="BQ168" s="883"/>
      <c r="BR168" s="883"/>
      <c r="BS168" s="883"/>
      <c r="BT168" s="883"/>
      <c r="BU168" s="883"/>
      <c r="BV168" s="883"/>
      <c r="BW168" s="883"/>
      <c r="BX168" s="883"/>
      <c r="BY168" s="883"/>
      <c r="BZ168" s="883"/>
      <c r="CA168" s="883"/>
      <c r="CB168" s="883"/>
      <c r="CC168" s="883"/>
      <c r="CD168" s="883"/>
      <c r="CE168" s="883"/>
      <c r="CF168" s="883"/>
      <c r="CG168" s="883"/>
      <c r="CH168" s="883"/>
      <c r="CI168" s="883"/>
      <c r="CJ168" s="883"/>
      <c r="CK168" s="883"/>
      <c r="CL168" s="883"/>
      <c r="CM168" s="883"/>
    </row>
    <row r="169" spans="1:91" s="884" customFormat="1" ht="12.75">
      <c r="A169" s="66" t="s">
        <v>1481</v>
      </c>
      <c r="B169" s="79">
        <v>1814374</v>
      </c>
      <c r="C169" s="79">
        <v>1020000</v>
      </c>
      <c r="D169" s="79">
        <v>242802</v>
      </c>
      <c r="E169" s="380">
        <v>13.382136207860121</v>
      </c>
      <c r="F169" s="79">
        <v>242802</v>
      </c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883"/>
      <c r="Z169" s="883"/>
      <c r="AA169" s="883"/>
      <c r="AB169" s="883"/>
      <c r="AC169" s="883"/>
      <c r="AD169" s="883"/>
      <c r="AE169" s="883"/>
      <c r="AF169" s="883"/>
      <c r="AG169" s="883"/>
      <c r="AH169" s="883"/>
      <c r="AI169" s="883"/>
      <c r="AJ169" s="883"/>
      <c r="AK169" s="883"/>
      <c r="AL169" s="883"/>
      <c r="AM169" s="883"/>
      <c r="AN169" s="883"/>
      <c r="AO169" s="883"/>
      <c r="AP169" s="883"/>
      <c r="AQ169" s="883"/>
      <c r="AR169" s="883"/>
      <c r="AS169" s="883"/>
      <c r="AT169" s="883"/>
      <c r="AU169" s="883"/>
      <c r="AV169" s="883"/>
      <c r="AW169" s="883"/>
      <c r="AX169" s="883"/>
      <c r="AY169" s="883"/>
      <c r="AZ169" s="883"/>
      <c r="BA169" s="883"/>
      <c r="BB169" s="883"/>
      <c r="BC169" s="883"/>
      <c r="BD169" s="883"/>
      <c r="BE169" s="883"/>
      <c r="BF169" s="883"/>
      <c r="BG169" s="883"/>
      <c r="BH169" s="883"/>
      <c r="BI169" s="883"/>
      <c r="BJ169" s="883"/>
      <c r="BK169" s="883"/>
      <c r="BL169" s="883"/>
      <c r="BM169" s="883"/>
      <c r="BN169" s="883"/>
      <c r="BO169" s="883"/>
      <c r="BP169" s="883"/>
      <c r="BQ169" s="883"/>
      <c r="BR169" s="883"/>
      <c r="BS169" s="883"/>
      <c r="BT169" s="883"/>
      <c r="BU169" s="883"/>
      <c r="BV169" s="883"/>
      <c r="BW169" s="883"/>
      <c r="BX169" s="883"/>
      <c r="BY169" s="883"/>
      <c r="BZ169" s="883"/>
      <c r="CA169" s="883"/>
      <c r="CB169" s="883"/>
      <c r="CC169" s="883"/>
      <c r="CD169" s="883"/>
      <c r="CE169" s="883"/>
      <c r="CF169" s="883"/>
      <c r="CG169" s="883"/>
      <c r="CH169" s="883"/>
      <c r="CI169" s="883"/>
      <c r="CJ169" s="883"/>
      <c r="CK169" s="883"/>
      <c r="CL169" s="883"/>
      <c r="CM169" s="883"/>
    </row>
    <row r="170" spans="1:91" s="884" customFormat="1" ht="12.75">
      <c r="A170" s="66" t="s">
        <v>1482</v>
      </c>
      <c r="B170" s="79">
        <v>177512</v>
      </c>
      <c r="C170" s="79">
        <v>0</v>
      </c>
      <c r="D170" s="79">
        <v>0</v>
      </c>
      <c r="E170" s="380">
        <v>0</v>
      </c>
      <c r="F170" s="79">
        <v>0</v>
      </c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883"/>
      <c r="Z170" s="883"/>
      <c r="AA170" s="883"/>
      <c r="AB170" s="883"/>
      <c r="AC170" s="883"/>
      <c r="AD170" s="883"/>
      <c r="AE170" s="883"/>
      <c r="AF170" s="883"/>
      <c r="AG170" s="883"/>
      <c r="AH170" s="883"/>
      <c r="AI170" s="883"/>
      <c r="AJ170" s="883"/>
      <c r="AK170" s="883"/>
      <c r="AL170" s="883"/>
      <c r="AM170" s="883"/>
      <c r="AN170" s="883"/>
      <c r="AO170" s="883"/>
      <c r="AP170" s="883"/>
      <c r="AQ170" s="883"/>
      <c r="AR170" s="883"/>
      <c r="AS170" s="883"/>
      <c r="AT170" s="883"/>
      <c r="AU170" s="883"/>
      <c r="AV170" s="883"/>
      <c r="AW170" s="883"/>
      <c r="AX170" s="883"/>
      <c r="AY170" s="883"/>
      <c r="AZ170" s="883"/>
      <c r="BA170" s="883"/>
      <c r="BB170" s="883"/>
      <c r="BC170" s="883"/>
      <c r="BD170" s="883"/>
      <c r="BE170" s="883"/>
      <c r="BF170" s="883"/>
      <c r="BG170" s="883"/>
      <c r="BH170" s="883"/>
      <c r="BI170" s="883"/>
      <c r="BJ170" s="883"/>
      <c r="BK170" s="883"/>
      <c r="BL170" s="883"/>
      <c r="BM170" s="883"/>
      <c r="BN170" s="883"/>
      <c r="BO170" s="883"/>
      <c r="BP170" s="883"/>
      <c r="BQ170" s="883"/>
      <c r="BR170" s="883"/>
      <c r="BS170" s="883"/>
      <c r="BT170" s="883"/>
      <c r="BU170" s="883"/>
      <c r="BV170" s="883"/>
      <c r="BW170" s="883"/>
      <c r="BX170" s="883"/>
      <c r="BY170" s="883"/>
      <c r="BZ170" s="883"/>
      <c r="CA170" s="883"/>
      <c r="CB170" s="883"/>
      <c r="CC170" s="883"/>
      <c r="CD170" s="883"/>
      <c r="CE170" s="883"/>
      <c r="CF170" s="883"/>
      <c r="CG170" s="883"/>
      <c r="CH170" s="883"/>
      <c r="CI170" s="883"/>
      <c r="CJ170" s="883"/>
      <c r="CK170" s="883"/>
      <c r="CL170" s="883"/>
      <c r="CM170" s="883"/>
    </row>
    <row r="171" spans="1:91" s="880" customFormat="1" ht="12.75">
      <c r="A171" s="70" t="s">
        <v>1485</v>
      </c>
      <c r="B171" s="79"/>
      <c r="C171" s="79"/>
      <c r="D171" s="79"/>
      <c r="E171" s="380"/>
      <c r="F171" s="79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879"/>
      <c r="Z171" s="879"/>
      <c r="AA171" s="879"/>
      <c r="AB171" s="879"/>
      <c r="AC171" s="879"/>
      <c r="AD171" s="879"/>
      <c r="AE171" s="879"/>
      <c r="AF171" s="879"/>
      <c r="AG171" s="879"/>
      <c r="AH171" s="879"/>
      <c r="AI171" s="879"/>
      <c r="AJ171" s="879"/>
      <c r="AK171" s="879"/>
      <c r="AL171" s="879"/>
      <c r="AM171" s="879"/>
      <c r="AN171" s="879"/>
      <c r="AO171" s="879"/>
      <c r="AP171" s="879"/>
      <c r="AQ171" s="879"/>
      <c r="AR171" s="879"/>
      <c r="AS171" s="879"/>
      <c r="AT171" s="879"/>
      <c r="AU171" s="879"/>
      <c r="AV171" s="879"/>
      <c r="AW171" s="879"/>
      <c r="AX171" s="879"/>
      <c r="AY171" s="879"/>
      <c r="AZ171" s="879"/>
      <c r="BA171" s="879"/>
      <c r="BB171" s="879"/>
      <c r="BC171" s="879"/>
      <c r="BD171" s="879"/>
      <c r="BE171" s="879"/>
      <c r="BF171" s="879"/>
      <c r="BG171" s="879"/>
      <c r="BH171" s="879"/>
      <c r="BI171" s="879"/>
      <c r="BJ171" s="879"/>
      <c r="BK171" s="879"/>
      <c r="BL171" s="879"/>
      <c r="BM171" s="879"/>
      <c r="BN171" s="879"/>
      <c r="BO171" s="879"/>
      <c r="BP171" s="879"/>
      <c r="BQ171" s="879"/>
      <c r="BR171" s="879"/>
      <c r="BS171" s="879"/>
      <c r="BT171" s="879"/>
      <c r="BU171" s="879"/>
      <c r="BV171" s="879"/>
      <c r="BW171" s="879"/>
      <c r="BX171" s="879"/>
      <c r="BY171" s="879"/>
      <c r="BZ171" s="879"/>
      <c r="CA171" s="879"/>
      <c r="CB171" s="879"/>
      <c r="CC171" s="879"/>
      <c r="CD171" s="879"/>
      <c r="CE171" s="879"/>
      <c r="CF171" s="879"/>
      <c r="CG171" s="879"/>
      <c r="CH171" s="879"/>
      <c r="CI171" s="879"/>
      <c r="CJ171" s="879"/>
      <c r="CK171" s="879"/>
      <c r="CL171" s="879"/>
      <c r="CM171" s="879"/>
    </row>
    <row r="172" spans="1:91" s="881" customFormat="1" ht="12.75">
      <c r="A172" s="66" t="s">
        <v>1469</v>
      </c>
      <c r="B172" s="79">
        <v>36465640</v>
      </c>
      <c r="C172" s="79">
        <v>6888832</v>
      </c>
      <c r="D172" s="79">
        <v>2046999</v>
      </c>
      <c r="E172" s="380">
        <v>5.613500818853035</v>
      </c>
      <c r="F172" s="79">
        <v>1290000</v>
      </c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879"/>
      <c r="Z172" s="879"/>
      <c r="AA172" s="879"/>
      <c r="AB172" s="879"/>
      <c r="AC172" s="879"/>
      <c r="AD172" s="879"/>
      <c r="AE172" s="879"/>
      <c r="AF172" s="879"/>
      <c r="AG172" s="879"/>
      <c r="AH172" s="879"/>
      <c r="AI172" s="879"/>
      <c r="AJ172" s="879"/>
      <c r="AK172" s="879"/>
      <c r="AL172" s="879"/>
      <c r="AM172" s="879"/>
      <c r="AN172" s="879"/>
      <c r="AO172" s="879"/>
      <c r="AP172" s="879"/>
      <c r="AQ172" s="879"/>
      <c r="AR172" s="879"/>
      <c r="AS172" s="879"/>
      <c r="AT172" s="879"/>
      <c r="AU172" s="879"/>
      <c r="AV172" s="879"/>
      <c r="AW172" s="879"/>
      <c r="AX172" s="879"/>
      <c r="AY172" s="879"/>
      <c r="AZ172" s="879"/>
      <c r="BA172" s="879"/>
      <c r="BB172" s="879"/>
      <c r="BC172" s="879"/>
      <c r="BD172" s="879"/>
      <c r="BE172" s="879"/>
      <c r="BF172" s="879"/>
      <c r="BG172" s="879"/>
      <c r="BH172" s="879"/>
      <c r="BI172" s="879"/>
      <c r="BJ172" s="879"/>
      <c r="BK172" s="879"/>
      <c r="BL172" s="879"/>
      <c r="BM172" s="879"/>
      <c r="BN172" s="879"/>
      <c r="BO172" s="879"/>
      <c r="BP172" s="879"/>
      <c r="BQ172" s="879"/>
      <c r="BR172" s="879"/>
      <c r="BS172" s="879"/>
      <c r="BT172" s="879"/>
      <c r="BU172" s="879"/>
      <c r="BV172" s="879"/>
      <c r="BW172" s="879"/>
      <c r="BX172" s="879"/>
      <c r="BY172" s="879"/>
      <c r="BZ172" s="879"/>
      <c r="CA172" s="879"/>
      <c r="CB172" s="879"/>
      <c r="CC172" s="879"/>
      <c r="CD172" s="879"/>
      <c r="CE172" s="879"/>
      <c r="CF172" s="879"/>
      <c r="CG172" s="879"/>
      <c r="CH172" s="879"/>
      <c r="CI172" s="879"/>
      <c r="CJ172" s="879"/>
      <c r="CK172" s="879"/>
      <c r="CL172" s="879"/>
      <c r="CM172" s="879"/>
    </row>
    <row r="173" spans="1:91" s="881" customFormat="1" ht="12.75">
      <c r="A173" s="66" t="s">
        <v>1470</v>
      </c>
      <c r="B173" s="79">
        <v>8887578</v>
      </c>
      <c r="C173" s="79">
        <v>1590000</v>
      </c>
      <c r="D173" s="79">
        <v>1590000</v>
      </c>
      <c r="E173" s="380">
        <v>17.89013834815289</v>
      </c>
      <c r="F173" s="79">
        <v>1290000</v>
      </c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879"/>
      <c r="Z173" s="879"/>
      <c r="AA173" s="879"/>
      <c r="AB173" s="879"/>
      <c r="AC173" s="879"/>
      <c r="AD173" s="879"/>
      <c r="AE173" s="879"/>
      <c r="AF173" s="879"/>
      <c r="AG173" s="879"/>
      <c r="AH173" s="879"/>
      <c r="AI173" s="879"/>
      <c r="AJ173" s="879"/>
      <c r="AK173" s="879"/>
      <c r="AL173" s="879"/>
      <c r="AM173" s="879"/>
      <c r="AN173" s="879"/>
      <c r="AO173" s="879"/>
      <c r="AP173" s="879"/>
      <c r="AQ173" s="879"/>
      <c r="AR173" s="879"/>
      <c r="AS173" s="879"/>
      <c r="AT173" s="879"/>
      <c r="AU173" s="879"/>
      <c r="AV173" s="879"/>
      <c r="AW173" s="879"/>
      <c r="AX173" s="879"/>
      <c r="AY173" s="879"/>
      <c r="AZ173" s="879"/>
      <c r="BA173" s="879"/>
      <c r="BB173" s="879"/>
      <c r="BC173" s="879"/>
      <c r="BD173" s="879"/>
      <c r="BE173" s="879"/>
      <c r="BF173" s="879"/>
      <c r="BG173" s="879"/>
      <c r="BH173" s="879"/>
      <c r="BI173" s="879"/>
      <c r="BJ173" s="879"/>
      <c r="BK173" s="879"/>
      <c r="BL173" s="879"/>
      <c r="BM173" s="879"/>
      <c r="BN173" s="879"/>
      <c r="BO173" s="879"/>
      <c r="BP173" s="879"/>
      <c r="BQ173" s="879"/>
      <c r="BR173" s="879"/>
      <c r="BS173" s="879"/>
      <c r="BT173" s="879"/>
      <c r="BU173" s="879"/>
      <c r="BV173" s="879"/>
      <c r="BW173" s="879"/>
      <c r="BX173" s="879"/>
      <c r="BY173" s="879"/>
      <c r="BZ173" s="879"/>
      <c r="CA173" s="879"/>
      <c r="CB173" s="879"/>
      <c r="CC173" s="879"/>
      <c r="CD173" s="879"/>
      <c r="CE173" s="879"/>
      <c r="CF173" s="879"/>
      <c r="CG173" s="879"/>
      <c r="CH173" s="879"/>
      <c r="CI173" s="879"/>
      <c r="CJ173" s="879"/>
      <c r="CK173" s="879"/>
      <c r="CL173" s="879"/>
      <c r="CM173" s="879"/>
    </row>
    <row r="174" spans="1:91" s="881" customFormat="1" ht="12.75">
      <c r="A174" s="66" t="s">
        <v>1471</v>
      </c>
      <c r="B174" s="79">
        <v>100000</v>
      </c>
      <c r="C174" s="79">
        <v>100000</v>
      </c>
      <c r="D174" s="79">
        <v>8226</v>
      </c>
      <c r="E174" s="380">
        <v>8.225999999999999</v>
      </c>
      <c r="F174" s="79">
        <v>0</v>
      </c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879"/>
      <c r="Z174" s="879"/>
      <c r="AA174" s="879"/>
      <c r="AB174" s="879"/>
      <c r="AC174" s="879"/>
      <c r="AD174" s="879"/>
      <c r="AE174" s="879"/>
      <c r="AF174" s="879"/>
      <c r="AG174" s="879"/>
      <c r="AH174" s="879"/>
      <c r="AI174" s="879"/>
      <c r="AJ174" s="879"/>
      <c r="AK174" s="879"/>
      <c r="AL174" s="879"/>
      <c r="AM174" s="879"/>
      <c r="AN174" s="879"/>
      <c r="AO174" s="879"/>
      <c r="AP174" s="879"/>
      <c r="AQ174" s="879"/>
      <c r="AR174" s="879"/>
      <c r="AS174" s="879"/>
      <c r="AT174" s="879"/>
      <c r="AU174" s="879"/>
      <c r="AV174" s="879"/>
      <c r="AW174" s="879"/>
      <c r="AX174" s="879"/>
      <c r="AY174" s="879"/>
      <c r="AZ174" s="879"/>
      <c r="BA174" s="879"/>
      <c r="BB174" s="879"/>
      <c r="BC174" s="879"/>
      <c r="BD174" s="879"/>
      <c r="BE174" s="879"/>
      <c r="BF174" s="879"/>
      <c r="BG174" s="879"/>
      <c r="BH174" s="879"/>
      <c r="BI174" s="879"/>
      <c r="BJ174" s="879"/>
      <c r="BK174" s="879"/>
      <c r="BL174" s="879"/>
      <c r="BM174" s="879"/>
      <c r="BN174" s="879"/>
      <c r="BO174" s="879"/>
      <c r="BP174" s="879"/>
      <c r="BQ174" s="879"/>
      <c r="BR174" s="879"/>
      <c r="BS174" s="879"/>
      <c r="BT174" s="879"/>
      <c r="BU174" s="879"/>
      <c r="BV174" s="879"/>
      <c r="BW174" s="879"/>
      <c r="BX174" s="879"/>
      <c r="BY174" s="879"/>
      <c r="BZ174" s="879"/>
      <c r="CA174" s="879"/>
      <c r="CB174" s="879"/>
      <c r="CC174" s="879"/>
      <c r="CD174" s="879"/>
      <c r="CE174" s="879"/>
      <c r="CF174" s="879"/>
      <c r="CG174" s="879"/>
      <c r="CH174" s="879"/>
      <c r="CI174" s="879"/>
      <c r="CJ174" s="879"/>
      <c r="CK174" s="879"/>
      <c r="CL174" s="879"/>
      <c r="CM174" s="879"/>
    </row>
    <row r="175" spans="1:91" s="881" customFormat="1" ht="12.75">
      <c r="A175" s="66" t="s">
        <v>1472</v>
      </c>
      <c r="B175" s="79">
        <v>27478062</v>
      </c>
      <c r="C175" s="79">
        <v>5198832</v>
      </c>
      <c r="D175" s="79">
        <v>448773</v>
      </c>
      <c r="E175" s="380">
        <v>1.6332046998074317</v>
      </c>
      <c r="F175" s="79">
        <v>0</v>
      </c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879"/>
      <c r="Z175" s="879"/>
      <c r="AA175" s="879"/>
      <c r="AB175" s="879"/>
      <c r="AC175" s="879"/>
      <c r="AD175" s="879"/>
      <c r="AE175" s="879"/>
      <c r="AF175" s="879"/>
      <c r="AG175" s="879"/>
      <c r="AH175" s="879"/>
      <c r="AI175" s="879"/>
      <c r="AJ175" s="879"/>
      <c r="AK175" s="879"/>
      <c r="AL175" s="879"/>
      <c r="AM175" s="879"/>
      <c r="AN175" s="879"/>
      <c r="AO175" s="879"/>
      <c r="AP175" s="879"/>
      <c r="AQ175" s="879"/>
      <c r="AR175" s="879"/>
      <c r="AS175" s="879"/>
      <c r="AT175" s="879"/>
      <c r="AU175" s="879"/>
      <c r="AV175" s="879"/>
      <c r="AW175" s="879"/>
      <c r="AX175" s="879"/>
      <c r="AY175" s="879"/>
      <c r="AZ175" s="879"/>
      <c r="BA175" s="879"/>
      <c r="BB175" s="879"/>
      <c r="BC175" s="879"/>
      <c r="BD175" s="879"/>
      <c r="BE175" s="879"/>
      <c r="BF175" s="879"/>
      <c r="BG175" s="879"/>
      <c r="BH175" s="879"/>
      <c r="BI175" s="879"/>
      <c r="BJ175" s="879"/>
      <c r="BK175" s="879"/>
      <c r="BL175" s="879"/>
      <c r="BM175" s="879"/>
      <c r="BN175" s="879"/>
      <c r="BO175" s="879"/>
      <c r="BP175" s="879"/>
      <c r="BQ175" s="879"/>
      <c r="BR175" s="879"/>
      <c r="BS175" s="879"/>
      <c r="BT175" s="879"/>
      <c r="BU175" s="879"/>
      <c r="BV175" s="879"/>
      <c r="BW175" s="879"/>
      <c r="BX175" s="879"/>
      <c r="BY175" s="879"/>
      <c r="BZ175" s="879"/>
      <c r="CA175" s="879"/>
      <c r="CB175" s="879"/>
      <c r="CC175" s="879"/>
      <c r="CD175" s="879"/>
      <c r="CE175" s="879"/>
      <c r="CF175" s="879"/>
      <c r="CG175" s="879"/>
      <c r="CH175" s="879"/>
      <c r="CI175" s="879"/>
      <c r="CJ175" s="879"/>
      <c r="CK175" s="879"/>
      <c r="CL175" s="879"/>
      <c r="CM175" s="879"/>
    </row>
    <row r="176" spans="1:91" s="881" customFormat="1" ht="12.75">
      <c r="A176" s="66" t="s">
        <v>1486</v>
      </c>
      <c r="B176" s="79">
        <v>36465640</v>
      </c>
      <c r="C176" s="79">
        <v>6888832</v>
      </c>
      <c r="D176" s="186">
        <v>595621</v>
      </c>
      <c r="E176" s="380">
        <v>1.6333759670747585</v>
      </c>
      <c r="F176" s="79">
        <v>0</v>
      </c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879"/>
      <c r="Z176" s="879"/>
      <c r="AA176" s="879"/>
      <c r="AB176" s="879"/>
      <c r="AC176" s="879"/>
      <c r="AD176" s="879"/>
      <c r="AE176" s="879"/>
      <c r="AF176" s="879"/>
      <c r="AG176" s="879"/>
      <c r="AH176" s="879"/>
      <c r="AI176" s="879"/>
      <c r="AJ176" s="879"/>
      <c r="AK176" s="879"/>
      <c r="AL176" s="879"/>
      <c r="AM176" s="879"/>
      <c r="AN176" s="879"/>
      <c r="AO176" s="879"/>
      <c r="AP176" s="879"/>
      <c r="AQ176" s="879"/>
      <c r="AR176" s="879"/>
      <c r="AS176" s="879"/>
      <c r="AT176" s="879"/>
      <c r="AU176" s="879"/>
      <c r="AV176" s="879"/>
      <c r="AW176" s="879"/>
      <c r="AX176" s="879"/>
      <c r="AY176" s="879"/>
      <c r="AZ176" s="879"/>
      <c r="BA176" s="879"/>
      <c r="BB176" s="879"/>
      <c r="BC176" s="879"/>
      <c r="BD176" s="879"/>
      <c r="BE176" s="879"/>
      <c r="BF176" s="879"/>
      <c r="BG176" s="879"/>
      <c r="BH176" s="879"/>
      <c r="BI176" s="879"/>
      <c r="BJ176" s="879"/>
      <c r="BK176" s="879"/>
      <c r="BL176" s="879"/>
      <c r="BM176" s="879"/>
      <c r="BN176" s="879"/>
      <c r="BO176" s="879"/>
      <c r="BP176" s="879"/>
      <c r="BQ176" s="879"/>
      <c r="BR176" s="879"/>
      <c r="BS176" s="879"/>
      <c r="BT176" s="879"/>
      <c r="BU176" s="879"/>
      <c r="BV176" s="879"/>
      <c r="BW176" s="879"/>
      <c r="BX176" s="879"/>
      <c r="BY176" s="879"/>
      <c r="BZ176" s="879"/>
      <c r="CA176" s="879"/>
      <c r="CB176" s="879"/>
      <c r="CC176" s="879"/>
      <c r="CD176" s="879"/>
      <c r="CE176" s="879"/>
      <c r="CF176" s="879"/>
      <c r="CG176" s="879"/>
      <c r="CH176" s="879"/>
      <c r="CI176" s="879"/>
      <c r="CJ176" s="879"/>
      <c r="CK176" s="879"/>
      <c r="CL176" s="879"/>
      <c r="CM176" s="879"/>
    </row>
    <row r="177" spans="1:91" s="882" customFormat="1" ht="12.75">
      <c r="A177" s="66" t="s">
        <v>1474</v>
      </c>
      <c r="B177" s="79">
        <v>36465640</v>
      </c>
      <c r="C177" s="79">
        <v>6888832</v>
      </c>
      <c r="D177" s="79">
        <v>587395</v>
      </c>
      <c r="E177" s="380">
        <v>1.6108177451430992</v>
      </c>
      <c r="F177" s="79">
        <v>0</v>
      </c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879"/>
      <c r="Z177" s="879"/>
      <c r="AA177" s="879"/>
      <c r="AB177" s="879"/>
      <c r="AC177" s="879"/>
      <c r="AD177" s="879"/>
      <c r="AE177" s="879"/>
      <c r="AF177" s="879"/>
      <c r="AG177" s="879"/>
      <c r="AH177" s="879"/>
      <c r="AI177" s="879"/>
      <c r="AJ177" s="879"/>
      <c r="AK177" s="879"/>
      <c r="AL177" s="879"/>
      <c r="AM177" s="879"/>
      <c r="AN177" s="879"/>
      <c r="AO177" s="879"/>
      <c r="AP177" s="879"/>
      <c r="AQ177" s="879"/>
      <c r="AR177" s="879"/>
      <c r="AS177" s="879"/>
      <c r="AT177" s="879"/>
      <c r="AU177" s="879"/>
      <c r="AV177" s="879"/>
      <c r="AW177" s="879"/>
      <c r="AX177" s="879"/>
      <c r="AY177" s="879"/>
      <c r="AZ177" s="879"/>
      <c r="BA177" s="879"/>
      <c r="BB177" s="879"/>
      <c r="BC177" s="879"/>
      <c r="BD177" s="879"/>
      <c r="BE177" s="879"/>
      <c r="BF177" s="879"/>
      <c r="BG177" s="879"/>
      <c r="BH177" s="879"/>
      <c r="BI177" s="879"/>
      <c r="BJ177" s="879"/>
      <c r="BK177" s="879"/>
      <c r="BL177" s="879"/>
      <c r="BM177" s="879"/>
      <c r="BN177" s="879"/>
      <c r="BO177" s="879"/>
      <c r="BP177" s="879"/>
      <c r="BQ177" s="879"/>
      <c r="BR177" s="879"/>
      <c r="BS177" s="879"/>
      <c r="BT177" s="879"/>
      <c r="BU177" s="879"/>
      <c r="BV177" s="879"/>
      <c r="BW177" s="879"/>
      <c r="BX177" s="879"/>
      <c r="BY177" s="879"/>
      <c r="BZ177" s="879"/>
      <c r="CA177" s="879"/>
      <c r="CB177" s="879"/>
      <c r="CC177" s="879"/>
      <c r="CD177" s="879"/>
      <c r="CE177" s="879"/>
      <c r="CF177" s="879"/>
      <c r="CG177" s="879"/>
      <c r="CH177" s="879"/>
      <c r="CI177" s="879"/>
      <c r="CJ177" s="879"/>
      <c r="CK177" s="879"/>
      <c r="CL177" s="879"/>
      <c r="CM177" s="879"/>
    </row>
    <row r="178" spans="1:91" s="880" customFormat="1" ht="12.75">
      <c r="A178" s="66" t="s">
        <v>1476</v>
      </c>
      <c r="B178" s="79">
        <v>36465640</v>
      </c>
      <c r="C178" s="79">
        <v>6888832</v>
      </c>
      <c r="D178" s="79">
        <v>587395</v>
      </c>
      <c r="E178" s="380">
        <v>1.6108177451430992</v>
      </c>
      <c r="F178" s="79">
        <v>0</v>
      </c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879"/>
      <c r="Z178" s="879"/>
      <c r="AA178" s="879"/>
      <c r="AB178" s="879"/>
      <c r="AC178" s="879"/>
      <c r="AD178" s="879"/>
      <c r="AE178" s="879"/>
      <c r="AF178" s="879"/>
      <c r="AG178" s="879"/>
      <c r="AH178" s="879"/>
      <c r="AI178" s="879"/>
      <c r="AJ178" s="879"/>
      <c r="AK178" s="879"/>
      <c r="AL178" s="879"/>
      <c r="AM178" s="879"/>
      <c r="AN178" s="879"/>
      <c r="AO178" s="879"/>
      <c r="AP178" s="879"/>
      <c r="AQ178" s="879"/>
      <c r="AR178" s="879"/>
      <c r="AS178" s="879"/>
      <c r="AT178" s="879"/>
      <c r="AU178" s="879"/>
      <c r="AV178" s="879"/>
      <c r="AW178" s="879"/>
      <c r="AX178" s="879"/>
      <c r="AY178" s="879"/>
      <c r="AZ178" s="879"/>
      <c r="BA178" s="879"/>
      <c r="BB178" s="879"/>
      <c r="BC178" s="879"/>
      <c r="BD178" s="879"/>
      <c r="BE178" s="879"/>
      <c r="BF178" s="879"/>
      <c r="BG178" s="879"/>
      <c r="BH178" s="879"/>
      <c r="BI178" s="879"/>
      <c r="BJ178" s="879"/>
      <c r="BK178" s="879"/>
      <c r="BL178" s="879"/>
      <c r="BM178" s="879"/>
      <c r="BN178" s="879"/>
      <c r="BO178" s="879"/>
      <c r="BP178" s="879"/>
      <c r="BQ178" s="879"/>
      <c r="BR178" s="879"/>
      <c r="BS178" s="879"/>
      <c r="BT178" s="879"/>
      <c r="BU178" s="879"/>
      <c r="BV178" s="879"/>
      <c r="BW178" s="879"/>
      <c r="BX178" s="879"/>
      <c r="BY178" s="879"/>
      <c r="BZ178" s="879"/>
      <c r="CA178" s="879"/>
      <c r="CB178" s="879"/>
      <c r="CC178" s="879"/>
      <c r="CD178" s="879"/>
      <c r="CE178" s="879"/>
      <c r="CF178" s="879"/>
      <c r="CG178" s="879"/>
      <c r="CH178" s="879"/>
      <c r="CI178" s="879"/>
      <c r="CJ178" s="879"/>
      <c r="CK178" s="879"/>
      <c r="CL178" s="879"/>
      <c r="CM178" s="879"/>
    </row>
    <row r="179" spans="1:91" s="880" customFormat="1" ht="25.5">
      <c r="A179" s="375" t="s">
        <v>1488</v>
      </c>
      <c r="B179" s="79"/>
      <c r="C179" s="79"/>
      <c r="D179" s="79"/>
      <c r="E179" s="380"/>
      <c r="F179" s="79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879"/>
      <c r="Z179" s="879"/>
      <c r="AA179" s="879"/>
      <c r="AB179" s="879"/>
      <c r="AC179" s="879"/>
      <c r="AD179" s="879"/>
      <c r="AE179" s="879"/>
      <c r="AF179" s="879"/>
      <c r="AG179" s="879"/>
      <c r="AH179" s="879"/>
      <c r="AI179" s="879"/>
      <c r="AJ179" s="879"/>
      <c r="AK179" s="879"/>
      <c r="AL179" s="879"/>
      <c r="AM179" s="879"/>
      <c r="AN179" s="879"/>
      <c r="AO179" s="879"/>
      <c r="AP179" s="879"/>
      <c r="AQ179" s="879"/>
      <c r="AR179" s="879"/>
      <c r="AS179" s="879"/>
      <c r="AT179" s="879"/>
      <c r="AU179" s="879"/>
      <c r="AV179" s="879"/>
      <c r="AW179" s="879"/>
      <c r="AX179" s="879"/>
      <c r="AY179" s="879"/>
      <c r="AZ179" s="879"/>
      <c r="BA179" s="879"/>
      <c r="BB179" s="879"/>
      <c r="BC179" s="879"/>
      <c r="BD179" s="879"/>
      <c r="BE179" s="879"/>
      <c r="BF179" s="879"/>
      <c r="BG179" s="879"/>
      <c r="BH179" s="879"/>
      <c r="BI179" s="879"/>
      <c r="BJ179" s="879"/>
      <c r="BK179" s="879"/>
      <c r="BL179" s="879"/>
      <c r="BM179" s="879"/>
      <c r="BN179" s="879"/>
      <c r="BO179" s="879"/>
      <c r="BP179" s="879"/>
      <c r="BQ179" s="879"/>
      <c r="BR179" s="879"/>
      <c r="BS179" s="879"/>
      <c r="BT179" s="879"/>
      <c r="BU179" s="879"/>
      <c r="BV179" s="879"/>
      <c r="BW179" s="879"/>
      <c r="BX179" s="879"/>
      <c r="BY179" s="879"/>
      <c r="BZ179" s="879"/>
      <c r="CA179" s="879"/>
      <c r="CB179" s="879"/>
      <c r="CC179" s="879"/>
      <c r="CD179" s="879"/>
      <c r="CE179" s="879"/>
      <c r="CF179" s="879"/>
      <c r="CG179" s="879"/>
      <c r="CH179" s="879"/>
      <c r="CI179" s="879"/>
      <c r="CJ179" s="879"/>
      <c r="CK179" s="879"/>
      <c r="CL179" s="879"/>
      <c r="CM179" s="879"/>
    </row>
    <row r="180" spans="1:91" s="881" customFormat="1" ht="12.75">
      <c r="A180" s="66" t="s">
        <v>1469</v>
      </c>
      <c r="B180" s="79">
        <v>1600819</v>
      </c>
      <c r="C180" s="79">
        <v>191462</v>
      </c>
      <c r="D180" s="79">
        <v>191462</v>
      </c>
      <c r="E180" s="380">
        <v>11.960252845574672</v>
      </c>
      <c r="F180" s="79">
        <v>39600</v>
      </c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879"/>
      <c r="Z180" s="879"/>
      <c r="AA180" s="879"/>
      <c r="AB180" s="879"/>
      <c r="AC180" s="879"/>
      <c r="AD180" s="879"/>
      <c r="AE180" s="879"/>
      <c r="AF180" s="879"/>
      <c r="AG180" s="879"/>
      <c r="AH180" s="879"/>
      <c r="AI180" s="879"/>
      <c r="AJ180" s="879"/>
      <c r="AK180" s="879"/>
      <c r="AL180" s="879"/>
      <c r="AM180" s="879"/>
      <c r="AN180" s="879"/>
      <c r="AO180" s="879"/>
      <c r="AP180" s="879"/>
      <c r="AQ180" s="879"/>
      <c r="AR180" s="879"/>
      <c r="AS180" s="879"/>
      <c r="AT180" s="879"/>
      <c r="AU180" s="879"/>
      <c r="AV180" s="879"/>
      <c r="AW180" s="879"/>
      <c r="AX180" s="879"/>
      <c r="AY180" s="879"/>
      <c r="AZ180" s="879"/>
      <c r="BA180" s="879"/>
      <c r="BB180" s="879"/>
      <c r="BC180" s="879"/>
      <c r="BD180" s="879"/>
      <c r="BE180" s="879"/>
      <c r="BF180" s="879"/>
      <c r="BG180" s="879"/>
      <c r="BH180" s="879"/>
      <c r="BI180" s="879"/>
      <c r="BJ180" s="879"/>
      <c r="BK180" s="879"/>
      <c r="BL180" s="879"/>
      <c r="BM180" s="879"/>
      <c r="BN180" s="879"/>
      <c r="BO180" s="879"/>
      <c r="BP180" s="879"/>
      <c r="BQ180" s="879"/>
      <c r="BR180" s="879"/>
      <c r="BS180" s="879"/>
      <c r="BT180" s="879"/>
      <c r="BU180" s="879"/>
      <c r="BV180" s="879"/>
      <c r="BW180" s="879"/>
      <c r="BX180" s="879"/>
      <c r="BY180" s="879"/>
      <c r="BZ180" s="879"/>
      <c r="CA180" s="879"/>
      <c r="CB180" s="879"/>
      <c r="CC180" s="879"/>
      <c r="CD180" s="879"/>
      <c r="CE180" s="879"/>
      <c r="CF180" s="879"/>
      <c r="CG180" s="879"/>
      <c r="CH180" s="879"/>
      <c r="CI180" s="879"/>
      <c r="CJ180" s="879"/>
      <c r="CK180" s="879"/>
      <c r="CL180" s="879"/>
      <c r="CM180" s="879"/>
    </row>
    <row r="181" spans="1:91" s="881" customFormat="1" ht="12.75">
      <c r="A181" s="66" t="s">
        <v>1470</v>
      </c>
      <c r="B181" s="79">
        <v>1600819</v>
      </c>
      <c r="C181" s="79">
        <v>191462</v>
      </c>
      <c r="D181" s="79">
        <v>191462</v>
      </c>
      <c r="E181" s="380">
        <v>11.960252845574672</v>
      </c>
      <c r="F181" s="79">
        <v>39600</v>
      </c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879"/>
      <c r="Z181" s="879"/>
      <c r="AA181" s="879"/>
      <c r="AB181" s="879"/>
      <c r="AC181" s="879"/>
      <c r="AD181" s="879"/>
      <c r="AE181" s="879"/>
      <c r="AF181" s="879"/>
      <c r="AG181" s="879"/>
      <c r="AH181" s="879"/>
      <c r="AI181" s="879"/>
      <c r="AJ181" s="879"/>
      <c r="AK181" s="879"/>
      <c r="AL181" s="879"/>
      <c r="AM181" s="879"/>
      <c r="AN181" s="879"/>
      <c r="AO181" s="879"/>
      <c r="AP181" s="879"/>
      <c r="AQ181" s="879"/>
      <c r="AR181" s="879"/>
      <c r="AS181" s="879"/>
      <c r="AT181" s="879"/>
      <c r="AU181" s="879"/>
      <c r="AV181" s="879"/>
      <c r="AW181" s="879"/>
      <c r="AX181" s="879"/>
      <c r="AY181" s="879"/>
      <c r="AZ181" s="879"/>
      <c r="BA181" s="879"/>
      <c r="BB181" s="879"/>
      <c r="BC181" s="879"/>
      <c r="BD181" s="879"/>
      <c r="BE181" s="879"/>
      <c r="BF181" s="879"/>
      <c r="BG181" s="879"/>
      <c r="BH181" s="879"/>
      <c r="BI181" s="879"/>
      <c r="BJ181" s="879"/>
      <c r="BK181" s="879"/>
      <c r="BL181" s="879"/>
      <c r="BM181" s="879"/>
      <c r="BN181" s="879"/>
      <c r="BO181" s="879"/>
      <c r="BP181" s="879"/>
      <c r="BQ181" s="879"/>
      <c r="BR181" s="879"/>
      <c r="BS181" s="879"/>
      <c r="BT181" s="879"/>
      <c r="BU181" s="879"/>
      <c r="BV181" s="879"/>
      <c r="BW181" s="879"/>
      <c r="BX181" s="879"/>
      <c r="BY181" s="879"/>
      <c r="BZ181" s="879"/>
      <c r="CA181" s="879"/>
      <c r="CB181" s="879"/>
      <c r="CC181" s="879"/>
      <c r="CD181" s="879"/>
      <c r="CE181" s="879"/>
      <c r="CF181" s="879"/>
      <c r="CG181" s="879"/>
      <c r="CH181" s="879"/>
      <c r="CI181" s="879"/>
      <c r="CJ181" s="879"/>
      <c r="CK181" s="879"/>
      <c r="CL181" s="879"/>
      <c r="CM181" s="879"/>
    </row>
    <row r="182" spans="1:91" s="881" customFormat="1" ht="12.75">
      <c r="A182" s="66" t="s">
        <v>1473</v>
      </c>
      <c r="B182" s="79">
        <v>1600819</v>
      </c>
      <c r="C182" s="79">
        <v>191462</v>
      </c>
      <c r="D182" s="79">
        <v>129099</v>
      </c>
      <c r="E182" s="380">
        <v>8.064559453629673</v>
      </c>
      <c r="F182" s="79">
        <v>13953</v>
      </c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879"/>
      <c r="Z182" s="879"/>
      <c r="AA182" s="879"/>
      <c r="AB182" s="879"/>
      <c r="AC182" s="879"/>
      <c r="AD182" s="879"/>
      <c r="AE182" s="879"/>
      <c r="AF182" s="879"/>
      <c r="AG182" s="879"/>
      <c r="AH182" s="879"/>
      <c r="AI182" s="879"/>
      <c r="AJ182" s="879"/>
      <c r="AK182" s="879"/>
      <c r="AL182" s="879"/>
      <c r="AM182" s="879"/>
      <c r="AN182" s="879"/>
      <c r="AO182" s="879"/>
      <c r="AP182" s="879"/>
      <c r="AQ182" s="879"/>
      <c r="AR182" s="879"/>
      <c r="AS182" s="879"/>
      <c r="AT182" s="879"/>
      <c r="AU182" s="879"/>
      <c r="AV182" s="879"/>
      <c r="AW182" s="879"/>
      <c r="AX182" s="879"/>
      <c r="AY182" s="879"/>
      <c r="AZ182" s="879"/>
      <c r="BA182" s="879"/>
      <c r="BB182" s="879"/>
      <c r="BC182" s="879"/>
      <c r="BD182" s="879"/>
      <c r="BE182" s="879"/>
      <c r="BF182" s="879"/>
      <c r="BG182" s="879"/>
      <c r="BH182" s="879"/>
      <c r="BI182" s="879"/>
      <c r="BJ182" s="879"/>
      <c r="BK182" s="879"/>
      <c r="BL182" s="879"/>
      <c r="BM182" s="879"/>
      <c r="BN182" s="879"/>
      <c r="BO182" s="879"/>
      <c r="BP182" s="879"/>
      <c r="BQ182" s="879"/>
      <c r="BR182" s="879"/>
      <c r="BS182" s="879"/>
      <c r="BT182" s="879"/>
      <c r="BU182" s="879"/>
      <c r="BV182" s="879"/>
      <c r="BW182" s="879"/>
      <c r="BX182" s="879"/>
      <c r="BY182" s="879"/>
      <c r="BZ182" s="879"/>
      <c r="CA182" s="879"/>
      <c r="CB182" s="879"/>
      <c r="CC182" s="879"/>
      <c r="CD182" s="879"/>
      <c r="CE182" s="879"/>
      <c r="CF182" s="879"/>
      <c r="CG182" s="879"/>
      <c r="CH182" s="879"/>
      <c r="CI182" s="879"/>
      <c r="CJ182" s="879"/>
      <c r="CK182" s="879"/>
      <c r="CL182" s="879"/>
      <c r="CM182" s="879"/>
    </row>
    <row r="183" spans="1:91" s="880" customFormat="1" ht="12.75">
      <c r="A183" s="66" t="s">
        <v>1480</v>
      </c>
      <c r="B183" s="79">
        <v>1600819</v>
      </c>
      <c r="C183" s="79">
        <v>191462</v>
      </c>
      <c r="D183" s="79">
        <v>129099</v>
      </c>
      <c r="E183" s="380">
        <v>8.064559453629673</v>
      </c>
      <c r="F183" s="79">
        <v>13953</v>
      </c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879"/>
      <c r="Z183" s="879"/>
      <c r="AA183" s="879"/>
      <c r="AB183" s="879"/>
      <c r="AC183" s="879"/>
      <c r="AD183" s="879"/>
      <c r="AE183" s="879"/>
      <c r="AF183" s="879"/>
      <c r="AG183" s="879"/>
      <c r="AH183" s="879"/>
      <c r="AI183" s="879"/>
      <c r="AJ183" s="879"/>
      <c r="AK183" s="879"/>
      <c r="AL183" s="879"/>
      <c r="AM183" s="879"/>
      <c r="AN183" s="879"/>
      <c r="AO183" s="879"/>
      <c r="AP183" s="879"/>
      <c r="AQ183" s="879"/>
      <c r="AR183" s="879"/>
      <c r="AS183" s="879"/>
      <c r="AT183" s="879"/>
      <c r="AU183" s="879"/>
      <c r="AV183" s="879"/>
      <c r="AW183" s="879"/>
      <c r="AX183" s="879"/>
      <c r="AY183" s="879"/>
      <c r="AZ183" s="879"/>
      <c r="BA183" s="879"/>
      <c r="BB183" s="879"/>
      <c r="BC183" s="879"/>
      <c r="BD183" s="879"/>
      <c r="BE183" s="879"/>
      <c r="BF183" s="879"/>
      <c r="BG183" s="879"/>
      <c r="BH183" s="879"/>
      <c r="BI183" s="879"/>
      <c r="BJ183" s="879"/>
      <c r="BK183" s="879"/>
      <c r="BL183" s="879"/>
      <c r="BM183" s="879"/>
      <c r="BN183" s="879"/>
      <c r="BO183" s="879"/>
      <c r="BP183" s="879"/>
      <c r="BQ183" s="879"/>
      <c r="BR183" s="879"/>
      <c r="BS183" s="879"/>
      <c r="BT183" s="879"/>
      <c r="BU183" s="879"/>
      <c r="BV183" s="879"/>
      <c r="BW183" s="879"/>
      <c r="BX183" s="879"/>
      <c r="BY183" s="879"/>
      <c r="BZ183" s="879"/>
      <c r="CA183" s="879"/>
      <c r="CB183" s="879"/>
      <c r="CC183" s="879"/>
      <c r="CD183" s="879"/>
      <c r="CE183" s="879"/>
      <c r="CF183" s="879"/>
      <c r="CG183" s="879"/>
      <c r="CH183" s="879"/>
      <c r="CI183" s="879"/>
      <c r="CJ183" s="879"/>
      <c r="CK183" s="879"/>
      <c r="CL183" s="879"/>
      <c r="CM183" s="879"/>
    </row>
    <row r="184" spans="1:91" s="880" customFormat="1" ht="12.75">
      <c r="A184" s="66" t="s">
        <v>1482</v>
      </c>
      <c r="B184" s="79">
        <v>1600819</v>
      </c>
      <c r="C184" s="79">
        <v>191462</v>
      </c>
      <c r="D184" s="79">
        <v>129099</v>
      </c>
      <c r="E184" s="380">
        <v>8.064559453629673</v>
      </c>
      <c r="F184" s="79">
        <v>13953</v>
      </c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879"/>
      <c r="Z184" s="879"/>
      <c r="AA184" s="879"/>
      <c r="AB184" s="879"/>
      <c r="AC184" s="879"/>
      <c r="AD184" s="879"/>
      <c r="AE184" s="879"/>
      <c r="AF184" s="879"/>
      <c r="AG184" s="879"/>
      <c r="AH184" s="879"/>
      <c r="AI184" s="879"/>
      <c r="AJ184" s="879"/>
      <c r="AK184" s="879"/>
      <c r="AL184" s="879"/>
      <c r="AM184" s="879"/>
      <c r="AN184" s="879"/>
      <c r="AO184" s="879"/>
      <c r="AP184" s="879"/>
      <c r="AQ184" s="879"/>
      <c r="AR184" s="879"/>
      <c r="AS184" s="879"/>
      <c r="AT184" s="879"/>
      <c r="AU184" s="879"/>
      <c r="AV184" s="879"/>
      <c r="AW184" s="879"/>
      <c r="AX184" s="879"/>
      <c r="AY184" s="879"/>
      <c r="AZ184" s="879"/>
      <c r="BA184" s="879"/>
      <c r="BB184" s="879"/>
      <c r="BC184" s="879"/>
      <c r="BD184" s="879"/>
      <c r="BE184" s="879"/>
      <c r="BF184" s="879"/>
      <c r="BG184" s="879"/>
      <c r="BH184" s="879"/>
      <c r="BI184" s="879"/>
      <c r="BJ184" s="879"/>
      <c r="BK184" s="879"/>
      <c r="BL184" s="879"/>
      <c r="BM184" s="879"/>
      <c r="BN184" s="879"/>
      <c r="BO184" s="879"/>
      <c r="BP184" s="879"/>
      <c r="BQ184" s="879"/>
      <c r="BR184" s="879"/>
      <c r="BS184" s="879"/>
      <c r="BT184" s="879"/>
      <c r="BU184" s="879"/>
      <c r="BV184" s="879"/>
      <c r="BW184" s="879"/>
      <c r="BX184" s="879"/>
      <c r="BY184" s="879"/>
      <c r="BZ184" s="879"/>
      <c r="CA184" s="879"/>
      <c r="CB184" s="879"/>
      <c r="CC184" s="879"/>
      <c r="CD184" s="879"/>
      <c r="CE184" s="879"/>
      <c r="CF184" s="879"/>
      <c r="CG184" s="879"/>
      <c r="CH184" s="879"/>
      <c r="CI184" s="879"/>
      <c r="CJ184" s="879"/>
      <c r="CK184" s="879"/>
      <c r="CL184" s="879"/>
      <c r="CM184" s="879"/>
    </row>
    <row r="185" spans="1:6" ht="12.75">
      <c r="A185" s="70" t="s">
        <v>1502</v>
      </c>
      <c r="B185" s="374"/>
      <c r="C185" s="374"/>
      <c r="D185" s="374"/>
      <c r="E185" s="885"/>
      <c r="F185" s="79"/>
    </row>
    <row r="186" spans="1:91" s="863" customFormat="1" ht="12.75">
      <c r="A186" s="70" t="s">
        <v>1492</v>
      </c>
      <c r="B186" s="79"/>
      <c r="C186" s="79"/>
      <c r="D186" s="79"/>
      <c r="E186" s="380"/>
      <c r="F186" s="79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862"/>
      <c r="Z186" s="862"/>
      <c r="AA186" s="862"/>
      <c r="AB186" s="862"/>
      <c r="AC186" s="862"/>
      <c r="AD186" s="862"/>
      <c r="AE186" s="862"/>
      <c r="AF186" s="862"/>
      <c r="AG186" s="862"/>
      <c r="AH186" s="862"/>
      <c r="AI186" s="862"/>
      <c r="AJ186" s="862"/>
      <c r="AK186" s="862"/>
      <c r="AL186" s="862"/>
      <c r="AM186" s="862"/>
      <c r="AN186" s="862"/>
      <c r="AO186" s="862"/>
      <c r="AP186" s="862"/>
      <c r="AQ186" s="862"/>
      <c r="AR186" s="862"/>
      <c r="AS186" s="862"/>
      <c r="AT186" s="862"/>
      <c r="AU186" s="862"/>
      <c r="AV186" s="862"/>
      <c r="AW186" s="862"/>
      <c r="AX186" s="862"/>
      <c r="AY186" s="862"/>
      <c r="AZ186" s="862"/>
      <c r="BA186" s="862"/>
      <c r="BB186" s="862"/>
      <c r="BC186" s="862"/>
      <c r="BD186" s="862"/>
      <c r="BE186" s="862"/>
      <c r="BF186" s="862"/>
      <c r="BG186" s="862"/>
      <c r="BH186" s="862"/>
      <c r="BI186" s="862"/>
      <c r="BJ186" s="862"/>
      <c r="BK186" s="862"/>
      <c r="BL186" s="862"/>
      <c r="BM186" s="862"/>
      <c r="BN186" s="862"/>
      <c r="BO186" s="862"/>
      <c r="BP186" s="862"/>
      <c r="BQ186" s="862"/>
      <c r="BR186" s="862"/>
      <c r="BS186" s="862"/>
      <c r="BT186" s="862"/>
      <c r="BU186" s="862"/>
      <c r="BV186" s="862"/>
      <c r="BW186" s="862"/>
      <c r="BX186" s="862"/>
      <c r="BY186" s="862"/>
      <c r="BZ186" s="862"/>
      <c r="CA186" s="862"/>
      <c r="CB186" s="862"/>
      <c r="CC186" s="862"/>
      <c r="CD186" s="862"/>
      <c r="CE186" s="862"/>
      <c r="CF186" s="862"/>
      <c r="CG186" s="862"/>
      <c r="CH186" s="862"/>
      <c r="CI186" s="862"/>
      <c r="CJ186" s="862"/>
      <c r="CK186" s="862"/>
      <c r="CL186" s="862"/>
      <c r="CM186" s="862"/>
    </row>
    <row r="187" spans="1:91" s="877" customFormat="1" ht="12.75">
      <c r="A187" s="69" t="s">
        <v>1469</v>
      </c>
      <c r="B187" s="79">
        <v>261126</v>
      </c>
      <c r="C187" s="79">
        <v>52000</v>
      </c>
      <c r="D187" s="79">
        <v>0</v>
      </c>
      <c r="E187" s="380">
        <v>0</v>
      </c>
      <c r="F187" s="79">
        <v>0</v>
      </c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862"/>
      <c r="Z187" s="862"/>
      <c r="AA187" s="862"/>
      <c r="AB187" s="862"/>
      <c r="AC187" s="862"/>
      <c r="AD187" s="862"/>
      <c r="AE187" s="862"/>
      <c r="AF187" s="862"/>
      <c r="AG187" s="862"/>
      <c r="AH187" s="862"/>
      <c r="AI187" s="862"/>
      <c r="AJ187" s="862"/>
      <c r="AK187" s="862"/>
      <c r="AL187" s="862"/>
      <c r="AM187" s="862"/>
      <c r="AN187" s="862"/>
      <c r="AO187" s="862"/>
      <c r="AP187" s="862"/>
      <c r="AQ187" s="862"/>
      <c r="AR187" s="862"/>
      <c r="AS187" s="862"/>
      <c r="AT187" s="862"/>
      <c r="AU187" s="862"/>
      <c r="AV187" s="862"/>
      <c r="AW187" s="862"/>
      <c r="AX187" s="862"/>
      <c r="AY187" s="862"/>
      <c r="AZ187" s="862"/>
      <c r="BA187" s="862"/>
      <c r="BB187" s="862"/>
      <c r="BC187" s="862"/>
      <c r="BD187" s="862"/>
      <c r="BE187" s="862"/>
      <c r="BF187" s="862"/>
      <c r="BG187" s="862"/>
      <c r="BH187" s="862"/>
      <c r="BI187" s="862"/>
      <c r="BJ187" s="862"/>
      <c r="BK187" s="862"/>
      <c r="BL187" s="862"/>
      <c r="BM187" s="862"/>
      <c r="BN187" s="862"/>
      <c r="BO187" s="862"/>
      <c r="BP187" s="862"/>
      <c r="BQ187" s="862"/>
      <c r="BR187" s="862"/>
      <c r="BS187" s="862"/>
      <c r="BT187" s="862"/>
      <c r="BU187" s="862"/>
      <c r="BV187" s="862"/>
      <c r="BW187" s="862"/>
      <c r="BX187" s="862"/>
      <c r="BY187" s="862"/>
      <c r="BZ187" s="862"/>
      <c r="CA187" s="862"/>
      <c r="CB187" s="862"/>
      <c r="CC187" s="862"/>
      <c r="CD187" s="862"/>
      <c r="CE187" s="862"/>
      <c r="CF187" s="862"/>
      <c r="CG187" s="862"/>
      <c r="CH187" s="862"/>
      <c r="CI187" s="862"/>
      <c r="CJ187" s="862"/>
      <c r="CK187" s="862"/>
      <c r="CL187" s="862"/>
      <c r="CM187" s="862"/>
    </row>
    <row r="188" spans="1:91" s="877" customFormat="1" ht="12.75">
      <c r="A188" s="69" t="s">
        <v>1472</v>
      </c>
      <c r="B188" s="79">
        <v>261126</v>
      </c>
      <c r="C188" s="79">
        <v>52000</v>
      </c>
      <c r="D188" s="79">
        <v>0</v>
      </c>
      <c r="E188" s="380">
        <v>0</v>
      </c>
      <c r="F188" s="79">
        <v>0</v>
      </c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862"/>
      <c r="Z188" s="862"/>
      <c r="AA188" s="862"/>
      <c r="AB188" s="862"/>
      <c r="AC188" s="862"/>
      <c r="AD188" s="862"/>
      <c r="AE188" s="862"/>
      <c r="AF188" s="862"/>
      <c r="AG188" s="862"/>
      <c r="AH188" s="862"/>
      <c r="AI188" s="862"/>
      <c r="AJ188" s="862"/>
      <c r="AK188" s="862"/>
      <c r="AL188" s="862"/>
      <c r="AM188" s="862"/>
      <c r="AN188" s="862"/>
      <c r="AO188" s="862"/>
      <c r="AP188" s="862"/>
      <c r="AQ188" s="862"/>
      <c r="AR188" s="862"/>
      <c r="AS188" s="862"/>
      <c r="AT188" s="862"/>
      <c r="AU188" s="862"/>
      <c r="AV188" s="862"/>
      <c r="AW188" s="862"/>
      <c r="AX188" s="862"/>
      <c r="AY188" s="862"/>
      <c r="AZ188" s="862"/>
      <c r="BA188" s="862"/>
      <c r="BB188" s="862"/>
      <c r="BC188" s="862"/>
      <c r="BD188" s="862"/>
      <c r="BE188" s="862"/>
      <c r="BF188" s="862"/>
      <c r="BG188" s="862"/>
      <c r="BH188" s="862"/>
      <c r="BI188" s="862"/>
      <c r="BJ188" s="862"/>
      <c r="BK188" s="862"/>
      <c r="BL188" s="862"/>
      <c r="BM188" s="862"/>
      <c r="BN188" s="862"/>
      <c r="BO188" s="862"/>
      <c r="BP188" s="862"/>
      <c r="BQ188" s="862"/>
      <c r="BR188" s="862"/>
      <c r="BS188" s="862"/>
      <c r="BT188" s="862"/>
      <c r="BU188" s="862"/>
      <c r="BV188" s="862"/>
      <c r="BW188" s="862"/>
      <c r="BX188" s="862"/>
      <c r="BY188" s="862"/>
      <c r="BZ188" s="862"/>
      <c r="CA188" s="862"/>
      <c r="CB188" s="862"/>
      <c r="CC188" s="862"/>
      <c r="CD188" s="862"/>
      <c r="CE188" s="862"/>
      <c r="CF188" s="862"/>
      <c r="CG188" s="862"/>
      <c r="CH188" s="862"/>
      <c r="CI188" s="862"/>
      <c r="CJ188" s="862"/>
      <c r="CK188" s="862"/>
      <c r="CL188" s="862"/>
      <c r="CM188" s="862"/>
    </row>
    <row r="189" spans="1:91" s="877" customFormat="1" ht="12.75">
      <c r="A189" s="69" t="s">
        <v>1473</v>
      </c>
      <c r="B189" s="79">
        <v>261126</v>
      </c>
      <c r="C189" s="79">
        <v>52000</v>
      </c>
      <c r="D189" s="79">
        <v>0</v>
      </c>
      <c r="E189" s="380">
        <v>0</v>
      </c>
      <c r="F189" s="79">
        <v>0</v>
      </c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862"/>
      <c r="Z189" s="862"/>
      <c r="AA189" s="862"/>
      <c r="AB189" s="862"/>
      <c r="AC189" s="862"/>
      <c r="AD189" s="862"/>
      <c r="AE189" s="862"/>
      <c r="AF189" s="862"/>
      <c r="AG189" s="862"/>
      <c r="AH189" s="862"/>
      <c r="AI189" s="862"/>
      <c r="AJ189" s="862"/>
      <c r="AK189" s="862"/>
      <c r="AL189" s="862"/>
      <c r="AM189" s="862"/>
      <c r="AN189" s="862"/>
      <c r="AO189" s="862"/>
      <c r="AP189" s="862"/>
      <c r="AQ189" s="862"/>
      <c r="AR189" s="862"/>
      <c r="AS189" s="862"/>
      <c r="AT189" s="862"/>
      <c r="AU189" s="862"/>
      <c r="AV189" s="862"/>
      <c r="AW189" s="862"/>
      <c r="AX189" s="862"/>
      <c r="AY189" s="862"/>
      <c r="AZ189" s="862"/>
      <c r="BA189" s="862"/>
      <c r="BB189" s="862"/>
      <c r="BC189" s="862"/>
      <c r="BD189" s="862"/>
      <c r="BE189" s="862"/>
      <c r="BF189" s="862"/>
      <c r="BG189" s="862"/>
      <c r="BH189" s="862"/>
      <c r="BI189" s="862"/>
      <c r="BJ189" s="862"/>
      <c r="BK189" s="862"/>
      <c r="BL189" s="862"/>
      <c r="BM189" s="862"/>
      <c r="BN189" s="862"/>
      <c r="BO189" s="862"/>
      <c r="BP189" s="862"/>
      <c r="BQ189" s="862"/>
      <c r="BR189" s="862"/>
      <c r="BS189" s="862"/>
      <c r="BT189" s="862"/>
      <c r="BU189" s="862"/>
      <c r="BV189" s="862"/>
      <c r="BW189" s="862"/>
      <c r="BX189" s="862"/>
      <c r="BY189" s="862"/>
      <c r="BZ189" s="862"/>
      <c r="CA189" s="862"/>
      <c r="CB189" s="862"/>
      <c r="CC189" s="862"/>
      <c r="CD189" s="862"/>
      <c r="CE189" s="862"/>
      <c r="CF189" s="862"/>
      <c r="CG189" s="862"/>
      <c r="CH189" s="862"/>
      <c r="CI189" s="862"/>
      <c r="CJ189" s="862"/>
      <c r="CK189" s="862"/>
      <c r="CL189" s="862"/>
      <c r="CM189" s="862"/>
    </row>
    <row r="190" spans="1:91" s="878" customFormat="1" ht="12.75">
      <c r="A190" s="69" t="s">
        <v>1474</v>
      </c>
      <c r="B190" s="79">
        <v>98810</v>
      </c>
      <c r="C190" s="79">
        <v>0</v>
      </c>
      <c r="D190" s="79">
        <v>0</v>
      </c>
      <c r="E190" s="380">
        <v>0</v>
      </c>
      <c r="F190" s="79">
        <v>0</v>
      </c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862"/>
      <c r="Z190" s="862"/>
      <c r="AA190" s="862"/>
      <c r="AB190" s="862"/>
      <c r="AC190" s="862"/>
      <c r="AD190" s="862"/>
      <c r="AE190" s="862"/>
      <c r="AF190" s="862"/>
      <c r="AG190" s="862"/>
      <c r="AH190" s="862"/>
      <c r="AI190" s="862"/>
      <c r="AJ190" s="862"/>
      <c r="AK190" s="862"/>
      <c r="AL190" s="862"/>
      <c r="AM190" s="862"/>
      <c r="AN190" s="862"/>
      <c r="AO190" s="862"/>
      <c r="AP190" s="862"/>
      <c r="AQ190" s="862"/>
      <c r="AR190" s="862"/>
      <c r="AS190" s="862"/>
      <c r="AT190" s="862"/>
      <c r="AU190" s="862"/>
      <c r="AV190" s="862"/>
      <c r="AW190" s="862"/>
      <c r="AX190" s="862"/>
      <c r="AY190" s="862"/>
      <c r="AZ190" s="862"/>
      <c r="BA190" s="862"/>
      <c r="BB190" s="862"/>
      <c r="BC190" s="862"/>
      <c r="BD190" s="862"/>
      <c r="BE190" s="862"/>
      <c r="BF190" s="862"/>
      <c r="BG190" s="862"/>
      <c r="BH190" s="862"/>
      <c r="BI190" s="862"/>
      <c r="BJ190" s="862"/>
      <c r="BK190" s="862"/>
      <c r="BL190" s="862"/>
      <c r="BM190" s="862"/>
      <c r="BN190" s="862"/>
      <c r="BO190" s="862"/>
      <c r="BP190" s="862"/>
      <c r="BQ190" s="862"/>
      <c r="BR190" s="862"/>
      <c r="BS190" s="862"/>
      <c r="BT190" s="862"/>
      <c r="BU190" s="862"/>
      <c r="BV190" s="862"/>
      <c r="BW190" s="862"/>
      <c r="BX190" s="862"/>
      <c r="BY190" s="862"/>
      <c r="BZ190" s="862"/>
      <c r="CA190" s="862"/>
      <c r="CB190" s="862"/>
      <c r="CC190" s="862"/>
      <c r="CD190" s="862"/>
      <c r="CE190" s="862"/>
      <c r="CF190" s="862"/>
      <c r="CG190" s="862"/>
      <c r="CH190" s="862"/>
      <c r="CI190" s="862"/>
      <c r="CJ190" s="862"/>
      <c r="CK190" s="862"/>
      <c r="CL190" s="862"/>
      <c r="CM190" s="862"/>
    </row>
    <row r="191" spans="1:91" s="878" customFormat="1" ht="12.75">
      <c r="A191" s="69" t="s">
        <v>1475</v>
      </c>
      <c r="B191" s="79">
        <v>98810</v>
      </c>
      <c r="C191" s="79">
        <v>0</v>
      </c>
      <c r="D191" s="79">
        <v>0</v>
      </c>
      <c r="E191" s="380">
        <v>0</v>
      </c>
      <c r="F191" s="79">
        <v>0</v>
      </c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862"/>
      <c r="Z191" s="862"/>
      <c r="AA191" s="862"/>
      <c r="AB191" s="862"/>
      <c r="AC191" s="862"/>
      <c r="AD191" s="862"/>
      <c r="AE191" s="862"/>
      <c r="AF191" s="862"/>
      <c r="AG191" s="862"/>
      <c r="AH191" s="862"/>
      <c r="AI191" s="862"/>
      <c r="AJ191" s="862"/>
      <c r="AK191" s="862"/>
      <c r="AL191" s="862"/>
      <c r="AM191" s="862"/>
      <c r="AN191" s="862"/>
      <c r="AO191" s="862"/>
      <c r="AP191" s="862"/>
      <c r="AQ191" s="862"/>
      <c r="AR191" s="862"/>
      <c r="AS191" s="862"/>
      <c r="AT191" s="862"/>
      <c r="AU191" s="862"/>
      <c r="AV191" s="862"/>
      <c r="AW191" s="862"/>
      <c r="AX191" s="862"/>
      <c r="AY191" s="862"/>
      <c r="AZ191" s="862"/>
      <c r="BA191" s="862"/>
      <c r="BB191" s="862"/>
      <c r="BC191" s="862"/>
      <c r="BD191" s="862"/>
      <c r="BE191" s="862"/>
      <c r="BF191" s="862"/>
      <c r="BG191" s="862"/>
      <c r="BH191" s="862"/>
      <c r="BI191" s="862"/>
      <c r="BJ191" s="862"/>
      <c r="BK191" s="862"/>
      <c r="BL191" s="862"/>
      <c r="BM191" s="862"/>
      <c r="BN191" s="862"/>
      <c r="BO191" s="862"/>
      <c r="BP191" s="862"/>
      <c r="BQ191" s="862"/>
      <c r="BR191" s="862"/>
      <c r="BS191" s="862"/>
      <c r="BT191" s="862"/>
      <c r="BU191" s="862"/>
      <c r="BV191" s="862"/>
      <c r="BW191" s="862"/>
      <c r="BX191" s="862"/>
      <c r="BY191" s="862"/>
      <c r="BZ191" s="862"/>
      <c r="CA191" s="862"/>
      <c r="CB191" s="862"/>
      <c r="CC191" s="862"/>
      <c r="CD191" s="862"/>
      <c r="CE191" s="862"/>
      <c r="CF191" s="862"/>
      <c r="CG191" s="862"/>
      <c r="CH191" s="862"/>
      <c r="CI191" s="862"/>
      <c r="CJ191" s="862"/>
      <c r="CK191" s="862"/>
      <c r="CL191" s="862"/>
      <c r="CM191" s="862"/>
    </row>
    <row r="192" spans="1:91" s="884" customFormat="1" ht="12.75">
      <c r="A192" s="66" t="s">
        <v>1480</v>
      </c>
      <c r="B192" s="79">
        <v>162316</v>
      </c>
      <c r="C192" s="79">
        <v>52000</v>
      </c>
      <c r="D192" s="79">
        <v>0</v>
      </c>
      <c r="E192" s="380">
        <v>0</v>
      </c>
      <c r="F192" s="79">
        <v>0</v>
      </c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883"/>
      <c r="Z192" s="883"/>
      <c r="AA192" s="883"/>
      <c r="AB192" s="883"/>
      <c r="AC192" s="883"/>
      <c r="AD192" s="883"/>
      <c r="AE192" s="883"/>
      <c r="AF192" s="883"/>
      <c r="AG192" s="883"/>
      <c r="AH192" s="883"/>
      <c r="AI192" s="883"/>
      <c r="AJ192" s="883"/>
      <c r="AK192" s="883"/>
      <c r="AL192" s="883"/>
      <c r="AM192" s="883"/>
      <c r="AN192" s="883"/>
      <c r="AO192" s="883"/>
      <c r="AP192" s="883"/>
      <c r="AQ192" s="883"/>
      <c r="AR192" s="883"/>
      <c r="AS192" s="883"/>
      <c r="AT192" s="883"/>
      <c r="AU192" s="883"/>
      <c r="AV192" s="883"/>
      <c r="AW192" s="883"/>
      <c r="AX192" s="883"/>
      <c r="AY192" s="883"/>
      <c r="AZ192" s="883"/>
      <c r="BA192" s="883"/>
      <c r="BB192" s="883"/>
      <c r="BC192" s="883"/>
      <c r="BD192" s="883"/>
      <c r="BE192" s="883"/>
      <c r="BF192" s="883"/>
      <c r="BG192" s="883"/>
      <c r="BH192" s="883"/>
      <c r="BI192" s="883"/>
      <c r="BJ192" s="883"/>
      <c r="BK192" s="883"/>
      <c r="BL192" s="883"/>
      <c r="BM192" s="883"/>
      <c r="BN192" s="883"/>
      <c r="BO192" s="883"/>
      <c r="BP192" s="883"/>
      <c r="BQ192" s="883"/>
      <c r="BR192" s="883"/>
      <c r="BS192" s="883"/>
      <c r="BT192" s="883"/>
      <c r="BU192" s="883"/>
      <c r="BV192" s="883"/>
      <c r="BW192" s="883"/>
      <c r="BX192" s="883"/>
      <c r="BY192" s="883"/>
      <c r="BZ192" s="883"/>
      <c r="CA192" s="883"/>
      <c r="CB192" s="883"/>
      <c r="CC192" s="883"/>
      <c r="CD192" s="883"/>
      <c r="CE192" s="883"/>
      <c r="CF192" s="883"/>
      <c r="CG192" s="883"/>
      <c r="CH192" s="883"/>
      <c r="CI192" s="883"/>
      <c r="CJ192" s="883"/>
      <c r="CK192" s="883"/>
      <c r="CL192" s="883"/>
      <c r="CM192" s="883"/>
    </row>
    <row r="193" spans="1:91" s="884" customFormat="1" ht="12.75">
      <c r="A193" s="66" t="s">
        <v>1481</v>
      </c>
      <c r="B193" s="79">
        <v>162316</v>
      </c>
      <c r="C193" s="79">
        <v>52000</v>
      </c>
      <c r="D193" s="79">
        <v>0</v>
      </c>
      <c r="E193" s="380">
        <v>0</v>
      </c>
      <c r="F193" s="79">
        <v>0</v>
      </c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883"/>
      <c r="Z193" s="883"/>
      <c r="AA193" s="883"/>
      <c r="AB193" s="883"/>
      <c r="AC193" s="883"/>
      <c r="AD193" s="883"/>
      <c r="AE193" s="883"/>
      <c r="AF193" s="883"/>
      <c r="AG193" s="883"/>
      <c r="AH193" s="883"/>
      <c r="AI193" s="883"/>
      <c r="AJ193" s="883"/>
      <c r="AK193" s="883"/>
      <c r="AL193" s="883"/>
      <c r="AM193" s="883"/>
      <c r="AN193" s="883"/>
      <c r="AO193" s="883"/>
      <c r="AP193" s="883"/>
      <c r="AQ193" s="883"/>
      <c r="AR193" s="883"/>
      <c r="AS193" s="883"/>
      <c r="AT193" s="883"/>
      <c r="AU193" s="883"/>
      <c r="AV193" s="883"/>
      <c r="AW193" s="883"/>
      <c r="AX193" s="883"/>
      <c r="AY193" s="883"/>
      <c r="AZ193" s="883"/>
      <c r="BA193" s="883"/>
      <c r="BB193" s="883"/>
      <c r="BC193" s="883"/>
      <c r="BD193" s="883"/>
      <c r="BE193" s="883"/>
      <c r="BF193" s="883"/>
      <c r="BG193" s="883"/>
      <c r="BH193" s="883"/>
      <c r="BI193" s="883"/>
      <c r="BJ193" s="883"/>
      <c r="BK193" s="883"/>
      <c r="BL193" s="883"/>
      <c r="BM193" s="883"/>
      <c r="BN193" s="883"/>
      <c r="BO193" s="883"/>
      <c r="BP193" s="883"/>
      <c r="BQ193" s="883"/>
      <c r="BR193" s="883"/>
      <c r="BS193" s="883"/>
      <c r="BT193" s="883"/>
      <c r="BU193" s="883"/>
      <c r="BV193" s="883"/>
      <c r="BW193" s="883"/>
      <c r="BX193" s="883"/>
      <c r="BY193" s="883"/>
      <c r="BZ193" s="883"/>
      <c r="CA193" s="883"/>
      <c r="CB193" s="883"/>
      <c r="CC193" s="883"/>
      <c r="CD193" s="883"/>
      <c r="CE193" s="883"/>
      <c r="CF193" s="883"/>
      <c r="CG193" s="883"/>
      <c r="CH193" s="883"/>
      <c r="CI193" s="883"/>
      <c r="CJ193" s="883"/>
      <c r="CK193" s="883"/>
      <c r="CL193" s="883"/>
      <c r="CM193" s="883"/>
    </row>
    <row r="194" spans="1:91" s="863" customFormat="1" ht="12.75">
      <c r="A194" s="70" t="s">
        <v>1487</v>
      </c>
      <c r="B194" s="23"/>
      <c r="C194" s="23"/>
      <c r="D194" s="23"/>
      <c r="E194" s="876"/>
      <c r="F194" s="79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862"/>
      <c r="Z194" s="862"/>
      <c r="AA194" s="862"/>
      <c r="AB194" s="862"/>
      <c r="AC194" s="862"/>
      <c r="AD194" s="862"/>
      <c r="AE194" s="862"/>
      <c r="AF194" s="862"/>
      <c r="AG194" s="862"/>
      <c r="AH194" s="862"/>
      <c r="AI194" s="862"/>
      <c r="AJ194" s="862"/>
      <c r="AK194" s="862"/>
      <c r="AL194" s="862"/>
      <c r="AM194" s="862"/>
      <c r="AN194" s="862"/>
      <c r="AO194" s="862"/>
      <c r="AP194" s="862"/>
      <c r="AQ194" s="862"/>
      <c r="AR194" s="862"/>
      <c r="AS194" s="862"/>
      <c r="AT194" s="862"/>
      <c r="AU194" s="862"/>
      <c r="AV194" s="862"/>
      <c r="AW194" s="862"/>
      <c r="AX194" s="862"/>
      <c r="AY194" s="862"/>
      <c r="AZ194" s="862"/>
      <c r="BA194" s="862"/>
      <c r="BB194" s="862"/>
      <c r="BC194" s="862"/>
      <c r="BD194" s="862"/>
      <c r="BE194" s="862"/>
      <c r="BF194" s="862"/>
      <c r="BG194" s="862"/>
      <c r="BH194" s="862"/>
      <c r="BI194" s="862"/>
      <c r="BJ194" s="862"/>
      <c r="BK194" s="862"/>
      <c r="BL194" s="862"/>
      <c r="BM194" s="862"/>
      <c r="BN194" s="862"/>
      <c r="BO194" s="862"/>
      <c r="BP194" s="862"/>
      <c r="BQ194" s="862"/>
      <c r="BR194" s="862"/>
      <c r="BS194" s="862"/>
      <c r="BT194" s="862"/>
      <c r="BU194" s="862"/>
      <c r="BV194" s="862"/>
      <c r="BW194" s="862"/>
      <c r="BX194" s="862"/>
      <c r="BY194" s="862"/>
      <c r="BZ194" s="862"/>
      <c r="CA194" s="862"/>
      <c r="CB194" s="862"/>
      <c r="CC194" s="862"/>
      <c r="CD194" s="862"/>
      <c r="CE194" s="862"/>
      <c r="CF194" s="862"/>
      <c r="CG194" s="862"/>
      <c r="CH194" s="862"/>
      <c r="CI194" s="862"/>
      <c r="CJ194" s="862"/>
      <c r="CK194" s="862"/>
      <c r="CL194" s="862"/>
      <c r="CM194" s="862"/>
    </row>
    <row r="195" spans="1:91" s="877" customFormat="1" ht="12.75">
      <c r="A195" s="69" t="s">
        <v>1469</v>
      </c>
      <c r="B195" s="79">
        <v>37004100</v>
      </c>
      <c r="C195" s="79">
        <v>8177520</v>
      </c>
      <c r="D195" s="79">
        <v>577633</v>
      </c>
      <c r="E195" s="380">
        <v>1.5609972948943496</v>
      </c>
      <c r="F195" s="79">
        <v>-49614</v>
      </c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862"/>
      <c r="Z195" s="862"/>
      <c r="AA195" s="862"/>
      <c r="AB195" s="862"/>
      <c r="AC195" s="862"/>
      <c r="AD195" s="862"/>
      <c r="AE195" s="862"/>
      <c r="AF195" s="862"/>
      <c r="AG195" s="862"/>
      <c r="AH195" s="862"/>
      <c r="AI195" s="862"/>
      <c r="AJ195" s="862"/>
      <c r="AK195" s="862"/>
      <c r="AL195" s="862"/>
      <c r="AM195" s="862"/>
      <c r="AN195" s="862"/>
      <c r="AO195" s="862"/>
      <c r="AP195" s="862"/>
      <c r="AQ195" s="862"/>
      <c r="AR195" s="862"/>
      <c r="AS195" s="862"/>
      <c r="AT195" s="862"/>
      <c r="AU195" s="862"/>
      <c r="AV195" s="862"/>
      <c r="AW195" s="862"/>
      <c r="AX195" s="862"/>
      <c r="AY195" s="862"/>
      <c r="AZ195" s="862"/>
      <c r="BA195" s="862"/>
      <c r="BB195" s="862"/>
      <c r="BC195" s="862"/>
      <c r="BD195" s="862"/>
      <c r="BE195" s="862"/>
      <c r="BF195" s="862"/>
      <c r="BG195" s="862"/>
      <c r="BH195" s="862"/>
      <c r="BI195" s="862"/>
      <c r="BJ195" s="862"/>
      <c r="BK195" s="862"/>
      <c r="BL195" s="862"/>
      <c r="BM195" s="862"/>
      <c r="BN195" s="862"/>
      <c r="BO195" s="862"/>
      <c r="BP195" s="862"/>
      <c r="BQ195" s="862"/>
      <c r="BR195" s="862"/>
      <c r="BS195" s="862"/>
      <c r="BT195" s="862"/>
      <c r="BU195" s="862"/>
      <c r="BV195" s="862"/>
      <c r="BW195" s="862"/>
      <c r="BX195" s="862"/>
      <c r="BY195" s="862"/>
      <c r="BZ195" s="862"/>
      <c r="CA195" s="862"/>
      <c r="CB195" s="862"/>
      <c r="CC195" s="862"/>
      <c r="CD195" s="862"/>
      <c r="CE195" s="862"/>
      <c r="CF195" s="862"/>
      <c r="CG195" s="862"/>
      <c r="CH195" s="862"/>
      <c r="CI195" s="862"/>
      <c r="CJ195" s="862"/>
      <c r="CK195" s="862"/>
      <c r="CL195" s="862"/>
      <c r="CM195" s="862"/>
    </row>
    <row r="196" spans="1:91" s="877" customFormat="1" ht="12.75">
      <c r="A196" s="69" t="s">
        <v>1470</v>
      </c>
      <c r="B196" s="79">
        <v>9307640</v>
      </c>
      <c r="C196" s="79">
        <v>654630</v>
      </c>
      <c r="D196" s="79">
        <v>654630</v>
      </c>
      <c r="E196" s="380">
        <v>7.033254401760275</v>
      </c>
      <c r="F196" s="79">
        <v>127800</v>
      </c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862"/>
      <c r="Z196" s="862"/>
      <c r="AA196" s="862"/>
      <c r="AB196" s="862"/>
      <c r="AC196" s="862"/>
      <c r="AD196" s="862"/>
      <c r="AE196" s="862"/>
      <c r="AF196" s="862"/>
      <c r="AG196" s="862"/>
      <c r="AH196" s="862"/>
      <c r="AI196" s="862"/>
      <c r="AJ196" s="862"/>
      <c r="AK196" s="862"/>
      <c r="AL196" s="862"/>
      <c r="AM196" s="862"/>
      <c r="AN196" s="862"/>
      <c r="AO196" s="862"/>
      <c r="AP196" s="862"/>
      <c r="AQ196" s="862"/>
      <c r="AR196" s="862"/>
      <c r="AS196" s="862"/>
      <c r="AT196" s="862"/>
      <c r="AU196" s="862"/>
      <c r="AV196" s="862"/>
      <c r="AW196" s="862"/>
      <c r="AX196" s="862"/>
      <c r="AY196" s="862"/>
      <c r="AZ196" s="862"/>
      <c r="BA196" s="862"/>
      <c r="BB196" s="862"/>
      <c r="BC196" s="862"/>
      <c r="BD196" s="862"/>
      <c r="BE196" s="862"/>
      <c r="BF196" s="862"/>
      <c r="BG196" s="862"/>
      <c r="BH196" s="862"/>
      <c r="BI196" s="862"/>
      <c r="BJ196" s="862"/>
      <c r="BK196" s="862"/>
      <c r="BL196" s="862"/>
      <c r="BM196" s="862"/>
      <c r="BN196" s="862"/>
      <c r="BO196" s="862"/>
      <c r="BP196" s="862"/>
      <c r="BQ196" s="862"/>
      <c r="BR196" s="862"/>
      <c r="BS196" s="862"/>
      <c r="BT196" s="862"/>
      <c r="BU196" s="862"/>
      <c r="BV196" s="862"/>
      <c r="BW196" s="862"/>
      <c r="BX196" s="862"/>
      <c r="BY196" s="862"/>
      <c r="BZ196" s="862"/>
      <c r="CA196" s="862"/>
      <c r="CB196" s="862"/>
      <c r="CC196" s="862"/>
      <c r="CD196" s="862"/>
      <c r="CE196" s="862"/>
      <c r="CF196" s="862"/>
      <c r="CG196" s="862"/>
      <c r="CH196" s="862"/>
      <c r="CI196" s="862"/>
      <c r="CJ196" s="862"/>
      <c r="CK196" s="862"/>
      <c r="CL196" s="862"/>
      <c r="CM196" s="862"/>
    </row>
    <row r="197" spans="1:91" s="877" customFormat="1" ht="12.75">
      <c r="A197" s="69" t="s">
        <v>1472</v>
      </c>
      <c r="B197" s="79">
        <v>27696460</v>
      </c>
      <c r="C197" s="79">
        <v>7522890</v>
      </c>
      <c r="D197" s="79">
        <v>-76997</v>
      </c>
      <c r="E197" s="380">
        <v>-0.2780030372112537</v>
      </c>
      <c r="F197" s="79">
        <v>-177414</v>
      </c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862"/>
      <c r="Z197" s="862"/>
      <c r="AA197" s="862"/>
      <c r="AB197" s="862"/>
      <c r="AC197" s="862"/>
      <c r="AD197" s="862"/>
      <c r="AE197" s="862"/>
      <c r="AF197" s="862"/>
      <c r="AG197" s="862"/>
      <c r="AH197" s="862"/>
      <c r="AI197" s="862"/>
      <c r="AJ197" s="862"/>
      <c r="AK197" s="862"/>
      <c r="AL197" s="862"/>
      <c r="AM197" s="862"/>
      <c r="AN197" s="862"/>
      <c r="AO197" s="862"/>
      <c r="AP197" s="862"/>
      <c r="AQ197" s="862"/>
      <c r="AR197" s="862"/>
      <c r="AS197" s="862"/>
      <c r="AT197" s="862"/>
      <c r="AU197" s="862"/>
      <c r="AV197" s="862"/>
      <c r="AW197" s="862"/>
      <c r="AX197" s="862"/>
      <c r="AY197" s="862"/>
      <c r="AZ197" s="862"/>
      <c r="BA197" s="862"/>
      <c r="BB197" s="862"/>
      <c r="BC197" s="862"/>
      <c r="BD197" s="862"/>
      <c r="BE197" s="862"/>
      <c r="BF197" s="862"/>
      <c r="BG197" s="862"/>
      <c r="BH197" s="862"/>
      <c r="BI197" s="862"/>
      <c r="BJ197" s="862"/>
      <c r="BK197" s="862"/>
      <c r="BL197" s="862"/>
      <c r="BM197" s="862"/>
      <c r="BN197" s="862"/>
      <c r="BO197" s="862"/>
      <c r="BP197" s="862"/>
      <c r="BQ197" s="862"/>
      <c r="BR197" s="862"/>
      <c r="BS197" s="862"/>
      <c r="BT197" s="862"/>
      <c r="BU197" s="862"/>
      <c r="BV197" s="862"/>
      <c r="BW197" s="862"/>
      <c r="BX197" s="862"/>
      <c r="BY197" s="862"/>
      <c r="BZ197" s="862"/>
      <c r="CA197" s="862"/>
      <c r="CB197" s="862"/>
      <c r="CC197" s="862"/>
      <c r="CD197" s="862"/>
      <c r="CE197" s="862"/>
      <c r="CF197" s="862"/>
      <c r="CG197" s="862"/>
      <c r="CH197" s="862"/>
      <c r="CI197" s="862"/>
      <c r="CJ197" s="862"/>
      <c r="CK197" s="862"/>
      <c r="CL197" s="862"/>
      <c r="CM197" s="862"/>
    </row>
    <row r="198" spans="1:91" s="877" customFormat="1" ht="12.75">
      <c r="A198" s="69" t="s">
        <v>1473</v>
      </c>
      <c r="B198" s="79">
        <v>29948221</v>
      </c>
      <c r="C198" s="79">
        <v>7630859</v>
      </c>
      <c r="D198" s="79">
        <v>4665419</v>
      </c>
      <c r="E198" s="380">
        <v>15.578284266033698</v>
      </c>
      <c r="F198" s="79">
        <v>463067</v>
      </c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862"/>
      <c r="Z198" s="862"/>
      <c r="AA198" s="862"/>
      <c r="AB198" s="862"/>
      <c r="AC198" s="862"/>
      <c r="AD198" s="862"/>
      <c r="AE198" s="862"/>
      <c r="AF198" s="862"/>
      <c r="AG198" s="862"/>
      <c r="AH198" s="862"/>
      <c r="AI198" s="862"/>
      <c r="AJ198" s="862"/>
      <c r="AK198" s="862"/>
      <c r="AL198" s="862"/>
      <c r="AM198" s="862"/>
      <c r="AN198" s="862"/>
      <c r="AO198" s="862"/>
      <c r="AP198" s="862"/>
      <c r="AQ198" s="862"/>
      <c r="AR198" s="862"/>
      <c r="AS198" s="862"/>
      <c r="AT198" s="862"/>
      <c r="AU198" s="862"/>
      <c r="AV198" s="862"/>
      <c r="AW198" s="862"/>
      <c r="AX198" s="862"/>
      <c r="AY198" s="862"/>
      <c r="AZ198" s="862"/>
      <c r="BA198" s="862"/>
      <c r="BB198" s="862"/>
      <c r="BC198" s="862"/>
      <c r="BD198" s="862"/>
      <c r="BE198" s="862"/>
      <c r="BF198" s="862"/>
      <c r="BG198" s="862"/>
      <c r="BH198" s="862"/>
      <c r="BI198" s="862"/>
      <c r="BJ198" s="862"/>
      <c r="BK198" s="862"/>
      <c r="BL198" s="862"/>
      <c r="BM198" s="862"/>
      <c r="BN198" s="862"/>
      <c r="BO198" s="862"/>
      <c r="BP198" s="862"/>
      <c r="BQ198" s="862"/>
      <c r="BR198" s="862"/>
      <c r="BS198" s="862"/>
      <c r="BT198" s="862"/>
      <c r="BU198" s="862"/>
      <c r="BV198" s="862"/>
      <c r="BW198" s="862"/>
      <c r="BX198" s="862"/>
      <c r="BY198" s="862"/>
      <c r="BZ198" s="862"/>
      <c r="CA198" s="862"/>
      <c r="CB198" s="862"/>
      <c r="CC198" s="862"/>
      <c r="CD198" s="862"/>
      <c r="CE198" s="862"/>
      <c r="CF198" s="862"/>
      <c r="CG198" s="862"/>
      <c r="CH198" s="862"/>
      <c r="CI198" s="862"/>
      <c r="CJ198" s="862"/>
      <c r="CK198" s="862"/>
      <c r="CL198" s="862"/>
      <c r="CM198" s="862"/>
    </row>
    <row r="199" spans="1:91" s="878" customFormat="1" ht="12" customHeight="1">
      <c r="A199" s="69" t="s">
        <v>1474</v>
      </c>
      <c r="B199" s="79">
        <v>419981</v>
      </c>
      <c r="C199" s="79">
        <v>107199</v>
      </c>
      <c r="D199" s="79">
        <v>0</v>
      </c>
      <c r="E199" s="380">
        <v>0</v>
      </c>
      <c r="F199" s="79">
        <v>0</v>
      </c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862"/>
      <c r="Z199" s="862"/>
      <c r="AA199" s="862"/>
      <c r="AB199" s="862"/>
      <c r="AC199" s="862"/>
      <c r="AD199" s="862"/>
      <c r="AE199" s="862"/>
      <c r="AF199" s="862"/>
      <c r="AG199" s="862"/>
      <c r="AH199" s="862"/>
      <c r="AI199" s="862"/>
      <c r="AJ199" s="862"/>
      <c r="AK199" s="862"/>
      <c r="AL199" s="862"/>
      <c r="AM199" s="862"/>
      <c r="AN199" s="862"/>
      <c r="AO199" s="862"/>
      <c r="AP199" s="862"/>
      <c r="AQ199" s="862"/>
      <c r="AR199" s="862"/>
      <c r="AS199" s="862"/>
      <c r="AT199" s="862"/>
      <c r="AU199" s="862"/>
      <c r="AV199" s="862"/>
      <c r="AW199" s="862"/>
      <c r="AX199" s="862"/>
      <c r="AY199" s="862"/>
      <c r="AZ199" s="862"/>
      <c r="BA199" s="862"/>
      <c r="BB199" s="862"/>
      <c r="BC199" s="862"/>
      <c r="BD199" s="862"/>
      <c r="BE199" s="862"/>
      <c r="BF199" s="862"/>
      <c r="BG199" s="862"/>
      <c r="BH199" s="862"/>
      <c r="BI199" s="862"/>
      <c r="BJ199" s="862"/>
      <c r="BK199" s="862"/>
      <c r="BL199" s="862"/>
      <c r="BM199" s="862"/>
      <c r="BN199" s="862"/>
      <c r="BO199" s="862"/>
      <c r="BP199" s="862"/>
      <c r="BQ199" s="862"/>
      <c r="BR199" s="862"/>
      <c r="BS199" s="862"/>
      <c r="BT199" s="862"/>
      <c r="BU199" s="862"/>
      <c r="BV199" s="862"/>
      <c r="BW199" s="862"/>
      <c r="BX199" s="862"/>
      <c r="BY199" s="862"/>
      <c r="BZ199" s="862"/>
      <c r="CA199" s="862"/>
      <c r="CB199" s="862"/>
      <c r="CC199" s="862"/>
      <c r="CD199" s="862"/>
      <c r="CE199" s="862"/>
      <c r="CF199" s="862"/>
      <c r="CG199" s="862"/>
      <c r="CH199" s="862"/>
      <c r="CI199" s="862"/>
      <c r="CJ199" s="862"/>
      <c r="CK199" s="862"/>
      <c r="CL199" s="862"/>
      <c r="CM199" s="862"/>
    </row>
    <row r="200" spans="1:91" s="863" customFormat="1" ht="12.75">
      <c r="A200" s="69" t="s">
        <v>1476</v>
      </c>
      <c r="B200" s="79">
        <v>419981</v>
      </c>
      <c r="C200" s="79">
        <v>107199</v>
      </c>
      <c r="D200" s="79">
        <v>0</v>
      </c>
      <c r="E200" s="380">
        <v>0</v>
      </c>
      <c r="F200" s="79">
        <v>0</v>
      </c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862"/>
      <c r="Z200" s="862"/>
      <c r="AA200" s="862"/>
      <c r="AB200" s="862"/>
      <c r="AC200" s="862"/>
      <c r="AD200" s="862"/>
      <c r="AE200" s="862"/>
      <c r="AF200" s="862"/>
      <c r="AG200" s="862"/>
      <c r="AH200" s="862"/>
      <c r="AI200" s="862"/>
      <c r="AJ200" s="862"/>
      <c r="AK200" s="862"/>
      <c r="AL200" s="862"/>
      <c r="AM200" s="862"/>
      <c r="AN200" s="862"/>
      <c r="AO200" s="862"/>
      <c r="AP200" s="862"/>
      <c r="AQ200" s="862"/>
      <c r="AR200" s="862"/>
      <c r="AS200" s="862"/>
      <c r="AT200" s="862"/>
      <c r="AU200" s="862"/>
      <c r="AV200" s="862"/>
      <c r="AW200" s="862"/>
      <c r="AX200" s="862"/>
      <c r="AY200" s="862"/>
      <c r="AZ200" s="862"/>
      <c r="BA200" s="862"/>
      <c r="BB200" s="862"/>
      <c r="BC200" s="862"/>
      <c r="BD200" s="862"/>
      <c r="BE200" s="862"/>
      <c r="BF200" s="862"/>
      <c r="BG200" s="862"/>
      <c r="BH200" s="862"/>
      <c r="BI200" s="862"/>
      <c r="BJ200" s="862"/>
      <c r="BK200" s="862"/>
      <c r="BL200" s="862"/>
      <c r="BM200" s="862"/>
      <c r="BN200" s="862"/>
      <c r="BO200" s="862"/>
      <c r="BP200" s="862"/>
      <c r="BQ200" s="862"/>
      <c r="BR200" s="862"/>
      <c r="BS200" s="862"/>
      <c r="BT200" s="862"/>
      <c r="BU200" s="862"/>
      <c r="BV200" s="862"/>
      <c r="BW200" s="862"/>
      <c r="BX200" s="862"/>
      <c r="BY200" s="862"/>
      <c r="BZ200" s="862"/>
      <c r="CA200" s="862"/>
      <c r="CB200" s="862"/>
      <c r="CC200" s="862"/>
      <c r="CD200" s="862"/>
      <c r="CE200" s="862"/>
      <c r="CF200" s="862"/>
      <c r="CG200" s="862"/>
      <c r="CH200" s="862"/>
      <c r="CI200" s="862"/>
      <c r="CJ200" s="862"/>
      <c r="CK200" s="862"/>
      <c r="CL200" s="862"/>
      <c r="CM200" s="862"/>
    </row>
    <row r="201" spans="1:91" s="863" customFormat="1" ht="12.75">
      <c r="A201" s="69" t="s">
        <v>1480</v>
      </c>
      <c r="B201" s="79">
        <v>29528240</v>
      </c>
      <c r="C201" s="79">
        <v>7523660</v>
      </c>
      <c r="D201" s="79">
        <v>4665419</v>
      </c>
      <c r="E201" s="380">
        <v>15.799854647618686</v>
      </c>
      <c r="F201" s="79">
        <v>463067</v>
      </c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862"/>
      <c r="Z201" s="862"/>
      <c r="AA201" s="862"/>
      <c r="AB201" s="862"/>
      <c r="AC201" s="862"/>
      <c r="AD201" s="862"/>
      <c r="AE201" s="862"/>
      <c r="AF201" s="862"/>
      <c r="AG201" s="862"/>
      <c r="AH201" s="862"/>
      <c r="AI201" s="862"/>
      <c r="AJ201" s="862"/>
      <c r="AK201" s="862"/>
      <c r="AL201" s="862"/>
      <c r="AM201" s="862"/>
      <c r="AN201" s="862"/>
      <c r="AO201" s="862"/>
      <c r="AP201" s="862"/>
      <c r="AQ201" s="862"/>
      <c r="AR201" s="862"/>
      <c r="AS201" s="862"/>
      <c r="AT201" s="862"/>
      <c r="AU201" s="862"/>
      <c r="AV201" s="862"/>
      <c r="AW201" s="862"/>
      <c r="AX201" s="862"/>
      <c r="AY201" s="862"/>
      <c r="AZ201" s="862"/>
      <c r="BA201" s="862"/>
      <c r="BB201" s="862"/>
      <c r="BC201" s="862"/>
      <c r="BD201" s="862"/>
      <c r="BE201" s="862"/>
      <c r="BF201" s="862"/>
      <c r="BG201" s="862"/>
      <c r="BH201" s="862"/>
      <c r="BI201" s="862"/>
      <c r="BJ201" s="862"/>
      <c r="BK201" s="862"/>
      <c r="BL201" s="862"/>
      <c r="BM201" s="862"/>
      <c r="BN201" s="862"/>
      <c r="BO201" s="862"/>
      <c r="BP201" s="862"/>
      <c r="BQ201" s="862"/>
      <c r="BR201" s="862"/>
      <c r="BS201" s="862"/>
      <c r="BT201" s="862"/>
      <c r="BU201" s="862"/>
      <c r="BV201" s="862"/>
      <c r="BW201" s="862"/>
      <c r="BX201" s="862"/>
      <c r="BY201" s="862"/>
      <c r="BZ201" s="862"/>
      <c r="CA201" s="862"/>
      <c r="CB201" s="862"/>
      <c r="CC201" s="862"/>
      <c r="CD201" s="862"/>
      <c r="CE201" s="862"/>
      <c r="CF201" s="862"/>
      <c r="CG201" s="862"/>
      <c r="CH201" s="862"/>
      <c r="CI201" s="862"/>
      <c r="CJ201" s="862"/>
      <c r="CK201" s="862"/>
      <c r="CL201" s="862"/>
      <c r="CM201" s="862"/>
    </row>
    <row r="202" spans="1:91" s="863" customFormat="1" ht="12.75">
      <c r="A202" s="69" t="s">
        <v>1481</v>
      </c>
      <c r="B202" s="79">
        <v>165490</v>
      </c>
      <c r="C202" s="79">
        <v>98000</v>
      </c>
      <c r="D202" s="79">
        <v>31954</v>
      </c>
      <c r="E202" s="380">
        <v>19.308719560094264</v>
      </c>
      <c r="F202" s="79">
        <v>18745</v>
      </c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862"/>
      <c r="Z202" s="862"/>
      <c r="AA202" s="862"/>
      <c r="AB202" s="862"/>
      <c r="AC202" s="862"/>
      <c r="AD202" s="862"/>
      <c r="AE202" s="862"/>
      <c r="AF202" s="862"/>
      <c r="AG202" s="862"/>
      <c r="AH202" s="862"/>
      <c r="AI202" s="862"/>
      <c r="AJ202" s="862"/>
      <c r="AK202" s="862"/>
      <c r="AL202" s="862"/>
      <c r="AM202" s="862"/>
      <c r="AN202" s="862"/>
      <c r="AO202" s="862"/>
      <c r="AP202" s="862"/>
      <c r="AQ202" s="862"/>
      <c r="AR202" s="862"/>
      <c r="AS202" s="862"/>
      <c r="AT202" s="862"/>
      <c r="AU202" s="862"/>
      <c r="AV202" s="862"/>
      <c r="AW202" s="862"/>
      <c r="AX202" s="862"/>
      <c r="AY202" s="862"/>
      <c r="AZ202" s="862"/>
      <c r="BA202" s="862"/>
      <c r="BB202" s="862"/>
      <c r="BC202" s="862"/>
      <c r="BD202" s="862"/>
      <c r="BE202" s="862"/>
      <c r="BF202" s="862"/>
      <c r="BG202" s="862"/>
      <c r="BH202" s="862"/>
      <c r="BI202" s="862"/>
      <c r="BJ202" s="862"/>
      <c r="BK202" s="862"/>
      <c r="BL202" s="862"/>
      <c r="BM202" s="862"/>
      <c r="BN202" s="862"/>
      <c r="BO202" s="862"/>
      <c r="BP202" s="862"/>
      <c r="BQ202" s="862"/>
      <c r="BR202" s="862"/>
      <c r="BS202" s="862"/>
      <c r="BT202" s="862"/>
      <c r="BU202" s="862"/>
      <c r="BV202" s="862"/>
      <c r="BW202" s="862"/>
      <c r="BX202" s="862"/>
      <c r="BY202" s="862"/>
      <c r="BZ202" s="862"/>
      <c r="CA202" s="862"/>
      <c r="CB202" s="862"/>
      <c r="CC202" s="862"/>
      <c r="CD202" s="862"/>
      <c r="CE202" s="862"/>
      <c r="CF202" s="862"/>
      <c r="CG202" s="862"/>
      <c r="CH202" s="862"/>
      <c r="CI202" s="862"/>
      <c r="CJ202" s="862"/>
      <c r="CK202" s="862"/>
      <c r="CL202" s="862"/>
      <c r="CM202" s="862"/>
    </row>
    <row r="203" spans="1:91" s="863" customFormat="1" ht="12.75">
      <c r="A203" s="69" t="s">
        <v>1482</v>
      </c>
      <c r="B203" s="79">
        <v>29362750</v>
      </c>
      <c r="C203" s="79">
        <v>7425660</v>
      </c>
      <c r="D203" s="79">
        <v>4633465</v>
      </c>
      <c r="E203" s="380">
        <v>15.78007850082162</v>
      </c>
      <c r="F203" s="79">
        <v>444322</v>
      </c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862"/>
      <c r="Z203" s="862"/>
      <c r="AA203" s="862"/>
      <c r="AB203" s="862"/>
      <c r="AC203" s="862"/>
      <c r="AD203" s="862"/>
      <c r="AE203" s="862"/>
      <c r="AF203" s="862"/>
      <c r="AG203" s="862"/>
      <c r="AH203" s="862"/>
      <c r="AI203" s="862"/>
      <c r="AJ203" s="862"/>
      <c r="AK203" s="862"/>
      <c r="AL203" s="862"/>
      <c r="AM203" s="862"/>
      <c r="AN203" s="862"/>
      <c r="AO203" s="862"/>
      <c r="AP203" s="862"/>
      <c r="AQ203" s="862"/>
      <c r="AR203" s="862"/>
      <c r="AS203" s="862"/>
      <c r="AT203" s="862"/>
      <c r="AU203" s="862"/>
      <c r="AV203" s="862"/>
      <c r="AW203" s="862"/>
      <c r="AX203" s="862"/>
      <c r="AY203" s="862"/>
      <c r="AZ203" s="862"/>
      <c r="BA203" s="862"/>
      <c r="BB203" s="862"/>
      <c r="BC203" s="862"/>
      <c r="BD203" s="862"/>
      <c r="BE203" s="862"/>
      <c r="BF203" s="862"/>
      <c r="BG203" s="862"/>
      <c r="BH203" s="862"/>
      <c r="BI203" s="862"/>
      <c r="BJ203" s="862"/>
      <c r="BK203" s="862"/>
      <c r="BL203" s="862"/>
      <c r="BM203" s="862"/>
      <c r="BN203" s="862"/>
      <c r="BO203" s="862"/>
      <c r="BP203" s="862"/>
      <c r="BQ203" s="862"/>
      <c r="BR203" s="862"/>
      <c r="BS203" s="862"/>
      <c r="BT203" s="862"/>
      <c r="BU203" s="862"/>
      <c r="BV203" s="862"/>
      <c r="BW203" s="862"/>
      <c r="BX203" s="862"/>
      <c r="BY203" s="862"/>
      <c r="BZ203" s="862"/>
      <c r="CA203" s="862"/>
      <c r="CB203" s="862"/>
      <c r="CC203" s="862"/>
      <c r="CD203" s="862"/>
      <c r="CE203" s="862"/>
      <c r="CF203" s="862"/>
      <c r="CG203" s="862"/>
      <c r="CH203" s="862"/>
      <c r="CI203" s="862"/>
      <c r="CJ203" s="862"/>
      <c r="CK203" s="862"/>
      <c r="CL203" s="862"/>
      <c r="CM203" s="862"/>
    </row>
    <row r="204" spans="1:91" s="863" customFormat="1" ht="12.75">
      <c r="A204" s="69" t="s">
        <v>1483</v>
      </c>
      <c r="B204" s="79">
        <v>7055879</v>
      </c>
      <c r="C204" s="79">
        <v>546661</v>
      </c>
      <c r="D204" s="79">
        <v>-4087786</v>
      </c>
      <c r="E204" s="380" t="s">
        <v>1700</v>
      </c>
      <c r="F204" s="79">
        <v>-512681</v>
      </c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862"/>
      <c r="Z204" s="862"/>
      <c r="AA204" s="862"/>
      <c r="AB204" s="862"/>
      <c r="AC204" s="862"/>
      <c r="AD204" s="862"/>
      <c r="AE204" s="862"/>
      <c r="AF204" s="862"/>
      <c r="AG204" s="862"/>
      <c r="AH204" s="862"/>
      <c r="AI204" s="862"/>
      <c r="AJ204" s="862"/>
      <c r="AK204" s="862"/>
      <c r="AL204" s="862"/>
      <c r="AM204" s="862"/>
      <c r="AN204" s="862"/>
      <c r="AO204" s="862"/>
      <c r="AP204" s="862"/>
      <c r="AQ204" s="862"/>
      <c r="AR204" s="862"/>
      <c r="AS204" s="862"/>
      <c r="AT204" s="862"/>
      <c r="AU204" s="862"/>
      <c r="AV204" s="862"/>
      <c r="AW204" s="862"/>
      <c r="AX204" s="862"/>
      <c r="AY204" s="862"/>
      <c r="AZ204" s="862"/>
      <c r="BA204" s="862"/>
      <c r="BB204" s="862"/>
      <c r="BC204" s="862"/>
      <c r="BD204" s="862"/>
      <c r="BE204" s="862"/>
      <c r="BF204" s="862"/>
      <c r="BG204" s="862"/>
      <c r="BH204" s="862"/>
      <c r="BI204" s="862"/>
      <c r="BJ204" s="862"/>
      <c r="BK204" s="862"/>
      <c r="BL204" s="862"/>
      <c r="BM204" s="862"/>
      <c r="BN204" s="862"/>
      <c r="BO204" s="862"/>
      <c r="BP204" s="862"/>
      <c r="BQ204" s="862"/>
      <c r="BR204" s="862"/>
      <c r="BS204" s="862"/>
      <c r="BT204" s="862"/>
      <c r="BU204" s="862"/>
      <c r="BV204" s="862"/>
      <c r="BW204" s="862"/>
      <c r="BX204" s="862"/>
      <c r="BY204" s="862"/>
      <c r="BZ204" s="862"/>
      <c r="CA204" s="862"/>
      <c r="CB204" s="862"/>
      <c r="CC204" s="862"/>
      <c r="CD204" s="862"/>
      <c r="CE204" s="862"/>
      <c r="CF204" s="862"/>
      <c r="CG204" s="862"/>
      <c r="CH204" s="862"/>
      <c r="CI204" s="862"/>
      <c r="CJ204" s="862"/>
      <c r="CK204" s="862"/>
      <c r="CL204" s="862"/>
      <c r="CM204" s="862"/>
    </row>
    <row r="205" spans="1:91" s="863" customFormat="1" ht="24.75" customHeight="1">
      <c r="A205" s="223" t="s">
        <v>1484</v>
      </c>
      <c r="B205" s="79">
        <v>-7055879</v>
      </c>
      <c r="C205" s="79">
        <v>-546661</v>
      </c>
      <c r="D205" s="79">
        <v>0</v>
      </c>
      <c r="E205" s="380" t="s">
        <v>1700</v>
      </c>
      <c r="F205" s="79">
        <v>0</v>
      </c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862"/>
      <c r="Z205" s="862"/>
      <c r="AA205" s="862"/>
      <c r="AB205" s="862"/>
      <c r="AC205" s="862"/>
      <c r="AD205" s="862"/>
      <c r="AE205" s="862"/>
      <c r="AF205" s="862"/>
      <c r="AG205" s="862"/>
      <c r="AH205" s="862"/>
      <c r="AI205" s="862"/>
      <c r="AJ205" s="862"/>
      <c r="AK205" s="862"/>
      <c r="AL205" s="862"/>
      <c r="AM205" s="862"/>
      <c r="AN205" s="862"/>
      <c r="AO205" s="862"/>
      <c r="AP205" s="862"/>
      <c r="AQ205" s="862"/>
      <c r="AR205" s="862"/>
      <c r="AS205" s="862"/>
      <c r="AT205" s="862"/>
      <c r="AU205" s="862"/>
      <c r="AV205" s="862"/>
      <c r="AW205" s="862"/>
      <c r="AX205" s="862"/>
      <c r="AY205" s="862"/>
      <c r="AZ205" s="862"/>
      <c r="BA205" s="862"/>
      <c r="BB205" s="862"/>
      <c r="BC205" s="862"/>
      <c r="BD205" s="862"/>
      <c r="BE205" s="862"/>
      <c r="BF205" s="862"/>
      <c r="BG205" s="862"/>
      <c r="BH205" s="862"/>
      <c r="BI205" s="862"/>
      <c r="BJ205" s="862"/>
      <c r="BK205" s="862"/>
      <c r="BL205" s="862"/>
      <c r="BM205" s="862"/>
      <c r="BN205" s="862"/>
      <c r="BO205" s="862"/>
      <c r="BP205" s="862"/>
      <c r="BQ205" s="862"/>
      <c r="BR205" s="862"/>
      <c r="BS205" s="862"/>
      <c r="BT205" s="862"/>
      <c r="BU205" s="862"/>
      <c r="BV205" s="862"/>
      <c r="BW205" s="862"/>
      <c r="BX205" s="862"/>
      <c r="BY205" s="862"/>
      <c r="BZ205" s="862"/>
      <c r="CA205" s="862"/>
      <c r="CB205" s="862"/>
      <c r="CC205" s="862"/>
      <c r="CD205" s="862"/>
      <c r="CE205" s="862"/>
      <c r="CF205" s="862"/>
      <c r="CG205" s="862"/>
      <c r="CH205" s="862"/>
      <c r="CI205" s="862"/>
      <c r="CJ205" s="862"/>
      <c r="CK205" s="862"/>
      <c r="CL205" s="862"/>
      <c r="CM205" s="862"/>
    </row>
    <row r="206" spans="1:91" s="863" customFormat="1" ht="25.5">
      <c r="A206" s="375" t="s">
        <v>1488</v>
      </c>
      <c r="B206" s="23"/>
      <c r="C206" s="23"/>
      <c r="D206" s="23"/>
      <c r="E206" s="876"/>
      <c r="F206" s="79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862"/>
      <c r="Z206" s="862"/>
      <c r="AA206" s="862"/>
      <c r="AB206" s="862"/>
      <c r="AC206" s="862"/>
      <c r="AD206" s="862"/>
      <c r="AE206" s="862"/>
      <c r="AF206" s="862"/>
      <c r="AG206" s="862"/>
      <c r="AH206" s="862"/>
      <c r="AI206" s="862"/>
      <c r="AJ206" s="862"/>
      <c r="AK206" s="862"/>
      <c r="AL206" s="862"/>
      <c r="AM206" s="862"/>
      <c r="AN206" s="862"/>
      <c r="AO206" s="862"/>
      <c r="AP206" s="862"/>
      <c r="AQ206" s="862"/>
      <c r="AR206" s="862"/>
      <c r="AS206" s="862"/>
      <c r="AT206" s="862"/>
      <c r="AU206" s="862"/>
      <c r="AV206" s="862"/>
      <c r="AW206" s="862"/>
      <c r="AX206" s="862"/>
      <c r="AY206" s="862"/>
      <c r="AZ206" s="862"/>
      <c r="BA206" s="862"/>
      <c r="BB206" s="862"/>
      <c r="BC206" s="862"/>
      <c r="BD206" s="862"/>
      <c r="BE206" s="862"/>
      <c r="BF206" s="862"/>
      <c r="BG206" s="862"/>
      <c r="BH206" s="862"/>
      <c r="BI206" s="862"/>
      <c r="BJ206" s="862"/>
      <c r="BK206" s="862"/>
      <c r="BL206" s="862"/>
      <c r="BM206" s="862"/>
      <c r="BN206" s="862"/>
      <c r="BO206" s="862"/>
      <c r="BP206" s="862"/>
      <c r="BQ206" s="862"/>
      <c r="BR206" s="862"/>
      <c r="BS206" s="862"/>
      <c r="BT206" s="862"/>
      <c r="BU206" s="862"/>
      <c r="BV206" s="862"/>
      <c r="BW206" s="862"/>
      <c r="BX206" s="862"/>
      <c r="BY206" s="862"/>
      <c r="BZ206" s="862"/>
      <c r="CA206" s="862"/>
      <c r="CB206" s="862"/>
      <c r="CC206" s="862"/>
      <c r="CD206" s="862"/>
      <c r="CE206" s="862"/>
      <c r="CF206" s="862"/>
      <c r="CG206" s="862"/>
      <c r="CH206" s="862"/>
      <c r="CI206" s="862"/>
      <c r="CJ206" s="862"/>
      <c r="CK206" s="862"/>
      <c r="CL206" s="862"/>
      <c r="CM206" s="862"/>
    </row>
    <row r="207" spans="1:91" s="877" customFormat="1" ht="12.75">
      <c r="A207" s="69" t="s">
        <v>1469</v>
      </c>
      <c r="B207" s="79">
        <v>250000</v>
      </c>
      <c r="C207" s="79">
        <v>0</v>
      </c>
      <c r="D207" s="79">
        <v>0</v>
      </c>
      <c r="E207" s="380">
        <v>0</v>
      </c>
      <c r="F207" s="79">
        <v>0</v>
      </c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862"/>
      <c r="Z207" s="862"/>
      <c r="AA207" s="862"/>
      <c r="AB207" s="862"/>
      <c r="AC207" s="862"/>
      <c r="AD207" s="862"/>
      <c r="AE207" s="862"/>
      <c r="AF207" s="862"/>
      <c r="AG207" s="862"/>
      <c r="AH207" s="862"/>
      <c r="AI207" s="862"/>
      <c r="AJ207" s="862"/>
      <c r="AK207" s="862"/>
      <c r="AL207" s="862"/>
      <c r="AM207" s="862"/>
      <c r="AN207" s="862"/>
      <c r="AO207" s="862"/>
      <c r="AP207" s="862"/>
      <c r="AQ207" s="862"/>
      <c r="AR207" s="862"/>
      <c r="AS207" s="862"/>
      <c r="AT207" s="862"/>
      <c r="AU207" s="862"/>
      <c r="AV207" s="862"/>
      <c r="AW207" s="862"/>
      <c r="AX207" s="862"/>
      <c r="AY207" s="862"/>
      <c r="AZ207" s="862"/>
      <c r="BA207" s="862"/>
      <c r="BB207" s="862"/>
      <c r="BC207" s="862"/>
      <c r="BD207" s="862"/>
      <c r="BE207" s="862"/>
      <c r="BF207" s="862"/>
      <c r="BG207" s="862"/>
      <c r="BH207" s="862"/>
      <c r="BI207" s="862"/>
      <c r="BJ207" s="862"/>
      <c r="BK207" s="862"/>
      <c r="BL207" s="862"/>
      <c r="BM207" s="862"/>
      <c r="BN207" s="862"/>
      <c r="BO207" s="862"/>
      <c r="BP207" s="862"/>
      <c r="BQ207" s="862"/>
      <c r="BR207" s="862"/>
      <c r="BS207" s="862"/>
      <c r="BT207" s="862"/>
      <c r="BU207" s="862"/>
      <c r="BV207" s="862"/>
      <c r="BW207" s="862"/>
      <c r="BX207" s="862"/>
      <c r="BY207" s="862"/>
      <c r="BZ207" s="862"/>
      <c r="CA207" s="862"/>
      <c r="CB207" s="862"/>
      <c r="CC207" s="862"/>
      <c r="CD207" s="862"/>
      <c r="CE207" s="862"/>
      <c r="CF207" s="862"/>
      <c r="CG207" s="862"/>
      <c r="CH207" s="862"/>
      <c r="CI207" s="862"/>
      <c r="CJ207" s="862"/>
      <c r="CK207" s="862"/>
      <c r="CL207" s="862"/>
      <c r="CM207" s="862"/>
    </row>
    <row r="208" spans="1:91" s="877" customFormat="1" ht="12.75">
      <c r="A208" s="69" t="s">
        <v>1470</v>
      </c>
      <c r="B208" s="79">
        <v>250000</v>
      </c>
      <c r="C208" s="79">
        <v>0</v>
      </c>
      <c r="D208" s="79">
        <v>0</v>
      </c>
      <c r="E208" s="380">
        <v>0</v>
      </c>
      <c r="F208" s="79">
        <v>0</v>
      </c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862"/>
      <c r="Z208" s="862"/>
      <c r="AA208" s="862"/>
      <c r="AB208" s="862"/>
      <c r="AC208" s="862"/>
      <c r="AD208" s="862"/>
      <c r="AE208" s="862"/>
      <c r="AF208" s="862"/>
      <c r="AG208" s="862"/>
      <c r="AH208" s="862"/>
      <c r="AI208" s="862"/>
      <c r="AJ208" s="862"/>
      <c r="AK208" s="862"/>
      <c r="AL208" s="862"/>
      <c r="AM208" s="862"/>
      <c r="AN208" s="862"/>
      <c r="AO208" s="862"/>
      <c r="AP208" s="862"/>
      <c r="AQ208" s="862"/>
      <c r="AR208" s="862"/>
      <c r="AS208" s="862"/>
      <c r="AT208" s="862"/>
      <c r="AU208" s="862"/>
      <c r="AV208" s="862"/>
      <c r="AW208" s="862"/>
      <c r="AX208" s="862"/>
      <c r="AY208" s="862"/>
      <c r="AZ208" s="862"/>
      <c r="BA208" s="862"/>
      <c r="BB208" s="862"/>
      <c r="BC208" s="862"/>
      <c r="BD208" s="862"/>
      <c r="BE208" s="862"/>
      <c r="BF208" s="862"/>
      <c r="BG208" s="862"/>
      <c r="BH208" s="862"/>
      <c r="BI208" s="862"/>
      <c r="BJ208" s="862"/>
      <c r="BK208" s="862"/>
      <c r="BL208" s="862"/>
      <c r="BM208" s="862"/>
      <c r="BN208" s="862"/>
      <c r="BO208" s="862"/>
      <c r="BP208" s="862"/>
      <c r="BQ208" s="862"/>
      <c r="BR208" s="862"/>
      <c r="BS208" s="862"/>
      <c r="BT208" s="862"/>
      <c r="BU208" s="862"/>
      <c r="BV208" s="862"/>
      <c r="BW208" s="862"/>
      <c r="BX208" s="862"/>
      <c r="BY208" s="862"/>
      <c r="BZ208" s="862"/>
      <c r="CA208" s="862"/>
      <c r="CB208" s="862"/>
      <c r="CC208" s="862"/>
      <c r="CD208" s="862"/>
      <c r="CE208" s="862"/>
      <c r="CF208" s="862"/>
      <c r="CG208" s="862"/>
      <c r="CH208" s="862"/>
      <c r="CI208" s="862"/>
      <c r="CJ208" s="862"/>
      <c r="CK208" s="862"/>
      <c r="CL208" s="862"/>
      <c r="CM208" s="862"/>
    </row>
    <row r="209" spans="1:91" s="877" customFormat="1" ht="12.75">
      <c r="A209" s="69" t="s">
        <v>1473</v>
      </c>
      <c r="B209" s="79">
        <v>250000</v>
      </c>
      <c r="C209" s="79">
        <v>0</v>
      </c>
      <c r="D209" s="79">
        <v>0</v>
      </c>
      <c r="E209" s="380">
        <v>0</v>
      </c>
      <c r="F209" s="79">
        <v>0</v>
      </c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862"/>
      <c r="Z209" s="862"/>
      <c r="AA209" s="862"/>
      <c r="AB209" s="862"/>
      <c r="AC209" s="862"/>
      <c r="AD209" s="862"/>
      <c r="AE209" s="862"/>
      <c r="AF209" s="862"/>
      <c r="AG209" s="862"/>
      <c r="AH209" s="862"/>
      <c r="AI209" s="862"/>
      <c r="AJ209" s="862"/>
      <c r="AK209" s="862"/>
      <c r="AL209" s="862"/>
      <c r="AM209" s="862"/>
      <c r="AN209" s="862"/>
      <c r="AO209" s="862"/>
      <c r="AP209" s="862"/>
      <c r="AQ209" s="862"/>
      <c r="AR209" s="862"/>
      <c r="AS209" s="862"/>
      <c r="AT209" s="862"/>
      <c r="AU209" s="862"/>
      <c r="AV209" s="862"/>
      <c r="AW209" s="862"/>
      <c r="AX209" s="862"/>
      <c r="AY209" s="862"/>
      <c r="AZ209" s="862"/>
      <c r="BA209" s="862"/>
      <c r="BB209" s="862"/>
      <c r="BC209" s="862"/>
      <c r="BD209" s="862"/>
      <c r="BE209" s="862"/>
      <c r="BF209" s="862"/>
      <c r="BG209" s="862"/>
      <c r="BH209" s="862"/>
      <c r="BI209" s="862"/>
      <c r="BJ209" s="862"/>
      <c r="BK209" s="862"/>
      <c r="BL209" s="862"/>
      <c r="BM209" s="862"/>
      <c r="BN209" s="862"/>
      <c r="BO209" s="862"/>
      <c r="BP209" s="862"/>
      <c r="BQ209" s="862"/>
      <c r="BR209" s="862"/>
      <c r="BS209" s="862"/>
      <c r="BT209" s="862"/>
      <c r="BU209" s="862"/>
      <c r="BV209" s="862"/>
      <c r="BW209" s="862"/>
      <c r="BX209" s="862"/>
      <c r="BY209" s="862"/>
      <c r="BZ209" s="862"/>
      <c r="CA209" s="862"/>
      <c r="CB209" s="862"/>
      <c r="CC209" s="862"/>
      <c r="CD209" s="862"/>
      <c r="CE209" s="862"/>
      <c r="CF209" s="862"/>
      <c r="CG209" s="862"/>
      <c r="CH209" s="862"/>
      <c r="CI209" s="862"/>
      <c r="CJ209" s="862"/>
      <c r="CK209" s="862"/>
      <c r="CL209" s="862"/>
      <c r="CM209" s="862"/>
    </row>
    <row r="210" spans="1:91" s="863" customFormat="1" ht="12.75">
      <c r="A210" s="69" t="s">
        <v>1480</v>
      </c>
      <c r="B210" s="79">
        <v>250000</v>
      </c>
      <c r="C210" s="79">
        <v>0</v>
      </c>
      <c r="D210" s="79">
        <v>0</v>
      </c>
      <c r="E210" s="380">
        <v>0</v>
      </c>
      <c r="F210" s="79">
        <v>0</v>
      </c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862"/>
      <c r="Z210" s="862"/>
      <c r="AA210" s="862"/>
      <c r="AB210" s="862"/>
      <c r="AC210" s="862"/>
      <c r="AD210" s="862"/>
      <c r="AE210" s="862"/>
      <c r="AF210" s="862"/>
      <c r="AG210" s="862"/>
      <c r="AH210" s="862"/>
      <c r="AI210" s="862"/>
      <c r="AJ210" s="862"/>
      <c r="AK210" s="862"/>
      <c r="AL210" s="862"/>
      <c r="AM210" s="862"/>
      <c r="AN210" s="862"/>
      <c r="AO210" s="862"/>
      <c r="AP210" s="862"/>
      <c r="AQ210" s="862"/>
      <c r="AR210" s="862"/>
      <c r="AS210" s="862"/>
      <c r="AT210" s="862"/>
      <c r="AU210" s="862"/>
      <c r="AV210" s="862"/>
      <c r="AW210" s="862"/>
      <c r="AX210" s="862"/>
      <c r="AY210" s="862"/>
      <c r="AZ210" s="862"/>
      <c r="BA210" s="862"/>
      <c r="BB210" s="862"/>
      <c r="BC210" s="862"/>
      <c r="BD210" s="862"/>
      <c r="BE210" s="862"/>
      <c r="BF210" s="862"/>
      <c r="BG210" s="862"/>
      <c r="BH210" s="862"/>
      <c r="BI210" s="862"/>
      <c r="BJ210" s="862"/>
      <c r="BK210" s="862"/>
      <c r="BL210" s="862"/>
      <c r="BM210" s="862"/>
      <c r="BN210" s="862"/>
      <c r="BO210" s="862"/>
      <c r="BP210" s="862"/>
      <c r="BQ210" s="862"/>
      <c r="BR210" s="862"/>
      <c r="BS210" s="862"/>
      <c r="BT210" s="862"/>
      <c r="BU210" s="862"/>
      <c r="BV210" s="862"/>
      <c r="BW210" s="862"/>
      <c r="BX210" s="862"/>
      <c r="BY210" s="862"/>
      <c r="BZ210" s="862"/>
      <c r="CA210" s="862"/>
      <c r="CB210" s="862"/>
      <c r="CC210" s="862"/>
      <c r="CD210" s="862"/>
      <c r="CE210" s="862"/>
      <c r="CF210" s="862"/>
      <c r="CG210" s="862"/>
      <c r="CH210" s="862"/>
      <c r="CI210" s="862"/>
      <c r="CJ210" s="862"/>
      <c r="CK210" s="862"/>
      <c r="CL210" s="862"/>
      <c r="CM210" s="862"/>
    </row>
    <row r="211" spans="1:91" s="863" customFormat="1" ht="12.75">
      <c r="A211" s="69" t="s">
        <v>1482</v>
      </c>
      <c r="B211" s="79">
        <v>250000</v>
      </c>
      <c r="C211" s="79">
        <v>0</v>
      </c>
      <c r="D211" s="79">
        <v>0</v>
      </c>
      <c r="E211" s="380">
        <v>0</v>
      </c>
      <c r="F211" s="79">
        <v>0</v>
      </c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862"/>
      <c r="Z211" s="862"/>
      <c r="AA211" s="862"/>
      <c r="AB211" s="862"/>
      <c r="AC211" s="862"/>
      <c r="AD211" s="862"/>
      <c r="AE211" s="862"/>
      <c r="AF211" s="862"/>
      <c r="AG211" s="862"/>
      <c r="AH211" s="862"/>
      <c r="AI211" s="862"/>
      <c r="AJ211" s="862"/>
      <c r="AK211" s="862"/>
      <c r="AL211" s="862"/>
      <c r="AM211" s="862"/>
      <c r="AN211" s="862"/>
      <c r="AO211" s="862"/>
      <c r="AP211" s="862"/>
      <c r="AQ211" s="862"/>
      <c r="AR211" s="862"/>
      <c r="AS211" s="862"/>
      <c r="AT211" s="862"/>
      <c r="AU211" s="862"/>
      <c r="AV211" s="862"/>
      <c r="AW211" s="862"/>
      <c r="AX211" s="862"/>
      <c r="AY211" s="862"/>
      <c r="AZ211" s="862"/>
      <c r="BA211" s="862"/>
      <c r="BB211" s="862"/>
      <c r="BC211" s="862"/>
      <c r="BD211" s="862"/>
      <c r="BE211" s="862"/>
      <c r="BF211" s="862"/>
      <c r="BG211" s="862"/>
      <c r="BH211" s="862"/>
      <c r="BI211" s="862"/>
      <c r="BJ211" s="862"/>
      <c r="BK211" s="862"/>
      <c r="BL211" s="862"/>
      <c r="BM211" s="862"/>
      <c r="BN211" s="862"/>
      <c r="BO211" s="862"/>
      <c r="BP211" s="862"/>
      <c r="BQ211" s="862"/>
      <c r="BR211" s="862"/>
      <c r="BS211" s="862"/>
      <c r="BT211" s="862"/>
      <c r="BU211" s="862"/>
      <c r="BV211" s="862"/>
      <c r="BW211" s="862"/>
      <c r="BX211" s="862"/>
      <c r="BY211" s="862"/>
      <c r="BZ211" s="862"/>
      <c r="CA211" s="862"/>
      <c r="CB211" s="862"/>
      <c r="CC211" s="862"/>
      <c r="CD211" s="862"/>
      <c r="CE211" s="862"/>
      <c r="CF211" s="862"/>
      <c r="CG211" s="862"/>
      <c r="CH211" s="862"/>
      <c r="CI211" s="862"/>
      <c r="CJ211" s="862"/>
      <c r="CK211" s="862"/>
      <c r="CL211" s="862"/>
      <c r="CM211" s="862"/>
    </row>
    <row r="212" spans="1:91" s="863" customFormat="1" ht="12.75">
      <c r="A212" s="375" t="s">
        <v>1490</v>
      </c>
      <c r="B212" s="23"/>
      <c r="C212" s="23"/>
      <c r="D212" s="23"/>
      <c r="E212" s="876"/>
      <c r="F212" s="79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862"/>
      <c r="Z212" s="862"/>
      <c r="AA212" s="862"/>
      <c r="AB212" s="862"/>
      <c r="AC212" s="862"/>
      <c r="AD212" s="862"/>
      <c r="AE212" s="862"/>
      <c r="AF212" s="862"/>
      <c r="AG212" s="862"/>
      <c r="AH212" s="862"/>
      <c r="AI212" s="862"/>
      <c r="AJ212" s="862"/>
      <c r="AK212" s="862"/>
      <c r="AL212" s="862"/>
      <c r="AM212" s="862"/>
      <c r="AN212" s="862"/>
      <c r="AO212" s="862"/>
      <c r="AP212" s="862"/>
      <c r="AQ212" s="862"/>
      <c r="AR212" s="862"/>
      <c r="AS212" s="862"/>
      <c r="AT212" s="862"/>
      <c r="AU212" s="862"/>
      <c r="AV212" s="862"/>
      <c r="AW212" s="862"/>
      <c r="AX212" s="862"/>
      <c r="AY212" s="862"/>
      <c r="AZ212" s="862"/>
      <c r="BA212" s="862"/>
      <c r="BB212" s="862"/>
      <c r="BC212" s="862"/>
      <c r="BD212" s="862"/>
      <c r="BE212" s="862"/>
      <c r="BF212" s="862"/>
      <c r="BG212" s="862"/>
      <c r="BH212" s="862"/>
      <c r="BI212" s="862"/>
      <c r="BJ212" s="862"/>
      <c r="BK212" s="862"/>
      <c r="BL212" s="862"/>
      <c r="BM212" s="862"/>
      <c r="BN212" s="862"/>
      <c r="BO212" s="862"/>
      <c r="BP212" s="862"/>
      <c r="BQ212" s="862"/>
      <c r="BR212" s="862"/>
      <c r="BS212" s="862"/>
      <c r="BT212" s="862"/>
      <c r="BU212" s="862"/>
      <c r="BV212" s="862"/>
      <c r="BW212" s="862"/>
      <c r="BX212" s="862"/>
      <c r="BY212" s="862"/>
      <c r="BZ212" s="862"/>
      <c r="CA212" s="862"/>
      <c r="CB212" s="862"/>
      <c r="CC212" s="862"/>
      <c r="CD212" s="862"/>
      <c r="CE212" s="862"/>
      <c r="CF212" s="862"/>
      <c r="CG212" s="862"/>
      <c r="CH212" s="862"/>
      <c r="CI212" s="862"/>
      <c r="CJ212" s="862"/>
      <c r="CK212" s="862"/>
      <c r="CL212" s="862"/>
      <c r="CM212" s="862"/>
    </row>
    <row r="213" spans="1:91" s="877" customFormat="1" ht="12.75">
      <c r="A213" s="69" t="s">
        <v>1469</v>
      </c>
      <c r="B213" s="79">
        <v>9173200</v>
      </c>
      <c r="C213" s="79">
        <v>999750</v>
      </c>
      <c r="D213" s="79">
        <v>999750</v>
      </c>
      <c r="E213" s="380">
        <v>10.898595909824271</v>
      </c>
      <c r="F213" s="79">
        <v>360650</v>
      </c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862"/>
      <c r="Z213" s="862"/>
      <c r="AA213" s="862"/>
      <c r="AB213" s="862"/>
      <c r="AC213" s="862"/>
      <c r="AD213" s="862"/>
      <c r="AE213" s="862"/>
      <c r="AF213" s="862"/>
      <c r="AG213" s="862"/>
      <c r="AH213" s="862"/>
      <c r="AI213" s="862"/>
      <c r="AJ213" s="862"/>
      <c r="AK213" s="862"/>
      <c r="AL213" s="862"/>
      <c r="AM213" s="862"/>
      <c r="AN213" s="862"/>
      <c r="AO213" s="862"/>
      <c r="AP213" s="862"/>
      <c r="AQ213" s="862"/>
      <c r="AR213" s="862"/>
      <c r="AS213" s="862"/>
      <c r="AT213" s="862"/>
      <c r="AU213" s="862"/>
      <c r="AV213" s="862"/>
      <c r="AW213" s="862"/>
      <c r="AX213" s="862"/>
      <c r="AY213" s="862"/>
      <c r="AZ213" s="862"/>
      <c r="BA213" s="862"/>
      <c r="BB213" s="862"/>
      <c r="BC213" s="862"/>
      <c r="BD213" s="862"/>
      <c r="BE213" s="862"/>
      <c r="BF213" s="862"/>
      <c r="BG213" s="862"/>
      <c r="BH213" s="862"/>
      <c r="BI213" s="862"/>
      <c r="BJ213" s="862"/>
      <c r="BK213" s="862"/>
      <c r="BL213" s="862"/>
      <c r="BM213" s="862"/>
      <c r="BN213" s="862"/>
      <c r="BO213" s="862"/>
      <c r="BP213" s="862"/>
      <c r="BQ213" s="862"/>
      <c r="BR213" s="862"/>
      <c r="BS213" s="862"/>
      <c r="BT213" s="862"/>
      <c r="BU213" s="862"/>
      <c r="BV213" s="862"/>
      <c r="BW213" s="862"/>
      <c r="BX213" s="862"/>
      <c r="BY213" s="862"/>
      <c r="BZ213" s="862"/>
      <c r="CA213" s="862"/>
      <c r="CB213" s="862"/>
      <c r="CC213" s="862"/>
      <c r="CD213" s="862"/>
      <c r="CE213" s="862"/>
      <c r="CF213" s="862"/>
      <c r="CG213" s="862"/>
      <c r="CH213" s="862"/>
      <c r="CI213" s="862"/>
      <c r="CJ213" s="862"/>
      <c r="CK213" s="862"/>
      <c r="CL213" s="862"/>
      <c r="CM213" s="862"/>
    </row>
    <row r="214" spans="1:91" s="877" customFormat="1" ht="12.75">
      <c r="A214" s="69" t="s">
        <v>1470</v>
      </c>
      <c r="B214" s="79">
        <v>3173200</v>
      </c>
      <c r="C214" s="79">
        <v>999750</v>
      </c>
      <c r="D214" s="79">
        <v>999750</v>
      </c>
      <c r="E214" s="380">
        <v>31.506050674398082</v>
      </c>
      <c r="F214" s="79">
        <v>360650</v>
      </c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862"/>
      <c r="Z214" s="862"/>
      <c r="AA214" s="862"/>
      <c r="AB214" s="862"/>
      <c r="AC214" s="862"/>
      <c r="AD214" s="862"/>
      <c r="AE214" s="862"/>
      <c r="AF214" s="862"/>
      <c r="AG214" s="862"/>
      <c r="AH214" s="862"/>
      <c r="AI214" s="862"/>
      <c r="AJ214" s="862"/>
      <c r="AK214" s="862"/>
      <c r="AL214" s="862"/>
      <c r="AM214" s="862"/>
      <c r="AN214" s="862"/>
      <c r="AO214" s="862"/>
      <c r="AP214" s="862"/>
      <c r="AQ214" s="862"/>
      <c r="AR214" s="862"/>
      <c r="AS214" s="862"/>
      <c r="AT214" s="862"/>
      <c r="AU214" s="862"/>
      <c r="AV214" s="862"/>
      <c r="AW214" s="862"/>
      <c r="AX214" s="862"/>
      <c r="AY214" s="862"/>
      <c r="AZ214" s="862"/>
      <c r="BA214" s="862"/>
      <c r="BB214" s="862"/>
      <c r="BC214" s="862"/>
      <c r="BD214" s="862"/>
      <c r="BE214" s="862"/>
      <c r="BF214" s="862"/>
      <c r="BG214" s="862"/>
      <c r="BH214" s="862"/>
      <c r="BI214" s="862"/>
      <c r="BJ214" s="862"/>
      <c r="BK214" s="862"/>
      <c r="BL214" s="862"/>
      <c r="BM214" s="862"/>
      <c r="BN214" s="862"/>
      <c r="BO214" s="862"/>
      <c r="BP214" s="862"/>
      <c r="BQ214" s="862"/>
      <c r="BR214" s="862"/>
      <c r="BS214" s="862"/>
      <c r="BT214" s="862"/>
      <c r="BU214" s="862"/>
      <c r="BV214" s="862"/>
      <c r="BW214" s="862"/>
      <c r="BX214" s="862"/>
      <c r="BY214" s="862"/>
      <c r="BZ214" s="862"/>
      <c r="CA214" s="862"/>
      <c r="CB214" s="862"/>
      <c r="CC214" s="862"/>
      <c r="CD214" s="862"/>
      <c r="CE214" s="862"/>
      <c r="CF214" s="862"/>
      <c r="CG214" s="862"/>
      <c r="CH214" s="862"/>
      <c r="CI214" s="862"/>
      <c r="CJ214" s="862"/>
      <c r="CK214" s="862"/>
      <c r="CL214" s="862"/>
      <c r="CM214" s="862"/>
    </row>
    <row r="215" spans="1:91" s="877" customFormat="1" ht="12.75">
      <c r="A215" s="69" t="s">
        <v>1472</v>
      </c>
      <c r="B215" s="79">
        <v>6000000</v>
      </c>
      <c r="C215" s="79">
        <v>0</v>
      </c>
      <c r="D215" s="79">
        <v>0</v>
      </c>
      <c r="E215" s="380">
        <v>0</v>
      </c>
      <c r="F215" s="79">
        <v>0</v>
      </c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862"/>
      <c r="Z215" s="862"/>
      <c r="AA215" s="862"/>
      <c r="AB215" s="862"/>
      <c r="AC215" s="862"/>
      <c r="AD215" s="862"/>
      <c r="AE215" s="862"/>
      <c r="AF215" s="862"/>
      <c r="AG215" s="862"/>
      <c r="AH215" s="862"/>
      <c r="AI215" s="862"/>
      <c r="AJ215" s="862"/>
      <c r="AK215" s="862"/>
      <c r="AL215" s="862"/>
      <c r="AM215" s="862"/>
      <c r="AN215" s="862"/>
      <c r="AO215" s="862"/>
      <c r="AP215" s="862"/>
      <c r="AQ215" s="862"/>
      <c r="AR215" s="862"/>
      <c r="AS215" s="862"/>
      <c r="AT215" s="862"/>
      <c r="AU215" s="862"/>
      <c r="AV215" s="862"/>
      <c r="AW215" s="862"/>
      <c r="AX215" s="862"/>
      <c r="AY215" s="862"/>
      <c r="AZ215" s="862"/>
      <c r="BA215" s="862"/>
      <c r="BB215" s="862"/>
      <c r="BC215" s="862"/>
      <c r="BD215" s="862"/>
      <c r="BE215" s="862"/>
      <c r="BF215" s="862"/>
      <c r="BG215" s="862"/>
      <c r="BH215" s="862"/>
      <c r="BI215" s="862"/>
      <c r="BJ215" s="862"/>
      <c r="BK215" s="862"/>
      <c r="BL215" s="862"/>
      <c r="BM215" s="862"/>
      <c r="BN215" s="862"/>
      <c r="BO215" s="862"/>
      <c r="BP215" s="862"/>
      <c r="BQ215" s="862"/>
      <c r="BR215" s="862"/>
      <c r="BS215" s="862"/>
      <c r="BT215" s="862"/>
      <c r="BU215" s="862"/>
      <c r="BV215" s="862"/>
      <c r="BW215" s="862"/>
      <c r="BX215" s="862"/>
      <c r="BY215" s="862"/>
      <c r="BZ215" s="862"/>
      <c r="CA215" s="862"/>
      <c r="CB215" s="862"/>
      <c r="CC215" s="862"/>
      <c r="CD215" s="862"/>
      <c r="CE215" s="862"/>
      <c r="CF215" s="862"/>
      <c r="CG215" s="862"/>
      <c r="CH215" s="862"/>
      <c r="CI215" s="862"/>
      <c r="CJ215" s="862"/>
      <c r="CK215" s="862"/>
      <c r="CL215" s="862"/>
      <c r="CM215" s="862"/>
    </row>
    <row r="216" spans="1:91" s="877" customFormat="1" ht="12.75">
      <c r="A216" s="69" t="s">
        <v>1473</v>
      </c>
      <c r="B216" s="79">
        <v>3173200</v>
      </c>
      <c r="C216" s="79">
        <v>999750</v>
      </c>
      <c r="D216" s="79">
        <v>287376</v>
      </c>
      <c r="E216" s="380">
        <v>9.056346905332155</v>
      </c>
      <c r="F216" s="79">
        <v>0</v>
      </c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862"/>
      <c r="Z216" s="862"/>
      <c r="AA216" s="862"/>
      <c r="AB216" s="862"/>
      <c r="AC216" s="862"/>
      <c r="AD216" s="862"/>
      <c r="AE216" s="862"/>
      <c r="AF216" s="862"/>
      <c r="AG216" s="862"/>
      <c r="AH216" s="862"/>
      <c r="AI216" s="862"/>
      <c r="AJ216" s="862"/>
      <c r="AK216" s="862"/>
      <c r="AL216" s="862"/>
      <c r="AM216" s="862"/>
      <c r="AN216" s="862"/>
      <c r="AO216" s="862"/>
      <c r="AP216" s="862"/>
      <c r="AQ216" s="862"/>
      <c r="AR216" s="862"/>
      <c r="AS216" s="862"/>
      <c r="AT216" s="862"/>
      <c r="AU216" s="862"/>
      <c r="AV216" s="862"/>
      <c r="AW216" s="862"/>
      <c r="AX216" s="862"/>
      <c r="AY216" s="862"/>
      <c r="AZ216" s="862"/>
      <c r="BA216" s="862"/>
      <c r="BB216" s="862"/>
      <c r="BC216" s="862"/>
      <c r="BD216" s="862"/>
      <c r="BE216" s="862"/>
      <c r="BF216" s="862"/>
      <c r="BG216" s="862"/>
      <c r="BH216" s="862"/>
      <c r="BI216" s="862"/>
      <c r="BJ216" s="862"/>
      <c r="BK216" s="862"/>
      <c r="BL216" s="862"/>
      <c r="BM216" s="862"/>
      <c r="BN216" s="862"/>
      <c r="BO216" s="862"/>
      <c r="BP216" s="862"/>
      <c r="BQ216" s="862"/>
      <c r="BR216" s="862"/>
      <c r="BS216" s="862"/>
      <c r="BT216" s="862"/>
      <c r="BU216" s="862"/>
      <c r="BV216" s="862"/>
      <c r="BW216" s="862"/>
      <c r="BX216" s="862"/>
      <c r="BY216" s="862"/>
      <c r="BZ216" s="862"/>
      <c r="CA216" s="862"/>
      <c r="CB216" s="862"/>
      <c r="CC216" s="862"/>
      <c r="CD216" s="862"/>
      <c r="CE216" s="862"/>
      <c r="CF216" s="862"/>
      <c r="CG216" s="862"/>
      <c r="CH216" s="862"/>
      <c r="CI216" s="862"/>
      <c r="CJ216" s="862"/>
      <c r="CK216" s="862"/>
      <c r="CL216" s="862"/>
      <c r="CM216" s="862"/>
    </row>
    <row r="217" spans="1:91" s="863" customFormat="1" ht="12.75">
      <c r="A217" s="69" t="s">
        <v>1480</v>
      </c>
      <c r="B217" s="79">
        <v>3173200</v>
      </c>
      <c r="C217" s="79">
        <v>999750</v>
      </c>
      <c r="D217" s="79">
        <v>287376</v>
      </c>
      <c r="E217" s="380">
        <v>9.056346905332155</v>
      </c>
      <c r="F217" s="79">
        <v>0</v>
      </c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862"/>
      <c r="Z217" s="862"/>
      <c r="AA217" s="862"/>
      <c r="AB217" s="862"/>
      <c r="AC217" s="862"/>
      <c r="AD217" s="862"/>
      <c r="AE217" s="862"/>
      <c r="AF217" s="862"/>
      <c r="AG217" s="862"/>
      <c r="AH217" s="862"/>
      <c r="AI217" s="862"/>
      <c r="AJ217" s="862"/>
      <c r="AK217" s="862"/>
      <c r="AL217" s="862"/>
      <c r="AM217" s="862"/>
      <c r="AN217" s="862"/>
      <c r="AO217" s="862"/>
      <c r="AP217" s="862"/>
      <c r="AQ217" s="862"/>
      <c r="AR217" s="862"/>
      <c r="AS217" s="862"/>
      <c r="AT217" s="862"/>
      <c r="AU217" s="862"/>
      <c r="AV217" s="862"/>
      <c r="AW217" s="862"/>
      <c r="AX217" s="862"/>
      <c r="AY217" s="862"/>
      <c r="AZ217" s="862"/>
      <c r="BA217" s="862"/>
      <c r="BB217" s="862"/>
      <c r="BC217" s="862"/>
      <c r="BD217" s="862"/>
      <c r="BE217" s="862"/>
      <c r="BF217" s="862"/>
      <c r="BG217" s="862"/>
      <c r="BH217" s="862"/>
      <c r="BI217" s="862"/>
      <c r="BJ217" s="862"/>
      <c r="BK217" s="862"/>
      <c r="BL217" s="862"/>
      <c r="BM217" s="862"/>
      <c r="BN217" s="862"/>
      <c r="BO217" s="862"/>
      <c r="BP217" s="862"/>
      <c r="BQ217" s="862"/>
      <c r="BR217" s="862"/>
      <c r="BS217" s="862"/>
      <c r="BT217" s="862"/>
      <c r="BU217" s="862"/>
      <c r="BV217" s="862"/>
      <c r="BW217" s="862"/>
      <c r="BX217" s="862"/>
      <c r="BY217" s="862"/>
      <c r="BZ217" s="862"/>
      <c r="CA217" s="862"/>
      <c r="CB217" s="862"/>
      <c r="CC217" s="862"/>
      <c r="CD217" s="862"/>
      <c r="CE217" s="862"/>
      <c r="CF217" s="862"/>
      <c r="CG217" s="862"/>
      <c r="CH217" s="862"/>
      <c r="CI217" s="862"/>
      <c r="CJ217" s="862"/>
      <c r="CK217" s="862"/>
      <c r="CL217" s="862"/>
      <c r="CM217" s="862"/>
    </row>
    <row r="218" spans="1:91" s="863" customFormat="1" ht="12.75">
      <c r="A218" s="69" t="s">
        <v>1482</v>
      </c>
      <c r="B218" s="79">
        <v>3173200</v>
      </c>
      <c r="C218" s="79">
        <v>999750</v>
      </c>
      <c r="D218" s="79">
        <v>287376</v>
      </c>
      <c r="E218" s="380">
        <v>9.056346905332155</v>
      </c>
      <c r="F218" s="79">
        <v>0</v>
      </c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862"/>
      <c r="Z218" s="862"/>
      <c r="AA218" s="862"/>
      <c r="AB218" s="862"/>
      <c r="AC218" s="862"/>
      <c r="AD218" s="862"/>
      <c r="AE218" s="862"/>
      <c r="AF218" s="862"/>
      <c r="AG218" s="862"/>
      <c r="AH218" s="862"/>
      <c r="AI218" s="862"/>
      <c r="AJ218" s="862"/>
      <c r="AK218" s="862"/>
      <c r="AL218" s="862"/>
      <c r="AM218" s="862"/>
      <c r="AN218" s="862"/>
      <c r="AO218" s="862"/>
      <c r="AP218" s="862"/>
      <c r="AQ218" s="862"/>
      <c r="AR218" s="862"/>
      <c r="AS218" s="862"/>
      <c r="AT218" s="862"/>
      <c r="AU218" s="862"/>
      <c r="AV218" s="862"/>
      <c r="AW218" s="862"/>
      <c r="AX218" s="862"/>
      <c r="AY218" s="862"/>
      <c r="AZ218" s="862"/>
      <c r="BA218" s="862"/>
      <c r="BB218" s="862"/>
      <c r="BC218" s="862"/>
      <c r="BD218" s="862"/>
      <c r="BE218" s="862"/>
      <c r="BF218" s="862"/>
      <c r="BG218" s="862"/>
      <c r="BH218" s="862"/>
      <c r="BI218" s="862"/>
      <c r="BJ218" s="862"/>
      <c r="BK218" s="862"/>
      <c r="BL218" s="862"/>
      <c r="BM218" s="862"/>
      <c r="BN218" s="862"/>
      <c r="BO218" s="862"/>
      <c r="BP218" s="862"/>
      <c r="BQ218" s="862"/>
      <c r="BR218" s="862"/>
      <c r="BS218" s="862"/>
      <c r="BT218" s="862"/>
      <c r="BU218" s="862"/>
      <c r="BV218" s="862"/>
      <c r="BW218" s="862"/>
      <c r="BX218" s="862"/>
      <c r="BY218" s="862"/>
      <c r="BZ218" s="862"/>
      <c r="CA218" s="862"/>
      <c r="CB218" s="862"/>
      <c r="CC218" s="862"/>
      <c r="CD218" s="862"/>
      <c r="CE218" s="862"/>
      <c r="CF218" s="862"/>
      <c r="CG218" s="862"/>
      <c r="CH218" s="862"/>
      <c r="CI218" s="862"/>
      <c r="CJ218" s="862"/>
      <c r="CK218" s="862"/>
      <c r="CL218" s="862"/>
      <c r="CM218" s="862"/>
    </row>
    <row r="219" spans="1:91" s="863" customFormat="1" ht="12.75">
      <c r="A219" s="69" t="s">
        <v>1483</v>
      </c>
      <c r="B219" s="79">
        <v>6000000</v>
      </c>
      <c r="C219" s="79">
        <v>0</v>
      </c>
      <c r="D219" s="79">
        <v>712374</v>
      </c>
      <c r="E219" s="380" t="s">
        <v>1700</v>
      </c>
      <c r="F219" s="79">
        <v>360650</v>
      </c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862"/>
      <c r="Z219" s="862"/>
      <c r="AA219" s="862"/>
      <c r="AB219" s="862"/>
      <c r="AC219" s="862"/>
      <c r="AD219" s="862"/>
      <c r="AE219" s="862"/>
      <c r="AF219" s="862"/>
      <c r="AG219" s="862"/>
      <c r="AH219" s="862"/>
      <c r="AI219" s="862"/>
      <c r="AJ219" s="862"/>
      <c r="AK219" s="862"/>
      <c r="AL219" s="862"/>
      <c r="AM219" s="862"/>
      <c r="AN219" s="862"/>
      <c r="AO219" s="862"/>
      <c r="AP219" s="862"/>
      <c r="AQ219" s="862"/>
      <c r="AR219" s="862"/>
      <c r="AS219" s="862"/>
      <c r="AT219" s="862"/>
      <c r="AU219" s="862"/>
      <c r="AV219" s="862"/>
      <c r="AW219" s="862"/>
      <c r="AX219" s="862"/>
      <c r="AY219" s="862"/>
      <c r="AZ219" s="862"/>
      <c r="BA219" s="862"/>
      <c r="BB219" s="862"/>
      <c r="BC219" s="862"/>
      <c r="BD219" s="862"/>
      <c r="BE219" s="862"/>
      <c r="BF219" s="862"/>
      <c r="BG219" s="862"/>
      <c r="BH219" s="862"/>
      <c r="BI219" s="862"/>
      <c r="BJ219" s="862"/>
      <c r="BK219" s="862"/>
      <c r="BL219" s="862"/>
      <c r="BM219" s="862"/>
      <c r="BN219" s="862"/>
      <c r="BO219" s="862"/>
      <c r="BP219" s="862"/>
      <c r="BQ219" s="862"/>
      <c r="BR219" s="862"/>
      <c r="BS219" s="862"/>
      <c r="BT219" s="862"/>
      <c r="BU219" s="862"/>
      <c r="BV219" s="862"/>
      <c r="BW219" s="862"/>
      <c r="BX219" s="862"/>
      <c r="BY219" s="862"/>
      <c r="BZ219" s="862"/>
      <c r="CA219" s="862"/>
      <c r="CB219" s="862"/>
      <c r="CC219" s="862"/>
      <c r="CD219" s="862"/>
      <c r="CE219" s="862"/>
      <c r="CF219" s="862"/>
      <c r="CG219" s="862"/>
      <c r="CH219" s="862"/>
      <c r="CI219" s="862"/>
      <c r="CJ219" s="862"/>
      <c r="CK219" s="862"/>
      <c r="CL219" s="862"/>
      <c r="CM219" s="862"/>
    </row>
    <row r="220" spans="1:91" s="863" customFormat="1" ht="24.75" customHeight="1">
      <c r="A220" s="223" t="s">
        <v>1484</v>
      </c>
      <c r="B220" s="79">
        <v>-6000000</v>
      </c>
      <c r="C220" s="79">
        <v>0</v>
      </c>
      <c r="D220" s="79">
        <v>0</v>
      </c>
      <c r="E220" s="380" t="s">
        <v>1700</v>
      </c>
      <c r="F220" s="79">
        <v>0</v>
      </c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862"/>
      <c r="Z220" s="862"/>
      <c r="AA220" s="862"/>
      <c r="AB220" s="862"/>
      <c r="AC220" s="862"/>
      <c r="AD220" s="862"/>
      <c r="AE220" s="862"/>
      <c r="AF220" s="862"/>
      <c r="AG220" s="862"/>
      <c r="AH220" s="862"/>
      <c r="AI220" s="862"/>
      <c r="AJ220" s="862"/>
      <c r="AK220" s="862"/>
      <c r="AL220" s="862"/>
      <c r="AM220" s="862"/>
      <c r="AN220" s="862"/>
      <c r="AO220" s="862"/>
      <c r="AP220" s="862"/>
      <c r="AQ220" s="862"/>
      <c r="AR220" s="862"/>
      <c r="AS220" s="862"/>
      <c r="AT220" s="862"/>
      <c r="AU220" s="862"/>
      <c r="AV220" s="862"/>
      <c r="AW220" s="862"/>
      <c r="AX220" s="862"/>
      <c r="AY220" s="862"/>
      <c r="AZ220" s="862"/>
      <c r="BA220" s="862"/>
      <c r="BB220" s="862"/>
      <c r="BC220" s="862"/>
      <c r="BD220" s="862"/>
      <c r="BE220" s="862"/>
      <c r="BF220" s="862"/>
      <c r="BG220" s="862"/>
      <c r="BH220" s="862"/>
      <c r="BI220" s="862"/>
      <c r="BJ220" s="862"/>
      <c r="BK220" s="862"/>
      <c r="BL220" s="862"/>
      <c r="BM220" s="862"/>
      <c r="BN220" s="862"/>
      <c r="BO220" s="862"/>
      <c r="BP220" s="862"/>
      <c r="BQ220" s="862"/>
      <c r="BR220" s="862"/>
      <c r="BS220" s="862"/>
      <c r="BT220" s="862"/>
      <c r="BU220" s="862"/>
      <c r="BV220" s="862"/>
      <c r="BW220" s="862"/>
      <c r="BX220" s="862"/>
      <c r="BY220" s="862"/>
      <c r="BZ220" s="862"/>
      <c r="CA220" s="862"/>
      <c r="CB220" s="862"/>
      <c r="CC220" s="862"/>
      <c r="CD220" s="862"/>
      <c r="CE220" s="862"/>
      <c r="CF220" s="862"/>
      <c r="CG220" s="862"/>
      <c r="CH220" s="862"/>
      <c r="CI220" s="862"/>
      <c r="CJ220" s="862"/>
      <c r="CK220" s="862"/>
      <c r="CL220" s="862"/>
      <c r="CM220" s="862"/>
    </row>
    <row r="221" spans="1:91" s="881" customFormat="1" ht="12.75">
      <c r="A221" s="70" t="s">
        <v>1503</v>
      </c>
      <c r="B221" s="79"/>
      <c r="C221" s="79"/>
      <c r="D221" s="79"/>
      <c r="E221" s="380"/>
      <c r="F221" s="79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879"/>
      <c r="Z221" s="879"/>
      <c r="AA221" s="879"/>
      <c r="AB221" s="879"/>
      <c r="AC221" s="879"/>
      <c r="AD221" s="879"/>
      <c r="AE221" s="879"/>
      <c r="AF221" s="879"/>
      <c r="AG221" s="879"/>
      <c r="AH221" s="879"/>
      <c r="AI221" s="879"/>
      <c r="AJ221" s="879"/>
      <c r="AK221" s="879"/>
      <c r="AL221" s="879"/>
      <c r="AM221" s="879"/>
      <c r="AN221" s="879"/>
      <c r="AO221" s="879"/>
      <c r="AP221" s="879"/>
      <c r="AQ221" s="879"/>
      <c r="AR221" s="879"/>
      <c r="AS221" s="879"/>
      <c r="AT221" s="879"/>
      <c r="AU221" s="879"/>
      <c r="AV221" s="879"/>
      <c r="AW221" s="879"/>
      <c r="AX221" s="879"/>
      <c r="AY221" s="879"/>
      <c r="AZ221" s="879"/>
      <c r="BA221" s="879"/>
      <c r="BB221" s="879"/>
      <c r="BC221" s="879"/>
      <c r="BD221" s="879"/>
      <c r="BE221" s="879"/>
      <c r="BF221" s="879"/>
      <c r="BG221" s="879"/>
      <c r="BH221" s="879"/>
      <c r="BI221" s="879"/>
      <c r="BJ221" s="879"/>
      <c r="BK221" s="879"/>
      <c r="BL221" s="879"/>
      <c r="BM221" s="879"/>
      <c r="BN221" s="879"/>
      <c r="BO221" s="879"/>
      <c r="BP221" s="879"/>
      <c r="BQ221" s="879"/>
      <c r="BR221" s="879"/>
      <c r="BS221" s="879"/>
      <c r="BT221" s="879"/>
      <c r="BU221" s="879"/>
      <c r="BV221" s="879"/>
      <c r="BW221" s="879"/>
      <c r="BX221" s="879"/>
      <c r="BY221" s="879"/>
      <c r="BZ221" s="879"/>
      <c r="CA221" s="879"/>
      <c r="CB221" s="879"/>
      <c r="CC221" s="879"/>
      <c r="CD221" s="879"/>
      <c r="CE221" s="879"/>
      <c r="CF221" s="879"/>
      <c r="CG221" s="879"/>
      <c r="CH221" s="879"/>
      <c r="CI221" s="879"/>
      <c r="CJ221" s="879"/>
      <c r="CK221" s="879"/>
      <c r="CL221" s="879"/>
      <c r="CM221" s="879"/>
    </row>
    <row r="222" spans="1:91" s="863" customFormat="1" ht="12.75">
      <c r="A222" s="70" t="s">
        <v>1492</v>
      </c>
      <c r="B222" s="79"/>
      <c r="C222" s="79"/>
      <c r="D222" s="79"/>
      <c r="E222" s="380"/>
      <c r="F222" s="79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862"/>
      <c r="Z222" s="862"/>
      <c r="AA222" s="862"/>
      <c r="AB222" s="862"/>
      <c r="AC222" s="862"/>
      <c r="AD222" s="862"/>
      <c r="AE222" s="862"/>
      <c r="AF222" s="862"/>
      <c r="AG222" s="862"/>
      <c r="AH222" s="862"/>
      <c r="AI222" s="862"/>
      <c r="AJ222" s="862"/>
      <c r="AK222" s="862"/>
      <c r="AL222" s="862"/>
      <c r="AM222" s="862"/>
      <c r="AN222" s="862"/>
      <c r="AO222" s="862"/>
      <c r="AP222" s="862"/>
      <c r="AQ222" s="862"/>
      <c r="AR222" s="862"/>
      <c r="AS222" s="862"/>
      <c r="AT222" s="862"/>
      <c r="AU222" s="862"/>
      <c r="AV222" s="862"/>
      <c r="AW222" s="862"/>
      <c r="AX222" s="862"/>
      <c r="AY222" s="862"/>
      <c r="AZ222" s="862"/>
      <c r="BA222" s="862"/>
      <c r="BB222" s="862"/>
      <c r="BC222" s="862"/>
      <c r="BD222" s="862"/>
      <c r="BE222" s="862"/>
      <c r="BF222" s="862"/>
      <c r="BG222" s="862"/>
      <c r="BH222" s="862"/>
      <c r="BI222" s="862"/>
      <c r="BJ222" s="862"/>
      <c r="BK222" s="862"/>
      <c r="BL222" s="862"/>
      <c r="BM222" s="862"/>
      <c r="BN222" s="862"/>
      <c r="BO222" s="862"/>
      <c r="BP222" s="862"/>
      <c r="BQ222" s="862"/>
      <c r="BR222" s="862"/>
      <c r="BS222" s="862"/>
      <c r="BT222" s="862"/>
      <c r="BU222" s="862"/>
      <c r="BV222" s="862"/>
      <c r="BW222" s="862"/>
      <c r="BX222" s="862"/>
      <c r="BY222" s="862"/>
      <c r="BZ222" s="862"/>
      <c r="CA222" s="862"/>
      <c r="CB222" s="862"/>
      <c r="CC222" s="862"/>
      <c r="CD222" s="862"/>
      <c r="CE222" s="862"/>
      <c r="CF222" s="862"/>
      <c r="CG222" s="862"/>
      <c r="CH222" s="862"/>
      <c r="CI222" s="862"/>
      <c r="CJ222" s="862"/>
      <c r="CK222" s="862"/>
      <c r="CL222" s="862"/>
      <c r="CM222" s="862"/>
    </row>
    <row r="223" spans="1:91" s="877" customFormat="1" ht="12.75">
      <c r="A223" s="69" t="s">
        <v>1469</v>
      </c>
      <c r="B223" s="79">
        <v>3385453</v>
      </c>
      <c r="C223" s="79">
        <v>519731</v>
      </c>
      <c r="D223" s="79">
        <v>364974</v>
      </c>
      <c r="E223" s="380">
        <v>10.78065476023445</v>
      </c>
      <c r="F223" s="79">
        <v>297624</v>
      </c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862"/>
      <c r="Z223" s="862"/>
      <c r="AA223" s="862"/>
      <c r="AB223" s="862"/>
      <c r="AC223" s="862"/>
      <c r="AD223" s="862"/>
      <c r="AE223" s="862"/>
      <c r="AF223" s="862"/>
      <c r="AG223" s="862"/>
      <c r="AH223" s="862"/>
      <c r="AI223" s="862"/>
      <c r="AJ223" s="862"/>
      <c r="AK223" s="862"/>
      <c r="AL223" s="862"/>
      <c r="AM223" s="862"/>
      <c r="AN223" s="862"/>
      <c r="AO223" s="862"/>
      <c r="AP223" s="862"/>
      <c r="AQ223" s="862"/>
      <c r="AR223" s="862"/>
      <c r="AS223" s="862"/>
      <c r="AT223" s="862"/>
      <c r="AU223" s="862"/>
      <c r="AV223" s="862"/>
      <c r="AW223" s="862"/>
      <c r="AX223" s="862"/>
      <c r="AY223" s="862"/>
      <c r="AZ223" s="862"/>
      <c r="BA223" s="862"/>
      <c r="BB223" s="862"/>
      <c r="BC223" s="862"/>
      <c r="BD223" s="862"/>
      <c r="BE223" s="862"/>
      <c r="BF223" s="862"/>
      <c r="BG223" s="862"/>
      <c r="BH223" s="862"/>
      <c r="BI223" s="862"/>
      <c r="BJ223" s="862"/>
      <c r="BK223" s="862"/>
      <c r="BL223" s="862"/>
      <c r="BM223" s="862"/>
      <c r="BN223" s="862"/>
      <c r="BO223" s="862"/>
      <c r="BP223" s="862"/>
      <c r="BQ223" s="862"/>
      <c r="BR223" s="862"/>
      <c r="BS223" s="862"/>
      <c r="BT223" s="862"/>
      <c r="BU223" s="862"/>
      <c r="BV223" s="862"/>
      <c r="BW223" s="862"/>
      <c r="BX223" s="862"/>
      <c r="BY223" s="862"/>
      <c r="BZ223" s="862"/>
      <c r="CA223" s="862"/>
      <c r="CB223" s="862"/>
      <c r="CC223" s="862"/>
      <c r="CD223" s="862"/>
      <c r="CE223" s="862"/>
      <c r="CF223" s="862"/>
      <c r="CG223" s="862"/>
      <c r="CH223" s="862"/>
      <c r="CI223" s="862"/>
      <c r="CJ223" s="862"/>
      <c r="CK223" s="862"/>
      <c r="CL223" s="862"/>
      <c r="CM223" s="862"/>
    </row>
    <row r="224" spans="1:91" s="877" customFormat="1" ht="12.75">
      <c r="A224" s="69" t="s">
        <v>1470</v>
      </c>
      <c r="B224" s="79">
        <v>851967</v>
      </c>
      <c r="C224" s="79">
        <v>23602</v>
      </c>
      <c r="D224" s="79">
        <v>23602</v>
      </c>
      <c r="E224" s="380">
        <v>2.7702950935893056</v>
      </c>
      <c r="F224" s="79">
        <v>15312</v>
      </c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862"/>
      <c r="Z224" s="862"/>
      <c r="AA224" s="862"/>
      <c r="AB224" s="862"/>
      <c r="AC224" s="862"/>
      <c r="AD224" s="862"/>
      <c r="AE224" s="862"/>
      <c r="AF224" s="862"/>
      <c r="AG224" s="862"/>
      <c r="AH224" s="862"/>
      <c r="AI224" s="862"/>
      <c r="AJ224" s="862"/>
      <c r="AK224" s="862"/>
      <c r="AL224" s="862"/>
      <c r="AM224" s="862"/>
      <c r="AN224" s="862"/>
      <c r="AO224" s="862"/>
      <c r="AP224" s="862"/>
      <c r="AQ224" s="862"/>
      <c r="AR224" s="862"/>
      <c r="AS224" s="862"/>
      <c r="AT224" s="862"/>
      <c r="AU224" s="862"/>
      <c r="AV224" s="862"/>
      <c r="AW224" s="862"/>
      <c r="AX224" s="862"/>
      <c r="AY224" s="862"/>
      <c r="AZ224" s="862"/>
      <c r="BA224" s="862"/>
      <c r="BB224" s="862"/>
      <c r="BC224" s="862"/>
      <c r="BD224" s="862"/>
      <c r="BE224" s="862"/>
      <c r="BF224" s="862"/>
      <c r="BG224" s="862"/>
      <c r="BH224" s="862"/>
      <c r="BI224" s="862"/>
      <c r="BJ224" s="862"/>
      <c r="BK224" s="862"/>
      <c r="BL224" s="862"/>
      <c r="BM224" s="862"/>
      <c r="BN224" s="862"/>
      <c r="BO224" s="862"/>
      <c r="BP224" s="862"/>
      <c r="BQ224" s="862"/>
      <c r="BR224" s="862"/>
      <c r="BS224" s="862"/>
      <c r="BT224" s="862"/>
      <c r="BU224" s="862"/>
      <c r="BV224" s="862"/>
      <c r="BW224" s="862"/>
      <c r="BX224" s="862"/>
      <c r="BY224" s="862"/>
      <c r="BZ224" s="862"/>
      <c r="CA224" s="862"/>
      <c r="CB224" s="862"/>
      <c r="CC224" s="862"/>
      <c r="CD224" s="862"/>
      <c r="CE224" s="862"/>
      <c r="CF224" s="862"/>
      <c r="CG224" s="862"/>
      <c r="CH224" s="862"/>
      <c r="CI224" s="862"/>
      <c r="CJ224" s="862"/>
      <c r="CK224" s="862"/>
      <c r="CL224" s="862"/>
      <c r="CM224" s="862"/>
    </row>
    <row r="225" spans="1:91" s="877" customFormat="1" ht="12.75">
      <c r="A225" s="69" t="s">
        <v>1472</v>
      </c>
      <c r="B225" s="79">
        <v>2533486</v>
      </c>
      <c r="C225" s="79">
        <v>496129</v>
      </c>
      <c r="D225" s="79">
        <v>341372</v>
      </c>
      <c r="E225" s="380">
        <v>13.474398516510453</v>
      </c>
      <c r="F225" s="79">
        <v>282312</v>
      </c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862"/>
      <c r="Z225" s="862"/>
      <c r="AA225" s="862"/>
      <c r="AB225" s="862"/>
      <c r="AC225" s="862"/>
      <c r="AD225" s="862"/>
      <c r="AE225" s="862"/>
      <c r="AF225" s="862"/>
      <c r="AG225" s="862"/>
      <c r="AH225" s="862"/>
      <c r="AI225" s="862"/>
      <c r="AJ225" s="862"/>
      <c r="AK225" s="862"/>
      <c r="AL225" s="862"/>
      <c r="AM225" s="862"/>
      <c r="AN225" s="862"/>
      <c r="AO225" s="862"/>
      <c r="AP225" s="862"/>
      <c r="AQ225" s="862"/>
      <c r="AR225" s="862"/>
      <c r="AS225" s="862"/>
      <c r="AT225" s="862"/>
      <c r="AU225" s="862"/>
      <c r="AV225" s="862"/>
      <c r="AW225" s="862"/>
      <c r="AX225" s="862"/>
      <c r="AY225" s="862"/>
      <c r="AZ225" s="862"/>
      <c r="BA225" s="862"/>
      <c r="BB225" s="862"/>
      <c r="BC225" s="862"/>
      <c r="BD225" s="862"/>
      <c r="BE225" s="862"/>
      <c r="BF225" s="862"/>
      <c r="BG225" s="862"/>
      <c r="BH225" s="862"/>
      <c r="BI225" s="862"/>
      <c r="BJ225" s="862"/>
      <c r="BK225" s="862"/>
      <c r="BL225" s="862"/>
      <c r="BM225" s="862"/>
      <c r="BN225" s="862"/>
      <c r="BO225" s="862"/>
      <c r="BP225" s="862"/>
      <c r="BQ225" s="862"/>
      <c r="BR225" s="862"/>
      <c r="BS225" s="862"/>
      <c r="BT225" s="862"/>
      <c r="BU225" s="862"/>
      <c r="BV225" s="862"/>
      <c r="BW225" s="862"/>
      <c r="BX225" s="862"/>
      <c r="BY225" s="862"/>
      <c r="BZ225" s="862"/>
      <c r="CA225" s="862"/>
      <c r="CB225" s="862"/>
      <c r="CC225" s="862"/>
      <c r="CD225" s="862"/>
      <c r="CE225" s="862"/>
      <c r="CF225" s="862"/>
      <c r="CG225" s="862"/>
      <c r="CH225" s="862"/>
      <c r="CI225" s="862"/>
      <c r="CJ225" s="862"/>
      <c r="CK225" s="862"/>
      <c r="CL225" s="862"/>
      <c r="CM225" s="862"/>
    </row>
    <row r="226" spans="1:91" s="877" customFormat="1" ht="12.75">
      <c r="A226" s="69" t="s">
        <v>1473</v>
      </c>
      <c r="B226" s="79">
        <v>3385453</v>
      </c>
      <c r="C226" s="79">
        <v>519731</v>
      </c>
      <c r="D226" s="79">
        <v>350323</v>
      </c>
      <c r="E226" s="380">
        <v>10.347891404783939</v>
      </c>
      <c r="F226" s="79">
        <v>287807</v>
      </c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862"/>
      <c r="Z226" s="862"/>
      <c r="AA226" s="862"/>
      <c r="AB226" s="862"/>
      <c r="AC226" s="862"/>
      <c r="AD226" s="862"/>
      <c r="AE226" s="862"/>
      <c r="AF226" s="862"/>
      <c r="AG226" s="862"/>
      <c r="AH226" s="862"/>
      <c r="AI226" s="862"/>
      <c r="AJ226" s="862"/>
      <c r="AK226" s="862"/>
      <c r="AL226" s="862"/>
      <c r="AM226" s="862"/>
      <c r="AN226" s="862"/>
      <c r="AO226" s="862"/>
      <c r="AP226" s="862"/>
      <c r="AQ226" s="862"/>
      <c r="AR226" s="862"/>
      <c r="AS226" s="862"/>
      <c r="AT226" s="862"/>
      <c r="AU226" s="862"/>
      <c r="AV226" s="862"/>
      <c r="AW226" s="862"/>
      <c r="AX226" s="862"/>
      <c r="AY226" s="862"/>
      <c r="AZ226" s="862"/>
      <c r="BA226" s="862"/>
      <c r="BB226" s="862"/>
      <c r="BC226" s="862"/>
      <c r="BD226" s="862"/>
      <c r="BE226" s="862"/>
      <c r="BF226" s="862"/>
      <c r="BG226" s="862"/>
      <c r="BH226" s="862"/>
      <c r="BI226" s="862"/>
      <c r="BJ226" s="862"/>
      <c r="BK226" s="862"/>
      <c r="BL226" s="862"/>
      <c r="BM226" s="862"/>
      <c r="BN226" s="862"/>
      <c r="BO226" s="862"/>
      <c r="BP226" s="862"/>
      <c r="BQ226" s="862"/>
      <c r="BR226" s="862"/>
      <c r="BS226" s="862"/>
      <c r="BT226" s="862"/>
      <c r="BU226" s="862"/>
      <c r="BV226" s="862"/>
      <c r="BW226" s="862"/>
      <c r="BX226" s="862"/>
      <c r="BY226" s="862"/>
      <c r="BZ226" s="862"/>
      <c r="CA226" s="862"/>
      <c r="CB226" s="862"/>
      <c r="CC226" s="862"/>
      <c r="CD226" s="862"/>
      <c r="CE226" s="862"/>
      <c r="CF226" s="862"/>
      <c r="CG226" s="862"/>
      <c r="CH226" s="862"/>
      <c r="CI226" s="862"/>
      <c r="CJ226" s="862"/>
      <c r="CK226" s="862"/>
      <c r="CL226" s="862"/>
      <c r="CM226" s="862"/>
    </row>
    <row r="227" spans="1:91" s="878" customFormat="1" ht="12.75">
      <c r="A227" s="69" t="s">
        <v>1474</v>
      </c>
      <c r="B227" s="79">
        <v>1673082</v>
      </c>
      <c r="C227" s="79">
        <v>497070</v>
      </c>
      <c r="D227" s="79">
        <v>336267</v>
      </c>
      <c r="E227" s="380">
        <v>20.098656252353443</v>
      </c>
      <c r="F227" s="79">
        <v>273751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862"/>
      <c r="Z227" s="862"/>
      <c r="AA227" s="862"/>
      <c r="AB227" s="862"/>
      <c r="AC227" s="862"/>
      <c r="AD227" s="862"/>
      <c r="AE227" s="862"/>
      <c r="AF227" s="862"/>
      <c r="AG227" s="862"/>
      <c r="AH227" s="862"/>
      <c r="AI227" s="862"/>
      <c r="AJ227" s="862"/>
      <c r="AK227" s="862"/>
      <c r="AL227" s="862"/>
      <c r="AM227" s="862"/>
      <c r="AN227" s="862"/>
      <c r="AO227" s="862"/>
      <c r="AP227" s="862"/>
      <c r="AQ227" s="862"/>
      <c r="AR227" s="862"/>
      <c r="AS227" s="862"/>
      <c r="AT227" s="862"/>
      <c r="AU227" s="862"/>
      <c r="AV227" s="862"/>
      <c r="AW227" s="862"/>
      <c r="AX227" s="862"/>
      <c r="AY227" s="862"/>
      <c r="AZ227" s="862"/>
      <c r="BA227" s="862"/>
      <c r="BB227" s="862"/>
      <c r="BC227" s="862"/>
      <c r="BD227" s="862"/>
      <c r="BE227" s="862"/>
      <c r="BF227" s="862"/>
      <c r="BG227" s="862"/>
      <c r="BH227" s="862"/>
      <c r="BI227" s="862"/>
      <c r="BJ227" s="862"/>
      <c r="BK227" s="862"/>
      <c r="BL227" s="862"/>
      <c r="BM227" s="862"/>
      <c r="BN227" s="862"/>
      <c r="BO227" s="862"/>
      <c r="BP227" s="862"/>
      <c r="BQ227" s="862"/>
      <c r="BR227" s="862"/>
      <c r="BS227" s="862"/>
      <c r="BT227" s="862"/>
      <c r="BU227" s="862"/>
      <c r="BV227" s="862"/>
      <c r="BW227" s="862"/>
      <c r="BX227" s="862"/>
      <c r="BY227" s="862"/>
      <c r="BZ227" s="862"/>
      <c r="CA227" s="862"/>
      <c r="CB227" s="862"/>
      <c r="CC227" s="862"/>
      <c r="CD227" s="862"/>
      <c r="CE227" s="862"/>
      <c r="CF227" s="862"/>
      <c r="CG227" s="862"/>
      <c r="CH227" s="862"/>
      <c r="CI227" s="862"/>
      <c r="CJ227" s="862"/>
      <c r="CK227" s="862"/>
      <c r="CL227" s="862"/>
      <c r="CM227" s="862"/>
    </row>
    <row r="228" spans="1:91" s="878" customFormat="1" ht="12.75">
      <c r="A228" s="69" t="s">
        <v>1475</v>
      </c>
      <c r="B228" s="79">
        <v>1393432</v>
      </c>
      <c r="C228" s="79">
        <v>497070</v>
      </c>
      <c r="D228" s="79">
        <v>336267</v>
      </c>
      <c r="E228" s="380">
        <v>24.13228632613576</v>
      </c>
      <c r="F228" s="79">
        <v>273751</v>
      </c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862"/>
      <c r="Z228" s="862"/>
      <c r="AA228" s="862"/>
      <c r="AB228" s="862"/>
      <c r="AC228" s="862"/>
      <c r="AD228" s="862"/>
      <c r="AE228" s="862"/>
      <c r="AF228" s="862"/>
      <c r="AG228" s="862"/>
      <c r="AH228" s="862"/>
      <c r="AI228" s="862"/>
      <c r="AJ228" s="862"/>
      <c r="AK228" s="862"/>
      <c r="AL228" s="862"/>
      <c r="AM228" s="862"/>
      <c r="AN228" s="862"/>
      <c r="AO228" s="862"/>
      <c r="AP228" s="862"/>
      <c r="AQ228" s="862"/>
      <c r="AR228" s="862"/>
      <c r="AS228" s="862"/>
      <c r="AT228" s="862"/>
      <c r="AU228" s="862"/>
      <c r="AV228" s="862"/>
      <c r="AW228" s="862"/>
      <c r="AX228" s="862"/>
      <c r="AY228" s="862"/>
      <c r="AZ228" s="862"/>
      <c r="BA228" s="862"/>
      <c r="BB228" s="862"/>
      <c r="BC228" s="862"/>
      <c r="BD228" s="862"/>
      <c r="BE228" s="862"/>
      <c r="BF228" s="862"/>
      <c r="BG228" s="862"/>
      <c r="BH228" s="862"/>
      <c r="BI228" s="862"/>
      <c r="BJ228" s="862"/>
      <c r="BK228" s="862"/>
      <c r="BL228" s="862"/>
      <c r="BM228" s="862"/>
      <c r="BN228" s="862"/>
      <c r="BO228" s="862"/>
      <c r="BP228" s="862"/>
      <c r="BQ228" s="862"/>
      <c r="BR228" s="862"/>
      <c r="BS228" s="862"/>
      <c r="BT228" s="862"/>
      <c r="BU228" s="862"/>
      <c r="BV228" s="862"/>
      <c r="BW228" s="862"/>
      <c r="BX228" s="862"/>
      <c r="BY228" s="862"/>
      <c r="BZ228" s="862"/>
      <c r="CA228" s="862"/>
      <c r="CB228" s="862"/>
      <c r="CC228" s="862"/>
      <c r="CD228" s="862"/>
      <c r="CE228" s="862"/>
      <c r="CF228" s="862"/>
      <c r="CG228" s="862"/>
      <c r="CH228" s="862"/>
      <c r="CI228" s="862"/>
      <c r="CJ228" s="862"/>
      <c r="CK228" s="862"/>
      <c r="CL228" s="862"/>
      <c r="CM228" s="862"/>
    </row>
    <row r="229" spans="1:91" s="863" customFormat="1" ht="11.25" customHeight="1">
      <c r="A229" s="69" t="s">
        <v>1476</v>
      </c>
      <c r="B229" s="79">
        <v>279650</v>
      </c>
      <c r="C229" s="79">
        <v>0</v>
      </c>
      <c r="D229" s="79">
        <v>0</v>
      </c>
      <c r="E229" s="380">
        <v>0</v>
      </c>
      <c r="F229" s="79">
        <v>0</v>
      </c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862"/>
      <c r="Z229" s="862"/>
      <c r="AA229" s="862"/>
      <c r="AB229" s="862"/>
      <c r="AC229" s="862"/>
      <c r="AD229" s="862"/>
      <c r="AE229" s="862"/>
      <c r="AF229" s="862"/>
      <c r="AG229" s="862"/>
      <c r="AH229" s="862"/>
      <c r="AI229" s="862"/>
      <c r="AJ229" s="862"/>
      <c r="AK229" s="862"/>
      <c r="AL229" s="862"/>
      <c r="AM229" s="862"/>
      <c r="AN229" s="862"/>
      <c r="AO229" s="862"/>
      <c r="AP229" s="862"/>
      <c r="AQ229" s="862"/>
      <c r="AR229" s="862"/>
      <c r="AS229" s="862"/>
      <c r="AT229" s="862"/>
      <c r="AU229" s="862"/>
      <c r="AV229" s="862"/>
      <c r="AW229" s="862"/>
      <c r="AX229" s="862"/>
      <c r="AY229" s="862"/>
      <c r="AZ229" s="862"/>
      <c r="BA229" s="862"/>
      <c r="BB229" s="862"/>
      <c r="BC229" s="862"/>
      <c r="BD229" s="862"/>
      <c r="BE229" s="862"/>
      <c r="BF229" s="862"/>
      <c r="BG229" s="862"/>
      <c r="BH229" s="862"/>
      <c r="BI229" s="862"/>
      <c r="BJ229" s="862"/>
      <c r="BK229" s="862"/>
      <c r="BL229" s="862"/>
      <c r="BM229" s="862"/>
      <c r="BN229" s="862"/>
      <c r="BO229" s="862"/>
      <c r="BP229" s="862"/>
      <c r="BQ229" s="862"/>
      <c r="BR229" s="862"/>
      <c r="BS229" s="862"/>
      <c r="BT229" s="862"/>
      <c r="BU229" s="862"/>
      <c r="BV229" s="862"/>
      <c r="BW229" s="862"/>
      <c r="BX229" s="862"/>
      <c r="BY229" s="862"/>
      <c r="BZ229" s="862"/>
      <c r="CA229" s="862"/>
      <c r="CB229" s="862"/>
      <c r="CC229" s="862"/>
      <c r="CD229" s="862"/>
      <c r="CE229" s="862"/>
      <c r="CF229" s="862"/>
      <c r="CG229" s="862"/>
      <c r="CH229" s="862"/>
      <c r="CI229" s="862"/>
      <c r="CJ229" s="862"/>
      <c r="CK229" s="862"/>
      <c r="CL229" s="862"/>
      <c r="CM229" s="862"/>
    </row>
    <row r="230" spans="1:91" s="863" customFormat="1" ht="12.75">
      <c r="A230" s="69" t="s">
        <v>1478</v>
      </c>
      <c r="B230" s="79">
        <v>279650</v>
      </c>
      <c r="C230" s="79">
        <v>0</v>
      </c>
      <c r="D230" s="79">
        <v>0</v>
      </c>
      <c r="E230" s="380">
        <v>0</v>
      </c>
      <c r="F230" s="79">
        <v>0</v>
      </c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862"/>
      <c r="Z230" s="862"/>
      <c r="AA230" s="862"/>
      <c r="AB230" s="862"/>
      <c r="AC230" s="862"/>
      <c r="AD230" s="862"/>
      <c r="AE230" s="862"/>
      <c r="AF230" s="862"/>
      <c r="AG230" s="862"/>
      <c r="AH230" s="862"/>
      <c r="AI230" s="862"/>
      <c r="AJ230" s="862"/>
      <c r="AK230" s="862"/>
      <c r="AL230" s="862"/>
      <c r="AM230" s="862"/>
      <c r="AN230" s="862"/>
      <c r="AO230" s="862"/>
      <c r="AP230" s="862"/>
      <c r="AQ230" s="862"/>
      <c r="AR230" s="862"/>
      <c r="AS230" s="862"/>
      <c r="AT230" s="862"/>
      <c r="AU230" s="862"/>
      <c r="AV230" s="862"/>
      <c r="AW230" s="862"/>
      <c r="AX230" s="862"/>
      <c r="AY230" s="862"/>
      <c r="AZ230" s="862"/>
      <c r="BA230" s="862"/>
      <c r="BB230" s="862"/>
      <c r="BC230" s="862"/>
      <c r="BD230" s="862"/>
      <c r="BE230" s="862"/>
      <c r="BF230" s="862"/>
      <c r="BG230" s="862"/>
      <c r="BH230" s="862"/>
      <c r="BI230" s="862"/>
      <c r="BJ230" s="862"/>
      <c r="BK230" s="862"/>
      <c r="BL230" s="862"/>
      <c r="BM230" s="862"/>
      <c r="BN230" s="862"/>
      <c r="BO230" s="862"/>
      <c r="BP230" s="862"/>
      <c r="BQ230" s="862"/>
      <c r="BR230" s="862"/>
      <c r="BS230" s="862"/>
      <c r="BT230" s="862"/>
      <c r="BU230" s="862"/>
      <c r="BV230" s="862"/>
      <c r="BW230" s="862"/>
      <c r="BX230" s="862"/>
      <c r="BY230" s="862"/>
      <c r="BZ230" s="862"/>
      <c r="CA230" s="862"/>
      <c r="CB230" s="862"/>
      <c r="CC230" s="862"/>
      <c r="CD230" s="862"/>
      <c r="CE230" s="862"/>
      <c r="CF230" s="862"/>
      <c r="CG230" s="862"/>
      <c r="CH230" s="862"/>
      <c r="CI230" s="862"/>
      <c r="CJ230" s="862"/>
      <c r="CK230" s="862"/>
      <c r="CL230" s="862"/>
      <c r="CM230" s="862"/>
    </row>
    <row r="231" spans="1:91" s="863" customFormat="1" ht="12.75">
      <c r="A231" s="69" t="s">
        <v>1480</v>
      </c>
      <c r="B231" s="79">
        <v>1712371</v>
      </c>
      <c r="C231" s="79">
        <v>22661</v>
      </c>
      <c r="D231" s="79">
        <v>14056</v>
      </c>
      <c r="E231" s="380">
        <v>0.8208501545517881</v>
      </c>
      <c r="F231" s="79">
        <v>14056</v>
      </c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862"/>
      <c r="Z231" s="862"/>
      <c r="AA231" s="862"/>
      <c r="AB231" s="862"/>
      <c r="AC231" s="862"/>
      <c r="AD231" s="862"/>
      <c r="AE231" s="862"/>
      <c r="AF231" s="862"/>
      <c r="AG231" s="862"/>
      <c r="AH231" s="862"/>
      <c r="AI231" s="862"/>
      <c r="AJ231" s="862"/>
      <c r="AK231" s="862"/>
      <c r="AL231" s="862"/>
      <c r="AM231" s="862"/>
      <c r="AN231" s="862"/>
      <c r="AO231" s="862"/>
      <c r="AP231" s="862"/>
      <c r="AQ231" s="862"/>
      <c r="AR231" s="862"/>
      <c r="AS231" s="862"/>
      <c r="AT231" s="862"/>
      <c r="AU231" s="862"/>
      <c r="AV231" s="862"/>
      <c r="AW231" s="862"/>
      <c r="AX231" s="862"/>
      <c r="AY231" s="862"/>
      <c r="AZ231" s="862"/>
      <c r="BA231" s="862"/>
      <c r="BB231" s="862"/>
      <c r="BC231" s="862"/>
      <c r="BD231" s="862"/>
      <c r="BE231" s="862"/>
      <c r="BF231" s="862"/>
      <c r="BG231" s="862"/>
      <c r="BH231" s="862"/>
      <c r="BI231" s="862"/>
      <c r="BJ231" s="862"/>
      <c r="BK231" s="862"/>
      <c r="BL231" s="862"/>
      <c r="BM231" s="862"/>
      <c r="BN231" s="862"/>
      <c r="BO231" s="862"/>
      <c r="BP231" s="862"/>
      <c r="BQ231" s="862"/>
      <c r="BR231" s="862"/>
      <c r="BS231" s="862"/>
      <c r="BT231" s="862"/>
      <c r="BU231" s="862"/>
      <c r="BV231" s="862"/>
      <c r="BW231" s="862"/>
      <c r="BX231" s="862"/>
      <c r="BY231" s="862"/>
      <c r="BZ231" s="862"/>
      <c r="CA231" s="862"/>
      <c r="CB231" s="862"/>
      <c r="CC231" s="862"/>
      <c r="CD231" s="862"/>
      <c r="CE231" s="862"/>
      <c r="CF231" s="862"/>
      <c r="CG231" s="862"/>
      <c r="CH231" s="862"/>
      <c r="CI231" s="862"/>
      <c r="CJ231" s="862"/>
      <c r="CK231" s="862"/>
      <c r="CL231" s="862"/>
      <c r="CM231" s="862"/>
    </row>
    <row r="232" spans="1:91" s="863" customFormat="1" ht="12" customHeight="1">
      <c r="A232" s="69" t="s">
        <v>1481</v>
      </c>
      <c r="B232" s="79">
        <v>1570621</v>
      </c>
      <c r="C232" s="79">
        <v>22661</v>
      </c>
      <c r="D232" s="79">
        <v>14056</v>
      </c>
      <c r="E232" s="380">
        <v>0.894932641292839</v>
      </c>
      <c r="F232" s="79">
        <v>14056</v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862"/>
      <c r="Z232" s="862"/>
      <c r="AA232" s="862"/>
      <c r="AB232" s="862"/>
      <c r="AC232" s="862"/>
      <c r="AD232" s="862"/>
      <c r="AE232" s="862"/>
      <c r="AF232" s="862"/>
      <c r="AG232" s="862"/>
      <c r="AH232" s="862"/>
      <c r="AI232" s="862"/>
      <c r="AJ232" s="862"/>
      <c r="AK232" s="862"/>
      <c r="AL232" s="862"/>
      <c r="AM232" s="862"/>
      <c r="AN232" s="862"/>
      <c r="AO232" s="862"/>
      <c r="AP232" s="862"/>
      <c r="AQ232" s="862"/>
      <c r="AR232" s="862"/>
      <c r="AS232" s="862"/>
      <c r="AT232" s="862"/>
      <c r="AU232" s="862"/>
      <c r="AV232" s="862"/>
      <c r="AW232" s="862"/>
      <c r="AX232" s="862"/>
      <c r="AY232" s="862"/>
      <c r="AZ232" s="862"/>
      <c r="BA232" s="862"/>
      <c r="BB232" s="862"/>
      <c r="BC232" s="862"/>
      <c r="BD232" s="862"/>
      <c r="BE232" s="862"/>
      <c r="BF232" s="862"/>
      <c r="BG232" s="862"/>
      <c r="BH232" s="862"/>
      <c r="BI232" s="862"/>
      <c r="BJ232" s="862"/>
      <c r="BK232" s="862"/>
      <c r="BL232" s="862"/>
      <c r="BM232" s="862"/>
      <c r="BN232" s="862"/>
      <c r="BO232" s="862"/>
      <c r="BP232" s="862"/>
      <c r="BQ232" s="862"/>
      <c r="BR232" s="862"/>
      <c r="BS232" s="862"/>
      <c r="BT232" s="862"/>
      <c r="BU232" s="862"/>
      <c r="BV232" s="862"/>
      <c r="BW232" s="862"/>
      <c r="BX232" s="862"/>
      <c r="BY232" s="862"/>
      <c r="BZ232" s="862"/>
      <c r="CA232" s="862"/>
      <c r="CB232" s="862"/>
      <c r="CC232" s="862"/>
      <c r="CD232" s="862"/>
      <c r="CE232" s="862"/>
      <c r="CF232" s="862"/>
      <c r="CG232" s="862"/>
      <c r="CH232" s="862"/>
      <c r="CI232" s="862"/>
      <c r="CJ232" s="862"/>
      <c r="CK232" s="862"/>
      <c r="CL232" s="862"/>
      <c r="CM232" s="862"/>
    </row>
    <row r="233" spans="1:91" s="863" customFormat="1" ht="12.75">
      <c r="A233" s="69" t="s">
        <v>1482</v>
      </c>
      <c r="B233" s="79">
        <v>141750</v>
      </c>
      <c r="C233" s="79">
        <v>0</v>
      </c>
      <c r="D233" s="79">
        <v>0</v>
      </c>
      <c r="E233" s="380">
        <v>0</v>
      </c>
      <c r="F233" s="79">
        <v>0</v>
      </c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862"/>
      <c r="Z233" s="862"/>
      <c r="AA233" s="862"/>
      <c r="AB233" s="862"/>
      <c r="AC233" s="862"/>
      <c r="AD233" s="862"/>
      <c r="AE233" s="862"/>
      <c r="AF233" s="862"/>
      <c r="AG233" s="862"/>
      <c r="AH233" s="862"/>
      <c r="AI233" s="862"/>
      <c r="AJ233" s="862"/>
      <c r="AK233" s="862"/>
      <c r="AL233" s="862"/>
      <c r="AM233" s="862"/>
      <c r="AN233" s="862"/>
      <c r="AO233" s="862"/>
      <c r="AP233" s="862"/>
      <c r="AQ233" s="862"/>
      <c r="AR233" s="862"/>
      <c r="AS233" s="862"/>
      <c r="AT233" s="862"/>
      <c r="AU233" s="862"/>
      <c r="AV233" s="862"/>
      <c r="AW233" s="862"/>
      <c r="AX233" s="862"/>
      <c r="AY233" s="862"/>
      <c r="AZ233" s="862"/>
      <c r="BA233" s="862"/>
      <c r="BB233" s="862"/>
      <c r="BC233" s="862"/>
      <c r="BD233" s="862"/>
      <c r="BE233" s="862"/>
      <c r="BF233" s="862"/>
      <c r="BG233" s="862"/>
      <c r="BH233" s="862"/>
      <c r="BI233" s="862"/>
      <c r="BJ233" s="862"/>
      <c r="BK233" s="862"/>
      <c r="BL233" s="862"/>
      <c r="BM233" s="862"/>
      <c r="BN233" s="862"/>
      <c r="BO233" s="862"/>
      <c r="BP233" s="862"/>
      <c r="BQ233" s="862"/>
      <c r="BR233" s="862"/>
      <c r="BS233" s="862"/>
      <c r="BT233" s="862"/>
      <c r="BU233" s="862"/>
      <c r="BV233" s="862"/>
      <c r="BW233" s="862"/>
      <c r="BX233" s="862"/>
      <c r="BY233" s="862"/>
      <c r="BZ233" s="862"/>
      <c r="CA233" s="862"/>
      <c r="CB233" s="862"/>
      <c r="CC233" s="862"/>
      <c r="CD233" s="862"/>
      <c r="CE233" s="862"/>
      <c r="CF233" s="862"/>
      <c r="CG233" s="862"/>
      <c r="CH233" s="862"/>
      <c r="CI233" s="862"/>
      <c r="CJ233" s="862"/>
      <c r="CK233" s="862"/>
      <c r="CL233" s="862"/>
      <c r="CM233" s="862"/>
    </row>
    <row r="234" spans="1:91" s="881" customFormat="1" ht="12.75">
      <c r="A234" s="70" t="s">
        <v>1504</v>
      </c>
      <c r="B234" s="79"/>
      <c r="C234" s="79"/>
      <c r="D234" s="79"/>
      <c r="E234" s="380"/>
      <c r="F234" s="79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879"/>
      <c r="Z234" s="879"/>
      <c r="AA234" s="879"/>
      <c r="AB234" s="879"/>
      <c r="AC234" s="879"/>
      <c r="AD234" s="879"/>
      <c r="AE234" s="879"/>
      <c r="AF234" s="879"/>
      <c r="AG234" s="879"/>
      <c r="AH234" s="879"/>
      <c r="AI234" s="879"/>
      <c r="AJ234" s="879"/>
      <c r="AK234" s="879"/>
      <c r="AL234" s="879"/>
      <c r="AM234" s="879"/>
      <c r="AN234" s="879"/>
      <c r="AO234" s="879"/>
      <c r="AP234" s="879"/>
      <c r="AQ234" s="879"/>
      <c r="AR234" s="879"/>
      <c r="AS234" s="879"/>
      <c r="AT234" s="879"/>
      <c r="AU234" s="879"/>
      <c r="AV234" s="879"/>
      <c r="AW234" s="879"/>
      <c r="AX234" s="879"/>
      <c r="AY234" s="879"/>
      <c r="AZ234" s="879"/>
      <c r="BA234" s="879"/>
      <c r="BB234" s="879"/>
      <c r="BC234" s="879"/>
      <c r="BD234" s="879"/>
      <c r="BE234" s="879"/>
      <c r="BF234" s="879"/>
      <c r="BG234" s="879"/>
      <c r="BH234" s="879"/>
      <c r="BI234" s="879"/>
      <c r="BJ234" s="879"/>
      <c r="BK234" s="879"/>
      <c r="BL234" s="879"/>
      <c r="BM234" s="879"/>
      <c r="BN234" s="879"/>
      <c r="BO234" s="879"/>
      <c r="BP234" s="879"/>
      <c r="BQ234" s="879"/>
      <c r="BR234" s="879"/>
      <c r="BS234" s="879"/>
      <c r="BT234" s="879"/>
      <c r="BU234" s="879"/>
      <c r="BV234" s="879"/>
      <c r="BW234" s="879"/>
      <c r="BX234" s="879"/>
      <c r="BY234" s="879"/>
      <c r="BZ234" s="879"/>
      <c r="CA234" s="879"/>
      <c r="CB234" s="879"/>
      <c r="CC234" s="879"/>
      <c r="CD234" s="879"/>
      <c r="CE234" s="879"/>
      <c r="CF234" s="879"/>
      <c r="CG234" s="879"/>
      <c r="CH234" s="879"/>
      <c r="CI234" s="879"/>
      <c r="CJ234" s="879"/>
      <c r="CK234" s="879"/>
      <c r="CL234" s="879"/>
      <c r="CM234" s="879"/>
    </row>
    <row r="235" spans="1:91" s="863" customFormat="1" ht="12.75">
      <c r="A235" s="70" t="s">
        <v>1492</v>
      </c>
      <c r="B235" s="79"/>
      <c r="C235" s="79"/>
      <c r="D235" s="79"/>
      <c r="E235" s="380"/>
      <c r="F235" s="79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862"/>
      <c r="Z235" s="862"/>
      <c r="AA235" s="862"/>
      <c r="AB235" s="862"/>
      <c r="AC235" s="862"/>
      <c r="AD235" s="862"/>
      <c r="AE235" s="862"/>
      <c r="AF235" s="862"/>
      <c r="AG235" s="862"/>
      <c r="AH235" s="862"/>
      <c r="AI235" s="862"/>
      <c r="AJ235" s="862"/>
      <c r="AK235" s="862"/>
      <c r="AL235" s="862"/>
      <c r="AM235" s="862"/>
      <c r="AN235" s="862"/>
      <c r="AO235" s="862"/>
      <c r="AP235" s="862"/>
      <c r="AQ235" s="862"/>
      <c r="AR235" s="862"/>
      <c r="AS235" s="862"/>
      <c r="AT235" s="862"/>
      <c r="AU235" s="862"/>
      <c r="AV235" s="862"/>
      <c r="AW235" s="862"/>
      <c r="AX235" s="862"/>
      <c r="AY235" s="862"/>
      <c r="AZ235" s="862"/>
      <c r="BA235" s="862"/>
      <c r="BB235" s="862"/>
      <c r="BC235" s="862"/>
      <c r="BD235" s="862"/>
      <c r="BE235" s="862"/>
      <c r="BF235" s="862"/>
      <c r="BG235" s="862"/>
      <c r="BH235" s="862"/>
      <c r="BI235" s="862"/>
      <c r="BJ235" s="862"/>
      <c r="BK235" s="862"/>
      <c r="BL235" s="862"/>
      <c r="BM235" s="862"/>
      <c r="BN235" s="862"/>
      <c r="BO235" s="862"/>
      <c r="BP235" s="862"/>
      <c r="BQ235" s="862"/>
      <c r="BR235" s="862"/>
      <c r="BS235" s="862"/>
      <c r="BT235" s="862"/>
      <c r="BU235" s="862"/>
      <c r="BV235" s="862"/>
      <c r="BW235" s="862"/>
      <c r="BX235" s="862"/>
      <c r="BY235" s="862"/>
      <c r="BZ235" s="862"/>
      <c r="CA235" s="862"/>
      <c r="CB235" s="862"/>
      <c r="CC235" s="862"/>
      <c r="CD235" s="862"/>
      <c r="CE235" s="862"/>
      <c r="CF235" s="862"/>
      <c r="CG235" s="862"/>
      <c r="CH235" s="862"/>
      <c r="CI235" s="862"/>
      <c r="CJ235" s="862"/>
      <c r="CK235" s="862"/>
      <c r="CL235" s="862"/>
      <c r="CM235" s="862"/>
    </row>
    <row r="236" spans="1:91" s="877" customFormat="1" ht="12.75">
      <c r="A236" s="69" t="s">
        <v>1469</v>
      </c>
      <c r="B236" s="79">
        <v>2010785</v>
      </c>
      <c r="C236" s="79">
        <v>630816</v>
      </c>
      <c r="D236" s="79">
        <v>58971</v>
      </c>
      <c r="E236" s="380">
        <v>2.932735225297583</v>
      </c>
      <c r="F236" s="79">
        <v>25828</v>
      </c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862"/>
      <c r="Z236" s="862"/>
      <c r="AA236" s="862"/>
      <c r="AB236" s="862"/>
      <c r="AC236" s="862"/>
      <c r="AD236" s="862"/>
      <c r="AE236" s="862"/>
      <c r="AF236" s="862"/>
      <c r="AG236" s="862"/>
      <c r="AH236" s="862"/>
      <c r="AI236" s="862"/>
      <c r="AJ236" s="862"/>
      <c r="AK236" s="862"/>
      <c r="AL236" s="862"/>
      <c r="AM236" s="862"/>
      <c r="AN236" s="862"/>
      <c r="AO236" s="862"/>
      <c r="AP236" s="862"/>
      <c r="AQ236" s="862"/>
      <c r="AR236" s="862"/>
      <c r="AS236" s="862"/>
      <c r="AT236" s="862"/>
      <c r="AU236" s="862"/>
      <c r="AV236" s="862"/>
      <c r="AW236" s="862"/>
      <c r="AX236" s="862"/>
      <c r="AY236" s="862"/>
      <c r="AZ236" s="862"/>
      <c r="BA236" s="862"/>
      <c r="BB236" s="862"/>
      <c r="BC236" s="862"/>
      <c r="BD236" s="862"/>
      <c r="BE236" s="862"/>
      <c r="BF236" s="862"/>
      <c r="BG236" s="862"/>
      <c r="BH236" s="862"/>
      <c r="BI236" s="862"/>
      <c r="BJ236" s="862"/>
      <c r="BK236" s="862"/>
      <c r="BL236" s="862"/>
      <c r="BM236" s="862"/>
      <c r="BN236" s="862"/>
      <c r="BO236" s="862"/>
      <c r="BP236" s="862"/>
      <c r="BQ236" s="862"/>
      <c r="BR236" s="862"/>
      <c r="BS236" s="862"/>
      <c r="BT236" s="862"/>
      <c r="BU236" s="862"/>
      <c r="BV236" s="862"/>
      <c r="BW236" s="862"/>
      <c r="BX236" s="862"/>
      <c r="BY236" s="862"/>
      <c r="BZ236" s="862"/>
      <c r="CA236" s="862"/>
      <c r="CB236" s="862"/>
      <c r="CC236" s="862"/>
      <c r="CD236" s="862"/>
      <c r="CE236" s="862"/>
      <c r="CF236" s="862"/>
      <c r="CG236" s="862"/>
      <c r="CH236" s="862"/>
      <c r="CI236" s="862"/>
      <c r="CJ236" s="862"/>
      <c r="CK236" s="862"/>
      <c r="CL236" s="862"/>
      <c r="CM236" s="862"/>
    </row>
    <row r="237" spans="1:91" s="877" customFormat="1" ht="12.75">
      <c r="A237" s="69" t="s">
        <v>1470</v>
      </c>
      <c r="B237" s="79">
        <v>345874</v>
      </c>
      <c r="C237" s="79">
        <v>58971</v>
      </c>
      <c r="D237" s="79">
        <v>58971</v>
      </c>
      <c r="E237" s="380">
        <v>17.04985052360108</v>
      </c>
      <c r="F237" s="79">
        <v>25828</v>
      </c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862"/>
      <c r="Z237" s="862"/>
      <c r="AA237" s="862"/>
      <c r="AB237" s="862"/>
      <c r="AC237" s="862"/>
      <c r="AD237" s="862"/>
      <c r="AE237" s="862"/>
      <c r="AF237" s="862"/>
      <c r="AG237" s="862"/>
      <c r="AH237" s="862"/>
      <c r="AI237" s="862"/>
      <c r="AJ237" s="862"/>
      <c r="AK237" s="862"/>
      <c r="AL237" s="862"/>
      <c r="AM237" s="862"/>
      <c r="AN237" s="862"/>
      <c r="AO237" s="862"/>
      <c r="AP237" s="862"/>
      <c r="AQ237" s="862"/>
      <c r="AR237" s="862"/>
      <c r="AS237" s="862"/>
      <c r="AT237" s="862"/>
      <c r="AU237" s="862"/>
      <c r="AV237" s="862"/>
      <c r="AW237" s="862"/>
      <c r="AX237" s="862"/>
      <c r="AY237" s="862"/>
      <c r="AZ237" s="862"/>
      <c r="BA237" s="862"/>
      <c r="BB237" s="862"/>
      <c r="BC237" s="862"/>
      <c r="BD237" s="862"/>
      <c r="BE237" s="862"/>
      <c r="BF237" s="862"/>
      <c r="BG237" s="862"/>
      <c r="BH237" s="862"/>
      <c r="BI237" s="862"/>
      <c r="BJ237" s="862"/>
      <c r="BK237" s="862"/>
      <c r="BL237" s="862"/>
      <c r="BM237" s="862"/>
      <c r="BN237" s="862"/>
      <c r="BO237" s="862"/>
      <c r="BP237" s="862"/>
      <c r="BQ237" s="862"/>
      <c r="BR237" s="862"/>
      <c r="BS237" s="862"/>
      <c r="BT237" s="862"/>
      <c r="BU237" s="862"/>
      <c r="BV237" s="862"/>
      <c r="BW237" s="862"/>
      <c r="BX237" s="862"/>
      <c r="BY237" s="862"/>
      <c r="BZ237" s="862"/>
      <c r="CA237" s="862"/>
      <c r="CB237" s="862"/>
      <c r="CC237" s="862"/>
      <c r="CD237" s="862"/>
      <c r="CE237" s="862"/>
      <c r="CF237" s="862"/>
      <c r="CG237" s="862"/>
      <c r="CH237" s="862"/>
      <c r="CI237" s="862"/>
      <c r="CJ237" s="862"/>
      <c r="CK237" s="862"/>
      <c r="CL237" s="862"/>
      <c r="CM237" s="862"/>
    </row>
    <row r="238" spans="1:91" s="877" customFormat="1" ht="12.75">
      <c r="A238" s="69" t="s">
        <v>1472</v>
      </c>
      <c r="B238" s="79">
        <v>1664911</v>
      </c>
      <c r="C238" s="79">
        <v>571845</v>
      </c>
      <c r="D238" s="79">
        <v>0</v>
      </c>
      <c r="E238" s="380">
        <v>0</v>
      </c>
      <c r="F238" s="79">
        <v>0</v>
      </c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862"/>
      <c r="Z238" s="862"/>
      <c r="AA238" s="862"/>
      <c r="AB238" s="862"/>
      <c r="AC238" s="862"/>
      <c r="AD238" s="862"/>
      <c r="AE238" s="862"/>
      <c r="AF238" s="862"/>
      <c r="AG238" s="862"/>
      <c r="AH238" s="862"/>
      <c r="AI238" s="862"/>
      <c r="AJ238" s="862"/>
      <c r="AK238" s="862"/>
      <c r="AL238" s="862"/>
      <c r="AM238" s="862"/>
      <c r="AN238" s="862"/>
      <c r="AO238" s="862"/>
      <c r="AP238" s="862"/>
      <c r="AQ238" s="862"/>
      <c r="AR238" s="862"/>
      <c r="AS238" s="862"/>
      <c r="AT238" s="862"/>
      <c r="AU238" s="862"/>
      <c r="AV238" s="862"/>
      <c r="AW238" s="862"/>
      <c r="AX238" s="862"/>
      <c r="AY238" s="862"/>
      <c r="AZ238" s="862"/>
      <c r="BA238" s="862"/>
      <c r="BB238" s="862"/>
      <c r="BC238" s="862"/>
      <c r="BD238" s="862"/>
      <c r="BE238" s="862"/>
      <c r="BF238" s="862"/>
      <c r="BG238" s="862"/>
      <c r="BH238" s="862"/>
      <c r="BI238" s="862"/>
      <c r="BJ238" s="862"/>
      <c r="BK238" s="862"/>
      <c r="BL238" s="862"/>
      <c r="BM238" s="862"/>
      <c r="BN238" s="862"/>
      <c r="BO238" s="862"/>
      <c r="BP238" s="862"/>
      <c r="BQ238" s="862"/>
      <c r="BR238" s="862"/>
      <c r="BS238" s="862"/>
      <c r="BT238" s="862"/>
      <c r="BU238" s="862"/>
      <c r="BV238" s="862"/>
      <c r="BW238" s="862"/>
      <c r="BX238" s="862"/>
      <c r="BY238" s="862"/>
      <c r="BZ238" s="862"/>
      <c r="CA238" s="862"/>
      <c r="CB238" s="862"/>
      <c r="CC238" s="862"/>
      <c r="CD238" s="862"/>
      <c r="CE238" s="862"/>
      <c r="CF238" s="862"/>
      <c r="CG238" s="862"/>
      <c r="CH238" s="862"/>
      <c r="CI238" s="862"/>
      <c r="CJ238" s="862"/>
      <c r="CK238" s="862"/>
      <c r="CL238" s="862"/>
      <c r="CM238" s="862"/>
    </row>
    <row r="239" spans="1:91" s="877" customFormat="1" ht="12.75">
      <c r="A239" s="69" t="s">
        <v>1473</v>
      </c>
      <c r="B239" s="79">
        <v>2010785</v>
      </c>
      <c r="C239" s="79">
        <v>630816</v>
      </c>
      <c r="D239" s="79">
        <v>0</v>
      </c>
      <c r="E239" s="380">
        <v>0</v>
      </c>
      <c r="F239" s="79">
        <v>0</v>
      </c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862"/>
      <c r="Z239" s="862"/>
      <c r="AA239" s="862"/>
      <c r="AB239" s="862"/>
      <c r="AC239" s="862"/>
      <c r="AD239" s="862"/>
      <c r="AE239" s="862"/>
      <c r="AF239" s="862"/>
      <c r="AG239" s="862"/>
      <c r="AH239" s="862"/>
      <c r="AI239" s="862"/>
      <c r="AJ239" s="862"/>
      <c r="AK239" s="862"/>
      <c r="AL239" s="862"/>
      <c r="AM239" s="862"/>
      <c r="AN239" s="862"/>
      <c r="AO239" s="862"/>
      <c r="AP239" s="862"/>
      <c r="AQ239" s="862"/>
      <c r="AR239" s="862"/>
      <c r="AS239" s="862"/>
      <c r="AT239" s="862"/>
      <c r="AU239" s="862"/>
      <c r="AV239" s="862"/>
      <c r="AW239" s="862"/>
      <c r="AX239" s="862"/>
      <c r="AY239" s="862"/>
      <c r="AZ239" s="862"/>
      <c r="BA239" s="862"/>
      <c r="BB239" s="862"/>
      <c r="BC239" s="862"/>
      <c r="BD239" s="862"/>
      <c r="BE239" s="862"/>
      <c r="BF239" s="862"/>
      <c r="BG239" s="862"/>
      <c r="BH239" s="862"/>
      <c r="BI239" s="862"/>
      <c r="BJ239" s="862"/>
      <c r="BK239" s="862"/>
      <c r="BL239" s="862"/>
      <c r="BM239" s="862"/>
      <c r="BN239" s="862"/>
      <c r="BO239" s="862"/>
      <c r="BP239" s="862"/>
      <c r="BQ239" s="862"/>
      <c r="BR239" s="862"/>
      <c r="BS239" s="862"/>
      <c r="BT239" s="862"/>
      <c r="BU239" s="862"/>
      <c r="BV239" s="862"/>
      <c r="BW239" s="862"/>
      <c r="BX239" s="862"/>
      <c r="BY239" s="862"/>
      <c r="BZ239" s="862"/>
      <c r="CA239" s="862"/>
      <c r="CB239" s="862"/>
      <c r="CC239" s="862"/>
      <c r="CD239" s="862"/>
      <c r="CE239" s="862"/>
      <c r="CF239" s="862"/>
      <c r="CG239" s="862"/>
      <c r="CH239" s="862"/>
      <c r="CI239" s="862"/>
      <c r="CJ239" s="862"/>
      <c r="CK239" s="862"/>
      <c r="CL239" s="862"/>
      <c r="CM239" s="862"/>
    </row>
    <row r="240" spans="1:91" s="878" customFormat="1" ht="12.75">
      <c r="A240" s="69" t="s">
        <v>1474</v>
      </c>
      <c r="B240" s="79">
        <v>981207</v>
      </c>
      <c r="C240" s="79">
        <v>581106</v>
      </c>
      <c r="D240" s="79">
        <v>0</v>
      </c>
      <c r="E240" s="380">
        <v>0</v>
      </c>
      <c r="F240" s="79">
        <v>0</v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862"/>
      <c r="Z240" s="862"/>
      <c r="AA240" s="862"/>
      <c r="AB240" s="862"/>
      <c r="AC240" s="862"/>
      <c r="AD240" s="862"/>
      <c r="AE240" s="862"/>
      <c r="AF240" s="862"/>
      <c r="AG240" s="862"/>
      <c r="AH240" s="862"/>
      <c r="AI240" s="862"/>
      <c r="AJ240" s="862"/>
      <c r="AK240" s="862"/>
      <c r="AL240" s="862"/>
      <c r="AM240" s="862"/>
      <c r="AN240" s="862"/>
      <c r="AO240" s="862"/>
      <c r="AP240" s="862"/>
      <c r="AQ240" s="862"/>
      <c r="AR240" s="862"/>
      <c r="AS240" s="862"/>
      <c r="AT240" s="862"/>
      <c r="AU240" s="862"/>
      <c r="AV240" s="862"/>
      <c r="AW240" s="862"/>
      <c r="AX240" s="862"/>
      <c r="AY240" s="862"/>
      <c r="AZ240" s="862"/>
      <c r="BA240" s="862"/>
      <c r="BB240" s="862"/>
      <c r="BC240" s="862"/>
      <c r="BD240" s="862"/>
      <c r="BE240" s="862"/>
      <c r="BF240" s="862"/>
      <c r="BG240" s="862"/>
      <c r="BH240" s="862"/>
      <c r="BI240" s="862"/>
      <c r="BJ240" s="862"/>
      <c r="BK240" s="862"/>
      <c r="BL240" s="862"/>
      <c r="BM240" s="862"/>
      <c r="BN240" s="862"/>
      <c r="BO240" s="862"/>
      <c r="BP240" s="862"/>
      <c r="BQ240" s="862"/>
      <c r="BR240" s="862"/>
      <c r="BS240" s="862"/>
      <c r="BT240" s="862"/>
      <c r="BU240" s="862"/>
      <c r="BV240" s="862"/>
      <c r="BW240" s="862"/>
      <c r="BX240" s="862"/>
      <c r="BY240" s="862"/>
      <c r="BZ240" s="862"/>
      <c r="CA240" s="862"/>
      <c r="CB240" s="862"/>
      <c r="CC240" s="862"/>
      <c r="CD240" s="862"/>
      <c r="CE240" s="862"/>
      <c r="CF240" s="862"/>
      <c r="CG240" s="862"/>
      <c r="CH240" s="862"/>
      <c r="CI240" s="862"/>
      <c r="CJ240" s="862"/>
      <c r="CK240" s="862"/>
      <c r="CL240" s="862"/>
      <c r="CM240" s="862"/>
    </row>
    <row r="241" spans="1:91" s="878" customFormat="1" ht="12.75">
      <c r="A241" s="69" t="s">
        <v>1475</v>
      </c>
      <c r="B241" s="79">
        <v>981207</v>
      </c>
      <c r="C241" s="79">
        <v>581106</v>
      </c>
      <c r="D241" s="79">
        <v>0</v>
      </c>
      <c r="E241" s="380">
        <v>0</v>
      </c>
      <c r="F241" s="79">
        <v>0</v>
      </c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862"/>
      <c r="Z241" s="862"/>
      <c r="AA241" s="862"/>
      <c r="AB241" s="862"/>
      <c r="AC241" s="862"/>
      <c r="AD241" s="862"/>
      <c r="AE241" s="862"/>
      <c r="AF241" s="862"/>
      <c r="AG241" s="862"/>
      <c r="AH241" s="862"/>
      <c r="AI241" s="862"/>
      <c r="AJ241" s="862"/>
      <c r="AK241" s="862"/>
      <c r="AL241" s="862"/>
      <c r="AM241" s="862"/>
      <c r="AN241" s="862"/>
      <c r="AO241" s="862"/>
      <c r="AP241" s="862"/>
      <c r="AQ241" s="862"/>
      <c r="AR241" s="862"/>
      <c r="AS241" s="862"/>
      <c r="AT241" s="862"/>
      <c r="AU241" s="862"/>
      <c r="AV241" s="862"/>
      <c r="AW241" s="862"/>
      <c r="AX241" s="862"/>
      <c r="AY241" s="862"/>
      <c r="AZ241" s="862"/>
      <c r="BA241" s="862"/>
      <c r="BB241" s="862"/>
      <c r="BC241" s="862"/>
      <c r="BD241" s="862"/>
      <c r="BE241" s="862"/>
      <c r="BF241" s="862"/>
      <c r="BG241" s="862"/>
      <c r="BH241" s="862"/>
      <c r="BI241" s="862"/>
      <c r="BJ241" s="862"/>
      <c r="BK241" s="862"/>
      <c r="BL241" s="862"/>
      <c r="BM241" s="862"/>
      <c r="BN241" s="862"/>
      <c r="BO241" s="862"/>
      <c r="BP241" s="862"/>
      <c r="BQ241" s="862"/>
      <c r="BR241" s="862"/>
      <c r="BS241" s="862"/>
      <c r="BT241" s="862"/>
      <c r="BU241" s="862"/>
      <c r="BV241" s="862"/>
      <c r="BW241" s="862"/>
      <c r="BX241" s="862"/>
      <c r="BY241" s="862"/>
      <c r="BZ241" s="862"/>
      <c r="CA241" s="862"/>
      <c r="CB241" s="862"/>
      <c r="CC241" s="862"/>
      <c r="CD241" s="862"/>
      <c r="CE241" s="862"/>
      <c r="CF241" s="862"/>
      <c r="CG241" s="862"/>
      <c r="CH241" s="862"/>
      <c r="CI241" s="862"/>
      <c r="CJ241" s="862"/>
      <c r="CK241" s="862"/>
      <c r="CL241" s="862"/>
      <c r="CM241" s="862"/>
    </row>
    <row r="242" spans="1:91" s="863" customFormat="1" ht="12.75">
      <c r="A242" s="69" t="s">
        <v>1480</v>
      </c>
      <c r="B242" s="79">
        <v>1029578</v>
      </c>
      <c r="C242" s="79">
        <v>49710</v>
      </c>
      <c r="D242" s="79">
        <v>0</v>
      </c>
      <c r="E242" s="380">
        <v>0</v>
      </c>
      <c r="F242" s="79">
        <v>0</v>
      </c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862"/>
      <c r="Z242" s="862"/>
      <c r="AA242" s="862"/>
      <c r="AB242" s="862"/>
      <c r="AC242" s="862"/>
      <c r="AD242" s="862"/>
      <c r="AE242" s="862"/>
      <c r="AF242" s="862"/>
      <c r="AG242" s="862"/>
      <c r="AH242" s="862"/>
      <c r="AI242" s="862"/>
      <c r="AJ242" s="862"/>
      <c r="AK242" s="862"/>
      <c r="AL242" s="862"/>
      <c r="AM242" s="862"/>
      <c r="AN242" s="862"/>
      <c r="AO242" s="862"/>
      <c r="AP242" s="862"/>
      <c r="AQ242" s="862"/>
      <c r="AR242" s="862"/>
      <c r="AS242" s="862"/>
      <c r="AT242" s="862"/>
      <c r="AU242" s="862"/>
      <c r="AV242" s="862"/>
      <c r="AW242" s="862"/>
      <c r="AX242" s="862"/>
      <c r="AY242" s="862"/>
      <c r="AZ242" s="862"/>
      <c r="BA242" s="862"/>
      <c r="BB242" s="862"/>
      <c r="BC242" s="862"/>
      <c r="BD242" s="862"/>
      <c r="BE242" s="862"/>
      <c r="BF242" s="862"/>
      <c r="BG242" s="862"/>
      <c r="BH242" s="862"/>
      <c r="BI242" s="862"/>
      <c r="BJ242" s="862"/>
      <c r="BK242" s="862"/>
      <c r="BL242" s="862"/>
      <c r="BM242" s="862"/>
      <c r="BN242" s="862"/>
      <c r="BO242" s="862"/>
      <c r="BP242" s="862"/>
      <c r="BQ242" s="862"/>
      <c r="BR242" s="862"/>
      <c r="BS242" s="862"/>
      <c r="BT242" s="862"/>
      <c r="BU242" s="862"/>
      <c r="BV242" s="862"/>
      <c r="BW242" s="862"/>
      <c r="BX242" s="862"/>
      <c r="BY242" s="862"/>
      <c r="BZ242" s="862"/>
      <c r="CA242" s="862"/>
      <c r="CB242" s="862"/>
      <c r="CC242" s="862"/>
      <c r="CD242" s="862"/>
      <c r="CE242" s="862"/>
      <c r="CF242" s="862"/>
      <c r="CG242" s="862"/>
      <c r="CH242" s="862"/>
      <c r="CI242" s="862"/>
      <c r="CJ242" s="862"/>
      <c r="CK242" s="862"/>
      <c r="CL242" s="862"/>
      <c r="CM242" s="862"/>
    </row>
    <row r="243" spans="1:91" s="863" customFormat="1" ht="12.75">
      <c r="A243" s="69" t="s">
        <v>1481</v>
      </c>
      <c r="B243" s="79">
        <v>1029578</v>
      </c>
      <c r="C243" s="79">
        <v>49710</v>
      </c>
      <c r="D243" s="79">
        <v>0</v>
      </c>
      <c r="E243" s="380">
        <v>0</v>
      </c>
      <c r="F243" s="79">
        <v>0</v>
      </c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862"/>
      <c r="Z243" s="862"/>
      <c r="AA243" s="862"/>
      <c r="AB243" s="862"/>
      <c r="AC243" s="862"/>
      <c r="AD243" s="862"/>
      <c r="AE243" s="862"/>
      <c r="AF243" s="862"/>
      <c r="AG243" s="862"/>
      <c r="AH243" s="862"/>
      <c r="AI243" s="862"/>
      <c r="AJ243" s="862"/>
      <c r="AK243" s="862"/>
      <c r="AL243" s="862"/>
      <c r="AM243" s="862"/>
      <c r="AN243" s="862"/>
      <c r="AO243" s="862"/>
      <c r="AP243" s="862"/>
      <c r="AQ243" s="862"/>
      <c r="AR243" s="862"/>
      <c r="AS243" s="862"/>
      <c r="AT243" s="862"/>
      <c r="AU243" s="862"/>
      <c r="AV243" s="862"/>
      <c r="AW243" s="862"/>
      <c r="AX243" s="862"/>
      <c r="AY243" s="862"/>
      <c r="AZ243" s="862"/>
      <c r="BA243" s="862"/>
      <c r="BB243" s="862"/>
      <c r="BC243" s="862"/>
      <c r="BD243" s="862"/>
      <c r="BE243" s="862"/>
      <c r="BF243" s="862"/>
      <c r="BG243" s="862"/>
      <c r="BH243" s="862"/>
      <c r="BI243" s="862"/>
      <c r="BJ243" s="862"/>
      <c r="BK243" s="862"/>
      <c r="BL243" s="862"/>
      <c r="BM243" s="862"/>
      <c r="BN243" s="862"/>
      <c r="BO243" s="862"/>
      <c r="BP243" s="862"/>
      <c r="BQ243" s="862"/>
      <c r="BR243" s="862"/>
      <c r="BS243" s="862"/>
      <c r="BT243" s="862"/>
      <c r="BU243" s="862"/>
      <c r="BV243" s="862"/>
      <c r="BW243" s="862"/>
      <c r="BX243" s="862"/>
      <c r="BY243" s="862"/>
      <c r="BZ243" s="862"/>
      <c r="CA243" s="862"/>
      <c r="CB243" s="862"/>
      <c r="CC243" s="862"/>
      <c r="CD243" s="862"/>
      <c r="CE243" s="862"/>
      <c r="CF243" s="862"/>
      <c r="CG243" s="862"/>
      <c r="CH243" s="862"/>
      <c r="CI243" s="862"/>
      <c r="CJ243" s="862"/>
      <c r="CK243" s="862"/>
      <c r="CL243" s="862"/>
      <c r="CM243" s="862"/>
    </row>
    <row r="244" spans="1:91" s="863" customFormat="1" ht="25.5">
      <c r="A244" s="375" t="s">
        <v>1488</v>
      </c>
      <c r="B244" s="23"/>
      <c r="C244" s="23"/>
      <c r="D244" s="23"/>
      <c r="E244" s="876"/>
      <c r="F244" s="79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862"/>
      <c r="Z244" s="862"/>
      <c r="AA244" s="862"/>
      <c r="AB244" s="862"/>
      <c r="AC244" s="862"/>
      <c r="AD244" s="862"/>
      <c r="AE244" s="862"/>
      <c r="AF244" s="862"/>
      <c r="AG244" s="862"/>
      <c r="AH244" s="862"/>
      <c r="AI244" s="862"/>
      <c r="AJ244" s="862"/>
      <c r="AK244" s="862"/>
      <c r="AL244" s="862"/>
      <c r="AM244" s="862"/>
      <c r="AN244" s="862"/>
      <c r="AO244" s="862"/>
      <c r="AP244" s="862"/>
      <c r="AQ244" s="862"/>
      <c r="AR244" s="862"/>
      <c r="AS244" s="862"/>
      <c r="AT244" s="862"/>
      <c r="AU244" s="862"/>
      <c r="AV244" s="862"/>
      <c r="AW244" s="862"/>
      <c r="AX244" s="862"/>
      <c r="AY244" s="862"/>
      <c r="AZ244" s="862"/>
      <c r="BA244" s="862"/>
      <c r="BB244" s="862"/>
      <c r="BC244" s="862"/>
      <c r="BD244" s="862"/>
      <c r="BE244" s="862"/>
      <c r="BF244" s="862"/>
      <c r="BG244" s="862"/>
      <c r="BH244" s="862"/>
      <c r="BI244" s="862"/>
      <c r="BJ244" s="862"/>
      <c r="BK244" s="862"/>
      <c r="BL244" s="862"/>
      <c r="BM244" s="862"/>
      <c r="BN244" s="862"/>
      <c r="BO244" s="862"/>
      <c r="BP244" s="862"/>
      <c r="BQ244" s="862"/>
      <c r="BR244" s="862"/>
      <c r="BS244" s="862"/>
      <c r="BT244" s="862"/>
      <c r="BU244" s="862"/>
      <c r="BV244" s="862"/>
      <c r="BW244" s="862"/>
      <c r="BX244" s="862"/>
      <c r="BY244" s="862"/>
      <c r="BZ244" s="862"/>
      <c r="CA244" s="862"/>
      <c r="CB244" s="862"/>
      <c r="CC244" s="862"/>
      <c r="CD244" s="862"/>
      <c r="CE244" s="862"/>
      <c r="CF244" s="862"/>
      <c r="CG244" s="862"/>
      <c r="CH244" s="862"/>
      <c r="CI244" s="862"/>
      <c r="CJ244" s="862"/>
      <c r="CK244" s="862"/>
      <c r="CL244" s="862"/>
      <c r="CM244" s="862"/>
    </row>
    <row r="245" spans="1:91" s="877" customFormat="1" ht="12.75">
      <c r="A245" s="69" t="s">
        <v>1469</v>
      </c>
      <c r="B245" s="79">
        <v>280000</v>
      </c>
      <c r="C245" s="79">
        <v>42000</v>
      </c>
      <c r="D245" s="79">
        <v>42000</v>
      </c>
      <c r="E245" s="380">
        <v>15</v>
      </c>
      <c r="F245" s="79">
        <v>33000</v>
      </c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862"/>
      <c r="Z245" s="862"/>
      <c r="AA245" s="862"/>
      <c r="AB245" s="862"/>
      <c r="AC245" s="862"/>
      <c r="AD245" s="862"/>
      <c r="AE245" s="862"/>
      <c r="AF245" s="862"/>
      <c r="AG245" s="862"/>
      <c r="AH245" s="862"/>
      <c r="AI245" s="862"/>
      <c r="AJ245" s="862"/>
      <c r="AK245" s="862"/>
      <c r="AL245" s="862"/>
      <c r="AM245" s="862"/>
      <c r="AN245" s="862"/>
      <c r="AO245" s="862"/>
      <c r="AP245" s="862"/>
      <c r="AQ245" s="862"/>
      <c r="AR245" s="862"/>
      <c r="AS245" s="862"/>
      <c r="AT245" s="862"/>
      <c r="AU245" s="862"/>
      <c r="AV245" s="862"/>
      <c r="AW245" s="862"/>
      <c r="AX245" s="862"/>
      <c r="AY245" s="862"/>
      <c r="AZ245" s="862"/>
      <c r="BA245" s="862"/>
      <c r="BB245" s="862"/>
      <c r="BC245" s="862"/>
      <c r="BD245" s="862"/>
      <c r="BE245" s="862"/>
      <c r="BF245" s="862"/>
      <c r="BG245" s="862"/>
      <c r="BH245" s="862"/>
      <c r="BI245" s="862"/>
      <c r="BJ245" s="862"/>
      <c r="BK245" s="862"/>
      <c r="BL245" s="862"/>
      <c r="BM245" s="862"/>
      <c r="BN245" s="862"/>
      <c r="BO245" s="862"/>
      <c r="BP245" s="862"/>
      <c r="BQ245" s="862"/>
      <c r="BR245" s="862"/>
      <c r="BS245" s="862"/>
      <c r="BT245" s="862"/>
      <c r="BU245" s="862"/>
      <c r="BV245" s="862"/>
      <c r="BW245" s="862"/>
      <c r="BX245" s="862"/>
      <c r="BY245" s="862"/>
      <c r="BZ245" s="862"/>
      <c r="CA245" s="862"/>
      <c r="CB245" s="862"/>
      <c r="CC245" s="862"/>
      <c r="CD245" s="862"/>
      <c r="CE245" s="862"/>
      <c r="CF245" s="862"/>
      <c r="CG245" s="862"/>
      <c r="CH245" s="862"/>
      <c r="CI245" s="862"/>
      <c r="CJ245" s="862"/>
      <c r="CK245" s="862"/>
      <c r="CL245" s="862"/>
      <c r="CM245" s="862"/>
    </row>
    <row r="246" spans="1:91" s="877" customFormat="1" ht="12.75">
      <c r="A246" s="69" t="s">
        <v>1470</v>
      </c>
      <c r="B246" s="79">
        <v>280000</v>
      </c>
      <c r="C246" s="79">
        <v>42000</v>
      </c>
      <c r="D246" s="79">
        <v>42000</v>
      </c>
      <c r="E246" s="380">
        <v>15</v>
      </c>
      <c r="F246" s="79">
        <v>33000</v>
      </c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862"/>
      <c r="Z246" s="862"/>
      <c r="AA246" s="862"/>
      <c r="AB246" s="862"/>
      <c r="AC246" s="862"/>
      <c r="AD246" s="862"/>
      <c r="AE246" s="862"/>
      <c r="AF246" s="862"/>
      <c r="AG246" s="862"/>
      <c r="AH246" s="862"/>
      <c r="AI246" s="862"/>
      <c r="AJ246" s="862"/>
      <c r="AK246" s="862"/>
      <c r="AL246" s="862"/>
      <c r="AM246" s="862"/>
      <c r="AN246" s="862"/>
      <c r="AO246" s="862"/>
      <c r="AP246" s="862"/>
      <c r="AQ246" s="862"/>
      <c r="AR246" s="862"/>
      <c r="AS246" s="862"/>
      <c r="AT246" s="862"/>
      <c r="AU246" s="862"/>
      <c r="AV246" s="862"/>
      <c r="AW246" s="862"/>
      <c r="AX246" s="862"/>
      <c r="AY246" s="862"/>
      <c r="AZ246" s="862"/>
      <c r="BA246" s="862"/>
      <c r="BB246" s="862"/>
      <c r="BC246" s="862"/>
      <c r="BD246" s="862"/>
      <c r="BE246" s="862"/>
      <c r="BF246" s="862"/>
      <c r="BG246" s="862"/>
      <c r="BH246" s="862"/>
      <c r="BI246" s="862"/>
      <c r="BJ246" s="862"/>
      <c r="BK246" s="862"/>
      <c r="BL246" s="862"/>
      <c r="BM246" s="862"/>
      <c r="BN246" s="862"/>
      <c r="BO246" s="862"/>
      <c r="BP246" s="862"/>
      <c r="BQ246" s="862"/>
      <c r="BR246" s="862"/>
      <c r="BS246" s="862"/>
      <c r="BT246" s="862"/>
      <c r="BU246" s="862"/>
      <c r="BV246" s="862"/>
      <c r="BW246" s="862"/>
      <c r="BX246" s="862"/>
      <c r="BY246" s="862"/>
      <c r="BZ246" s="862"/>
      <c r="CA246" s="862"/>
      <c r="CB246" s="862"/>
      <c r="CC246" s="862"/>
      <c r="CD246" s="862"/>
      <c r="CE246" s="862"/>
      <c r="CF246" s="862"/>
      <c r="CG246" s="862"/>
      <c r="CH246" s="862"/>
      <c r="CI246" s="862"/>
      <c r="CJ246" s="862"/>
      <c r="CK246" s="862"/>
      <c r="CL246" s="862"/>
      <c r="CM246" s="862"/>
    </row>
    <row r="247" spans="1:91" s="877" customFormat="1" ht="12.75">
      <c r="A247" s="69" t="s">
        <v>1473</v>
      </c>
      <c r="B247" s="79">
        <v>280000</v>
      </c>
      <c r="C247" s="79">
        <v>42000</v>
      </c>
      <c r="D247" s="79">
        <v>42000</v>
      </c>
      <c r="E247" s="380">
        <v>15</v>
      </c>
      <c r="F247" s="79">
        <v>33000</v>
      </c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862"/>
      <c r="Z247" s="862"/>
      <c r="AA247" s="862"/>
      <c r="AB247" s="862"/>
      <c r="AC247" s="862"/>
      <c r="AD247" s="862"/>
      <c r="AE247" s="862"/>
      <c r="AF247" s="862"/>
      <c r="AG247" s="862"/>
      <c r="AH247" s="862"/>
      <c r="AI247" s="862"/>
      <c r="AJ247" s="862"/>
      <c r="AK247" s="862"/>
      <c r="AL247" s="862"/>
      <c r="AM247" s="862"/>
      <c r="AN247" s="862"/>
      <c r="AO247" s="862"/>
      <c r="AP247" s="862"/>
      <c r="AQ247" s="862"/>
      <c r="AR247" s="862"/>
      <c r="AS247" s="862"/>
      <c r="AT247" s="862"/>
      <c r="AU247" s="862"/>
      <c r="AV247" s="862"/>
      <c r="AW247" s="862"/>
      <c r="AX247" s="862"/>
      <c r="AY247" s="862"/>
      <c r="AZ247" s="862"/>
      <c r="BA247" s="862"/>
      <c r="BB247" s="862"/>
      <c r="BC247" s="862"/>
      <c r="BD247" s="862"/>
      <c r="BE247" s="862"/>
      <c r="BF247" s="862"/>
      <c r="BG247" s="862"/>
      <c r="BH247" s="862"/>
      <c r="BI247" s="862"/>
      <c r="BJ247" s="862"/>
      <c r="BK247" s="862"/>
      <c r="BL247" s="862"/>
      <c r="BM247" s="862"/>
      <c r="BN247" s="862"/>
      <c r="BO247" s="862"/>
      <c r="BP247" s="862"/>
      <c r="BQ247" s="862"/>
      <c r="BR247" s="862"/>
      <c r="BS247" s="862"/>
      <c r="BT247" s="862"/>
      <c r="BU247" s="862"/>
      <c r="BV247" s="862"/>
      <c r="BW247" s="862"/>
      <c r="BX247" s="862"/>
      <c r="BY247" s="862"/>
      <c r="BZ247" s="862"/>
      <c r="CA247" s="862"/>
      <c r="CB247" s="862"/>
      <c r="CC247" s="862"/>
      <c r="CD247" s="862"/>
      <c r="CE247" s="862"/>
      <c r="CF247" s="862"/>
      <c r="CG247" s="862"/>
      <c r="CH247" s="862"/>
      <c r="CI247" s="862"/>
      <c r="CJ247" s="862"/>
      <c r="CK247" s="862"/>
      <c r="CL247" s="862"/>
      <c r="CM247" s="862"/>
    </row>
    <row r="248" spans="1:91" s="863" customFormat="1" ht="12.75">
      <c r="A248" s="69" t="s">
        <v>1480</v>
      </c>
      <c r="B248" s="79">
        <v>280000</v>
      </c>
      <c r="C248" s="79">
        <v>42000</v>
      </c>
      <c r="D248" s="79">
        <v>42000</v>
      </c>
      <c r="E248" s="380">
        <v>15</v>
      </c>
      <c r="F248" s="79">
        <v>33000</v>
      </c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862"/>
      <c r="Z248" s="862"/>
      <c r="AA248" s="862"/>
      <c r="AB248" s="862"/>
      <c r="AC248" s="862"/>
      <c r="AD248" s="862"/>
      <c r="AE248" s="862"/>
      <c r="AF248" s="862"/>
      <c r="AG248" s="862"/>
      <c r="AH248" s="862"/>
      <c r="AI248" s="862"/>
      <c r="AJ248" s="862"/>
      <c r="AK248" s="862"/>
      <c r="AL248" s="862"/>
      <c r="AM248" s="862"/>
      <c r="AN248" s="862"/>
      <c r="AO248" s="862"/>
      <c r="AP248" s="862"/>
      <c r="AQ248" s="862"/>
      <c r="AR248" s="862"/>
      <c r="AS248" s="862"/>
      <c r="AT248" s="862"/>
      <c r="AU248" s="862"/>
      <c r="AV248" s="862"/>
      <c r="AW248" s="862"/>
      <c r="AX248" s="862"/>
      <c r="AY248" s="862"/>
      <c r="AZ248" s="862"/>
      <c r="BA248" s="862"/>
      <c r="BB248" s="862"/>
      <c r="BC248" s="862"/>
      <c r="BD248" s="862"/>
      <c r="BE248" s="862"/>
      <c r="BF248" s="862"/>
      <c r="BG248" s="862"/>
      <c r="BH248" s="862"/>
      <c r="BI248" s="862"/>
      <c r="BJ248" s="862"/>
      <c r="BK248" s="862"/>
      <c r="BL248" s="862"/>
      <c r="BM248" s="862"/>
      <c r="BN248" s="862"/>
      <c r="BO248" s="862"/>
      <c r="BP248" s="862"/>
      <c r="BQ248" s="862"/>
      <c r="BR248" s="862"/>
      <c r="BS248" s="862"/>
      <c r="BT248" s="862"/>
      <c r="BU248" s="862"/>
      <c r="BV248" s="862"/>
      <c r="BW248" s="862"/>
      <c r="BX248" s="862"/>
      <c r="BY248" s="862"/>
      <c r="BZ248" s="862"/>
      <c r="CA248" s="862"/>
      <c r="CB248" s="862"/>
      <c r="CC248" s="862"/>
      <c r="CD248" s="862"/>
      <c r="CE248" s="862"/>
      <c r="CF248" s="862"/>
      <c r="CG248" s="862"/>
      <c r="CH248" s="862"/>
      <c r="CI248" s="862"/>
      <c r="CJ248" s="862"/>
      <c r="CK248" s="862"/>
      <c r="CL248" s="862"/>
      <c r="CM248" s="862"/>
    </row>
    <row r="249" spans="1:91" s="863" customFormat="1" ht="12.75">
      <c r="A249" s="69" t="s">
        <v>1482</v>
      </c>
      <c r="B249" s="79">
        <v>280000</v>
      </c>
      <c r="C249" s="79">
        <v>42000</v>
      </c>
      <c r="D249" s="79">
        <v>42000</v>
      </c>
      <c r="E249" s="380">
        <v>15</v>
      </c>
      <c r="F249" s="79">
        <v>33000</v>
      </c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862"/>
      <c r="Z249" s="862"/>
      <c r="AA249" s="862"/>
      <c r="AB249" s="862"/>
      <c r="AC249" s="862"/>
      <c r="AD249" s="862"/>
      <c r="AE249" s="862"/>
      <c r="AF249" s="862"/>
      <c r="AG249" s="862"/>
      <c r="AH249" s="862"/>
      <c r="AI249" s="862"/>
      <c r="AJ249" s="862"/>
      <c r="AK249" s="862"/>
      <c r="AL249" s="862"/>
      <c r="AM249" s="862"/>
      <c r="AN249" s="862"/>
      <c r="AO249" s="862"/>
      <c r="AP249" s="862"/>
      <c r="AQ249" s="862"/>
      <c r="AR249" s="862"/>
      <c r="AS249" s="862"/>
      <c r="AT249" s="862"/>
      <c r="AU249" s="862"/>
      <c r="AV249" s="862"/>
      <c r="AW249" s="862"/>
      <c r="AX249" s="862"/>
      <c r="AY249" s="862"/>
      <c r="AZ249" s="862"/>
      <c r="BA249" s="862"/>
      <c r="BB249" s="862"/>
      <c r="BC249" s="862"/>
      <c r="BD249" s="862"/>
      <c r="BE249" s="862"/>
      <c r="BF249" s="862"/>
      <c r="BG249" s="862"/>
      <c r="BH249" s="862"/>
      <c r="BI249" s="862"/>
      <c r="BJ249" s="862"/>
      <c r="BK249" s="862"/>
      <c r="BL249" s="862"/>
      <c r="BM249" s="862"/>
      <c r="BN249" s="862"/>
      <c r="BO249" s="862"/>
      <c r="BP249" s="862"/>
      <c r="BQ249" s="862"/>
      <c r="BR249" s="862"/>
      <c r="BS249" s="862"/>
      <c r="BT249" s="862"/>
      <c r="BU249" s="862"/>
      <c r="BV249" s="862"/>
      <c r="BW249" s="862"/>
      <c r="BX249" s="862"/>
      <c r="BY249" s="862"/>
      <c r="BZ249" s="862"/>
      <c r="CA249" s="862"/>
      <c r="CB249" s="862"/>
      <c r="CC249" s="862"/>
      <c r="CD249" s="862"/>
      <c r="CE249" s="862"/>
      <c r="CF249" s="862"/>
      <c r="CG249" s="862"/>
      <c r="CH249" s="862"/>
      <c r="CI249" s="862"/>
      <c r="CJ249" s="862"/>
      <c r="CK249" s="862"/>
      <c r="CL249" s="862"/>
      <c r="CM249" s="862"/>
    </row>
    <row r="250" spans="1:6" ht="12.75">
      <c r="A250" s="70" t="s">
        <v>1505</v>
      </c>
      <c r="B250" s="374"/>
      <c r="C250" s="374"/>
      <c r="D250" s="374"/>
      <c r="E250" s="885"/>
      <c r="F250" s="79"/>
    </row>
    <row r="251" spans="1:91" s="880" customFormat="1" ht="12.75">
      <c r="A251" s="70" t="s">
        <v>1492</v>
      </c>
      <c r="B251" s="79"/>
      <c r="C251" s="79"/>
      <c r="D251" s="79"/>
      <c r="E251" s="380"/>
      <c r="F251" s="79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879"/>
      <c r="Z251" s="879"/>
      <c r="AA251" s="879"/>
      <c r="AB251" s="879"/>
      <c r="AC251" s="879"/>
      <c r="AD251" s="879"/>
      <c r="AE251" s="879"/>
      <c r="AF251" s="879"/>
      <c r="AG251" s="879"/>
      <c r="AH251" s="879"/>
      <c r="AI251" s="879"/>
      <c r="AJ251" s="879"/>
      <c r="AK251" s="879"/>
      <c r="AL251" s="879"/>
      <c r="AM251" s="879"/>
      <c r="AN251" s="879"/>
      <c r="AO251" s="879"/>
      <c r="AP251" s="879"/>
      <c r="AQ251" s="879"/>
      <c r="AR251" s="879"/>
      <c r="AS251" s="879"/>
      <c r="AT251" s="879"/>
      <c r="AU251" s="879"/>
      <c r="AV251" s="879"/>
      <c r="AW251" s="879"/>
      <c r="AX251" s="879"/>
      <c r="AY251" s="879"/>
      <c r="AZ251" s="879"/>
      <c r="BA251" s="879"/>
      <c r="BB251" s="879"/>
      <c r="BC251" s="879"/>
      <c r="BD251" s="879"/>
      <c r="BE251" s="879"/>
      <c r="BF251" s="879"/>
      <c r="BG251" s="879"/>
      <c r="BH251" s="879"/>
      <c r="BI251" s="879"/>
      <c r="BJ251" s="879"/>
      <c r="BK251" s="879"/>
      <c r="BL251" s="879"/>
      <c r="BM251" s="879"/>
      <c r="BN251" s="879"/>
      <c r="BO251" s="879"/>
      <c r="BP251" s="879"/>
      <c r="BQ251" s="879"/>
      <c r="BR251" s="879"/>
      <c r="BS251" s="879"/>
      <c r="BT251" s="879"/>
      <c r="BU251" s="879"/>
      <c r="BV251" s="879"/>
      <c r="BW251" s="879"/>
      <c r="BX251" s="879"/>
      <c r="BY251" s="879"/>
      <c r="BZ251" s="879"/>
      <c r="CA251" s="879"/>
      <c r="CB251" s="879"/>
      <c r="CC251" s="879"/>
      <c r="CD251" s="879"/>
      <c r="CE251" s="879"/>
      <c r="CF251" s="879"/>
      <c r="CG251" s="879"/>
      <c r="CH251" s="879"/>
      <c r="CI251" s="879"/>
      <c r="CJ251" s="879"/>
      <c r="CK251" s="879"/>
      <c r="CL251" s="879"/>
      <c r="CM251" s="879"/>
    </row>
    <row r="252" spans="1:91" s="881" customFormat="1" ht="12.75">
      <c r="A252" s="66" t="s">
        <v>1469</v>
      </c>
      <c r="B252" s="79">
        <v>2199569</v>
      </c>
      <c r="C252" s="79">
        <v>190134</v>
      </c>
      <c r="D252" s="79">
        <v>93606</v>
      </c>
      <c r="E252" s="380">
        <v>4.2556519027136686</v>
      </c>
      <c r="F252" s="79">
        <v>3734</v>
      </c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879"/>
      <c r="Z252" s="879"/>
      <c r="AA252" s="879"/>
      <c r="AB252" s="879"/>
      <c r="AC252" s="879"/>
      <c r="AD252" s="879"/>
      <c r="AE252" s="879"/>
      <c r="AF252" s="879"/>
      <c r="AG252" s="879"/>
      <c r="AH252" s="879"/>
      <c r="AI252" s="879"/>
      <c r="AJ252" s="879"/>
      <c r="AK252" s="879"/>
      <c r="AL252" s="879"/>
      <c r="AM252" s="879"/>
      <c r="AN252" s="879"/>
      <c r="AO252" s="879"/>
      <c r="AP252" s="879"/>
      <c r="AQ252" s="879"/>
      <c r="AR252" s="879"/>
      <c r="AS252" s="879"/>
      <c r="AT252" s="879"/>
      <c r="AU252" s="879"/>
      <c r="AV252" s="879"/>
      <c r="AW252" s="879"/>
      <c r="AX252" s="879"/>
      <c r="AY252" s="879"/>
      <c r="AZ252" s="879"/>
      <c r="BA252" s="879"/>
      <c r="BB252" s="879"/>
      <c r="BC252" s="879"/>
      <c r="BD252" s="879"/>
      <c r="BE252" s="879"/>
      <c r="BF252" s="879"/>
      <c r="BG252" s="879"/>
      <c r="BH252" s="879"/>
      <c r="BI252" s="879"/>
      <c r="BJ252" s="879"/>
      <c r="BK252" s="879"/>
      <c r="BL252" s="879"/>
      <c r="BM252" s="879"/>
      <c r="BN252" s="879"/>
      <c r="BO252" s="879"/>
      <c r="BP252" s="879"/>
      <c r="BQ252" s="879"/>
      <c r="BR252" s="879"/>
      <c r="BS252" s="879"/>
      <c r="BT252" s="879"/>
      <c r="BU252" s="879"/>
      <c r="BV252" s="879"/>
      <c r="BW252" s="879"/>
      <c r="BX252" s="879"/>
      <c r="BY252" s="879"/>
      <c r="BZ252" s="879"/>
      <c r="CA252" s="879"/>
      <c r="CB252" s="879"/>
      <c r="CC252" s="879"/>
      <c r="CD252" s="879"/>
      <c r="CE252" s="879"/>
      <c r="CF252" s="879"/>
      <c r="CG252" s="879"/>
      <c r="CH252" s="879"/>
      <c r="CI252" s="879"/>
      <c r="CJ252" s="879"/>
      <c r="CK252" s="879"/>
      <c r="CL252" s="879"/>
      <c r="CM252" s="879"/>
    </row>
    <row r="253" spans="1:91" s="881" customFormat="1" ht="12.75">
      <c r="A253" s="66" t="s">
        <v>1470</v>
      </c>
      <c r="B253" s="79">
        <v>529666</v>
      </c>
      <c r="C253" s="79">
        <v>53993</v>
      </c>
      <c r="D253" s="79">
        <v>53993</v>
      </c>
      <c r="E253" s="380">
        <v>10.193782496894269</v>
      </c>
      <c r="F253" s="79">
        <v>4000</v>
      </c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879"/>
      <c r="Z253" s="879"/>
      <c r="AA253" s="879"/>
      <c r="AB253" s="879"/>
      <c r="AC253" s="879"/>
      <c r="AD253" s="879"/>
      <c r="AE253" s="879"/>
      <c r="AF253" s="879"/>
      <c r="AG253" s="879"/>
      <c r="AH253" s="879"/>
      <c r="AI253" s="879"/>
      <c r="AJ253" s="879"/>
      <c r="AK253" s="879"/>
      <c r="AL253" s="879"/>
      <c r="AM253" s="879"/>
      <c r="AN253" s="879"/>
      <c r="AO253" s="879"/>
      <c r="AP253" s="879"/>
      <c r="AQ253" s="879"/>
      <c r="AR253" s="879"/>
      <c r="AS253" s="879"/>
      <c r="AT253" s="879"/>
      <c r="AU253" s="879"/>
      <c r="AV253" s="879"/>
      <c r="AW253" s="879"/>
      <c r="AX253" s="879"/>
      <c r="AY253" s="879"/>
      <c r="AZ253" s="879"/>
      <c r="BA253" s="879"/>
      <c r="BB253" s="879"/>
      <c r="BC253" s="879"/>
      <c r="BD253" s="879"/>
      <c r="BE253" s="879"/>
      <c r="BF253" s="879"/>
      <c r="BG253" s="879"/>
      <c r="BH253" s="879"/>
      <c r="BI253" s="879"/>
      <c r="BJ253" s="879"/>
      <c r="BK253" s="879"/>
      <c r="BL253" s="879"/>
      <c r="BM253" s="879"/>
      <c r="BN253" s="879"/>
      <c r="BO253" s="879"/>
      <c r="BP253" s="879"/>
      <c r="BQ253" s="879"/>
      <c r="BR253" s="879"/>
      <c r="BS253" s="879"/>
      <c r="BT253" s="879"/>
      <c r="BU253" s="879"/>
      <c r="BV253" s="879"/>
      <c r="BW253" s="879"/>
      <c r="BX253" s="879"/>
      <c r="BY253" s="879"/>
      <c r="BZ253" s="879"/>
      <c r="CA253" s="879"/>
      <c r="CB253" s="879"/>
      <c r="CC253" s="879"/>
      <c r="CD253" s="879"/>
      <c r="CE253" s="879"/>
      <c r="CF253" s="879"/>
      <c r="CG253" s="879"/>
      <c r="CH253" s="879"/>
      <c r="CI253" s="879"/>
      <c r="CJ253" s="879"/>
      <c r="CK253" s="879"/>
      <c r="CL253" s="879"/>
      <c r="CM253" s="879"/>
    </row>
    <row r="254" spans="1:91" s="881" customFormat="1" ht="12.75">
      <c r="A254" s="66" t="s">
        <v>1472</v>
      </c>
      <c r="B254" s="79">
        <v>1669903</v>
      </c>
      <c r="C254" s="79">
        <v>136141</v>
      </c>
      <c r="D254" s="79">
        <v>39613</v>
      </c>
      <c r="E254" s="380">
        <v>2.3721737130839338</v>
      </c>
      <c r="F254" s="79">
        <v>-266</v>
      </c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879"/>
      <c r="Z254" s="879"/>
      <c r="AA254" s="879"/>
      <c r="AB254" s="879"/>
      <c r="AC254" s="879"/>
      <c r="AD254" s="879"/>
      <c r="AE254" s="879"/>
      <c r="AF254" s="879"/>
      <c r="AG254" s="879"/>
      <c r="AH254" s="879"/>
      <c r="AI254" s="879"/>
      <c r="AJ254" s="879"/>
      <c r="AK254" s="879"/>
      <c r="AL254" s="879"/>
      <c r="AM254" s="879"/>
      <c r="AN254" s="879"/>
      <c r="AO254" s="879"/>
      <c r="AP254" s="879"/>
      <c r="AQ254" s="879"/>
      <c r="AR254" s="879"/>
      <c r="AS254" s="879"/>
      <c r="AT254" s="879"/>
      <c r="AU254" s="879"/>
      <c r="AV254" s="879"/>
      <c r="AW254" s="879"/>
      <c r="AX254" s="879"/>
      <c r="AY254" s="879"/>
      <c r="AZ254" s="879"/>
      <c r="BA254" s="879"/>
      <c r="BB254" s="879"/>
      <c r="BC254" s="879"/>
      <c r="BD254" s="879"/>
      <c r="BE254" s="879"/>
      <c r="BF254" s="879"/>
      <c r="BG254" s="879"/>
      <c r="BH254" s="879"/>
      <c r="BI254" s="879"/>
      <c r="BJ254" s="879"/>
      <c r="BK254" s="879"/>
      <c r="BL254" s="879"/>
      <c r="BM254" s="879"/>
      <c r="BN254" s="879"/>
      <c r="BO254" s="879"/>
      <c r="BP254" s="879"/>
      <c r="BQ254" s="879"/>
      <c r="BR254" s="879"/>
      <c r="BS254" s="879"/>
      <c r="BT254" s="879"/>
      <c r="BU254" s="879"/>
      <c r="BV254" s="879"/>
      <c r="BW254" s="879"/>
      <c r="BX254" s="879"/>
      <c r="BY254" s="879"/>
      <c r="BZ254" s="879"/>
      <c r="CA254" s="879"/>
      <c r="CB254" s="879"/>
      <c r="CC254" s="879"/>
      <c r="CD254" s="879"/>
      <c r="CE254" s="879"/>
      <c r="CF254" s="879"/>
      <c r="CG254" s="879"/>
      <c r="CH254" s="879"/>
      <c r="CI254" s="879"/>
      <c r="CJ254" s="879"/>
      <c r="CK254" s="879"/>
      <c r="CL254" s="879"/>
      <c r="CM254" s="879"/>
    </row>
    <row r="255" spans="1:91" s="881" customFormat="1" ht="12.75">
      <c r="A255" s="66" t="s">
        <v>1473</v>
      </c>
      <c r="B255" s="79">
        <v>2199569</v>
      </c>
      <c r="C255" s="79">
        <v>190134</v>
      </c>
      <c r="D255" s="79">
        <v>94822</v>
      </c>
      <c r="E255" s="380">
        <v>4.310935460537951</v>
      </c>
      <c r="F255" s="79">
        <v>28475</v>
      </c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879"/>
      <c r="Z255" s="879"/>
      <c r="AA255" s="879"/>
      <c r="AB255" s="879"/>
      <c r="AC255" s="879"/>
      <c r="AD255" s="879"/>
      <c r="AE255" s="879"/>
      <c r="AF255" s="879"/>
      <c r="AG255" s="879"/>
      <c r="AH255" s="879"/>
      <c r="AI255" s="879"/>
      <c r="AJ255" s="879"/>
      <c r="AK255" s="879"/>
      <c r="AL255" s="879"/>
      <c r="AM255" s="879"/>
      <c r="AN255" s="879"/>
      <c r="AO255" s="879"/>
      <c r="AP255" s="879"/>
      <c r="AQ255" s="879"/>
      <c r="AR255" s="879"/>
      <c r="AS255" s="879"/>
      <c r="AT255" s="879"/>
      <c r="AU255" s="879"/>
      <c r="AV255" s="879"/>
      <c r="AW255" s="879"/>
      <c r="AX255" s="879"/>
      <c r="AY255" s="879"/>
      <c r="AZ255" s="879"/>
      <c r="BA255" s="879"/>
      <c r="BB255" s="879"/>
      <c r="BC255" s="879"/>
      <c r="BD255" s="879"/>
      <c r="BE255" s="879"/>
      <c r="BF255" s="879"/>
      <c r="BG255" s="879"/>
      <c r="BH255" s="879"/>
      <c r="BI255" s="879"/>
      <c r="BJ255" s="879"/>
      <c r="BK255" s="879"/>
      <c r="BL255" s="879"/>
      <c r="BM255" s="879"/>
      <c r="BN255" s="879"/>
      <c r="BO255" s="879"/>
      <c r="BP255" s="879"/>
      <c r="BQ255" s="879"/>
      <c r="BR255" s="879"/>
      <c r="BS255" s="879"/>
      <c r="BT255" s="879"/>
      <c r="BU255" s="879"/>
      <c r="BV255" s="879"/>
      <c r="BW255" s="879"/>
      <c r="BX255" s="879"/>
      <c r="BY255" s="879"/>
      <c r="BZ255" s="879"/>
      <c r="CA255" s="879"/>
      <c r="CB255" s="879"/>
      <c r="CC255" s="879"/>
      <c r="CD255" s="879"/>
      <c r="CE255" s="879"/>
      <c r="CF255" s="879"/>
      <c r="CG255" s="879"/>
      <c r="CH255" s="879"/>
      <c r="CI255" s="879"/>
      <c r="CJ255" s="879"/>
      <c r="CK255" s="879"/>
      <c r="CL255" s="879"/>
      <c r="CM255" s="879"/>
    </row>
    <row r="256" spans="1:91" s="882" customFormat="1" ht="12.75">
      <c r="A256" s="66" t="s">
        <v>1474</v>
      </c>
      <c r="B256" s="79">
        <v>945550</v>
      </c>
      <c r="C256" s="79">
        <v>190134</v>
      </c>
      <c r="D256" s="79">
        <v>94822</v>
      </c>
      <c r="E256" s="380">
        <v>10.02823753371054</v>
      </c>
      <c r="F256" s="79">
        <v>28475</v>
      </c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879"/>
      <c r="Z256" s="879"/>
      <c r="AA256" s="879"/>
      <c r="AB256" s="879"/>
      <c r="AC256" s="879"/>
      <c r="AD256" s="879"/>
      <c r="AE256" s="879"/>
      <c r="AF256" s="879"/>
      <c r="AG256" s="879"/>
      <c r="AH256" s="879"/>
      <c r="AI256" s="879"/>
      <c r="AJ256" s="879"/>
      <c r="AK256" s="879"/>
      <c r="AL256" s="879"/>
      <c r="AM256" s="879"/>
      <c r="AN256" s="879"/>
      <c r="AO256" s="879"/>
      <c r="AP256" s="879"/>
      <c r="AQ256" s="879"/>
      <c r="AR256" s="879"/>
      <c r="AS256" s="879"/>
      <c r="AT256" s="879"/>
      <c r="AU256" s="879"/>
      <c r="AV256" s="879"/>
      <c r="AW256" s="879"/>
      <c r="AX256" s="879"/>
      <c r="AY256" s="879"/>
      <c r="AZ256" s="879"/>
      <c r="BA256" s="879"/>
      <c r="BB256" s="879"/>
      <c r="BC256" s="879"/>
      <c r="BD256" s="879"/>
      <c r="BE256" s="879"/>
      <c r="BF256" s="879"/>
      <c r="BG256" s="879"/>
      <c r="BH256" s="879"/>
      <c r="BI256" s="879"/>
      <c r="BJ256" s="879"/>
      <c r="BK256" s="879"/>
      <c r="BL256" s="879"/>
      <c r="BM256" s="879"/>
      <c r="BN256" s="879"/>
      <c r="BO256" s="879"/>
      <c r="BP256" s="879"/>
      <c r="BQ256" s="879"/>
      <c r="BR256" s="879"/>
      <c r="BS256" s="879"/>
      <c r="BT256" s="879"/>
      <c r="BU256" s="879"/>
      <c r="BV256" s="879"/>
      <c r="BW256" s="879"/>
      <c r="BX256" s="879"/>
      <c r="BY256" s="879"/>
      <c r="BZ256" s="879"/>
      <c r="CA256" s="879"/>
      <c r="CB256" s="879"/>
      <c r="CC256" s="879"/>
      <c r="CD256" s="879"/>
      <c r="CE256" s="879"/>
      <c r="CF256" s="879"/>
      <c r="CG256" s="879"/>
      <c r="CH256" s="879"/>
      <c r="CI256" s="879"/>
      <c r="CJ256" s="879"/>
      <c r="CK256" s="879"/>
      <c r="CL256" s="879"/>
      <c r="CM256" s="879"/>
    </row>
    <row r="257" spans="1:91" s="882" customFormat="1" ht="12.75">
      <c r="A257" s="66" t="s">
        <v>1475</v>
      </c>
      <c r="B257" s="79">
        <v>735700</v>
      </c>
      <c r="C257" s="79">
        <v>136141</v>
      </c>
      <c r="D257" s="79">
        <v>61195</v>
      </c>
      <c r="E257" s="380">
        <v>8.317928503466087</v>
      </c>
      <c r="F257" s="79">
        <v>15550</v>
      </c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879"/>
      <c r="Z257" s="879"/>
      <c r="AA257" s="879"/>
      <c r="AB257" s="879"/>
      <c r="AC257" s="879"/>
      <c r="AD257" s="879"/>
      <c r="AE257" s="879"/>
      <c r="AF257" s="879"/>
      <c r="AG257" s="879"/>
      <c r="AH257" s="879"/>
      <c r="AI257" s="879"/>
      <c r="AJ257" s="879"/>
      <c r="AK257" s="879"/>
      <c r="AL257" s="879"/>
      <c r="AM257" s="879"/>
      <c r="AN257" s="879"/>
      <c r="AO257" s="879"/>
      <c r="AP257" s="879"/>
      <c r="AQ257" s="879"/>
      <c r="AR257" s="879"/>
      <c r="AS257" s="879"/>
      <c r="AT257" s="879"/>
      <c r="AU257" s="879"/>
      <c r="AV257" s="879"/>
      <c r="AW257" s="879"/>
      <c r="AX257" s="879"/>
      <c r="AY257" s="879"/>
      <c r="AZ257" s="879"/>
      <c r="BA257" s="879"/>
      <c r="BB257" s="879"/>
      <c r="BC257" s="879"/>
      <c r="BD257" s="879"/>
      <c r="BE257" s="879"/>
      <c r="BF257" s="879"/>
      <c r="BG257" s="879"/>
      <c r="BH257" s="879"/>
      <c r="BI257" s="879"/>
      <c r="BJ257" s="879"/>
      <c r="BK257" s="879"/>
      <c r="BL257" s="879"/>
      <c r="BM257" s="879"/>
      <c r="BN257" s="879"/>
      <c r="BO257" s="879"/>
      <c r="BP257" s="879"/>
      <c r="BQ257" s="879"/>
      <c r="BR257" s="879"/>
      <c r="BS257" s="879"/>
      <c r="BT257" s="879"/>
      <c r="BU257" s="879"/>
      <c r="BV257" s="879"/>
      <c r="BW257" s="879"/>
      <c r="BX257" s="879"/>
      <c r="BY257" s="879"/>
      <c r="BZ257" s="879"/>
      <c r="CA257" s="879"/>
      <c r="CB257" s="879"/>
      <c r="CC257" s="879"/>
      <c r="CD257" s="879"/>
      <c r="CE257" s="879"/>
      <c r="CF257" s="879"/>
      <c r="CG257" s="879"/>
      <c r="CH257" s="879"/>
      <c r="CI257" s="879"/>
      <c r="CJ257" s="879"/>
      <c r="CK257" s="879"/>
      <c r="CL257" s="879"/>
      <c r="CM257" s="879"/>
    </row>
    <row r="258" spans="1:91" s="880" customFormat="1" ht="12.75">
      <c r="A258" s="66" t="s">
        <v>1476</v>
      </c>
      <c r="B258" s="79">
        <v>209850</v>
      </c>
      <c r="C258" s="79">
        <v>53993</v>
      </c>
      <c r="D258" s="79">
        <v>33627</v>
      </c>
      <c r="E258" s="380">
        <v>16.024303073624015</v>
      </c>
      <c r="F258" s="79">
        <v>12925</v>
      </c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879"/>
      <c r="Z258" s="879"/>
      <c r="AA258" s="879"/>
      <c r="AB258" s="879"/>
      <c r="AC258" s="879"/>
      <c r="AD258" s="879"/>
      <c r="AE258" s="879"/>
      <c r="AF258" s="879"/>
      <c r="AG258" s="879"/>
      <c r="AH258" s="879"/>
      <c r="AI258" s="879"/>
      <c r="AJ258" s="879"/>
      <c r="AK258" s="879"/>
      <c r="AL258" s="879"/>
      <c r="AM258" s="879"/>
      <c r="AN258" s="879"/>
      <c r="AO258" s="879"/>
      <c r="AP258" s="879"/>
      <c r="AQ258" s="879"/>
      <c r="AR258" s="879"/>
      <c r="AS258" s="879"/>
      <c r="AT258" s="879"/>
      <c r="AU258" s="879"/>
      <c r="AV258" s="879"/>
      <c r="AW258" s="879"/>
      <c r="AX258" s="879"/>
      <c r="AY258" s="879"/>
      <c r="AZ258" s="879"/>
      <c r="BA258" s="879"/>
      <c r="BB258" s="879"/>
      <c r="BC258" s="879"/>
      <c r="BD258" s="879"/>
      <c r="BE258" s="879"/>
      <c r="BF258" s="879"/>
      <c r="BG258" s="879"/>
      <c r="BH258" s="879"/>
      <c r="BI258" s="879"/>
      <c r="BJ258" s="879"/>
      <c r="BK258" s="879"/>
      <c r="BL258" s="879"/>
      <c r="BM258" s="879"/>
      <c r="BN258" s="879"/>
      <c r="BO258" s="879"/>
      <c r="BP258" s="879"/>
      <c r="BQ258" s="879"/>
      <c r="BR258" s="879"/>
      <c r="BS258" s="879"/>
      <c r="BT258" s="879"/>
      <c r="BU258" s="879"/>
      <c r="BV258" s="879"/>
      <c r="BW258" s="879"/>
      <c r="BX258" s="879"/>
      <c r="BY258" s="879"/>
      <c r="BZ258" s="879"/>
      <c r="CA258" s="879"/>
      <c r="CB258" s="879"/>
      <c r="CC258" s="879"/>
      <c r="CD258" s="879"/>
      <c r="CE258" s="879"/>
      <c r="CF258" s="879"/>
      <c r="CG258" s="879"/>
      <c r="CH258" s="879"/>
      <c r="CI258" s="879"/>
      <c r="CJ258" s="879"/>
      <c r="CK258" s="879"/>
      <c r="CL258" s="879"/>
      <c r="CM258" s="879"/>
    </row>
    <row r="259" spans="1:91" s="884" customFormat="1" ht="12.75">
      <c r="A259" s="66" t="s">
        <v>1477</v>
      </c>
      <c r="B259" s="79">
        <v>150000</v>
      </c>
      <c r="C259" s="79">
        <v>53993</v>
      </c>
      <c r="D259" s="79">
        <v>33627</v>
      </c>
      <c r="E259" s="380">
        <v>22.418</v>
      </c>
      <c r="F259" s="79">
        <v>12925</v>
      </c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883"/>
      <c r="Z259" s="883"/>
      <c r="AA259" s="883"/>
      <c r="AB259" s="883"/>
      <c r="AC259" s="883"/>
      <c r="AD259" s="883"/>
      <c r="AE259" s="883"/>
      <c r="AF259" s="883"/>
      <c r="AG259" s="883"/>
      <c r="AH259" s="883"/>
      <c r="AI259" s="883"/>
      <c r="AJ259" s="883"/>
      <c r="AK259" s="883"/>
      <c r="AL259" s="883"/>
      <c r="AM259" s="883"/>
      <c r="AN259" s="883"/>
      <c r="AO259" s="883"/>
      <c r="AP259" s="883"/>
      <c r="AQ259" s="883"/>
      <c r="AR259" s="883"/>
      <c r="AS259" s="883"/>
      <c r="AT259" s="883"/>
      <c r="AU259" s="883"/>
      <c r="AV259" s="883"/>
      <c r="AW259" s="883"/>
      <c r="AX259" s="883"/>
      <c r="AY259" s="883"/>
      <c r="AZ259" s="883"/>
      <c r="BA259" s="883"/>
      <c r="BB259" s="883"/>
      <c r="BC259" s="883"/>
      <c r="BD259" s="883"/>
      <c r="BE259" s="883"/>
      <c r="BF259" s="883"/>
      <c r="BG259" s="883"/>
      <c r="BH259" s="883"/>
      <c r="BI259" s="883"/>
      <c r="BJ259" s="883"/>
      <c r="BK259" s="883"/>
      <c r="BL259" s="883"/>
      <c r="BM259" s="883"/>
      <c r="BN259" s="883"/>
      <c r="BO259" s="883"/>
      <c r="BP259" s="883"/>
      <c r="BQ259" s="883"/>
      <c r="BR259" s="883"/>
      <c r="BS259" s="883"/>
      <c r="BT259" s="883"/>
      <c r="BU259" s="883"/>
      <c r="BV259" s="883"/>
      <c r="BW259" s="883"/>
      <c r="BX259" s="883"/>
      <c r="BY259" s="883"/>
      <c r="BZ259" s="883"/>
      <c r="CA259" s="883"/>
      <c r="CB259" s="883"/>
      <c r="CC259" s="883"/>
      <c r="CD259" s="883"/>
      <c r="CE259" s="883"/>
      <c r="CF259" s="883"/>
      <c r="CG259" s="883"/>
      <c r="CH259" s="883"/>
      <c r="CI259" s="883"/>
      <c r="CJ259" s="883"/>
      <c r="CK259" s="883"/>
      <c r="CL259" s="883"/>
      <c r="CM259" s="883"/>
    </row>
    <row r="260" spans="1:91" s="880" customFormat="1" ht="12.75">
      <c r="A260" s="66" t="s">
        <v>1478</v>
      </c>
      <c r="B260" s="79">
        <v>59850</v>
      </c>
      <c r="C260" s="79">
        <v>0</v>
      </c>
      <c r="D260" s="79">
        <v>0</v>
      </c>
      <c r="E260" s="380">
        <v>0</v>
      </c>
      <c r="F260" s="79">
        <v>0</v>
      </c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879"/>
      <c r="Z260" s="879"/>
      <c r="AA260" s="879"/>
      <c r="AB260" s="879"/>
      <c r="AC260" s="879"/>
      <c r="AD260" s="879"/>
      <c r="AE260" s="879"/>
      <c r="AF260" s="879"/>
      <c r="AG260" s="879"/>
      <c r="AH260" s="879"/>
      <c r="AI260" s="879"/>
      <c r="AJ260" s="879"/>
      <c r="AK260" s="879"/>
      <c r="AL260" s="879"/>
      <c r="AM260" s="879"/>
      <c r="AN260" s="879"/>
      <c r="AO260" s="879"/>
      <c r="AP260" s="879"/>
      <c r="AQ260" s="879"/>
      <c r="AR260" s="879"/>
      <c r="AS260" s="879"/>
      <c r="AT260" s="879"/>
      <c r="AU260" s="879"/>
      <c r="AV260" s="879"/>
      <c r="AW260" s="879"/>
      <c r="AX260" s="879"/>
      <c r="AY260" s="879"/>
      <c r="AZ260" s="879"/>
      <c r="BA260" s="879"/>
      <c r="BB260" s="879"/>
      <c r="BC260" s="879"/>
      <c r="BD260" s="879"/>
      <c r="BE260" s="879"/>
      <c r="BF260" s="879"/>
      <c r="BG260" s="879"/>
      <c r="BH260" s="879"/>
      <c r="BI260" s="879"/>
      <c r="BJ260" s="879"/>
      <c r="BK260" s="879"/>
      <c r="BL260" s="879"/>
      <c r="BM260" s="879"/>
      <c r="BN260" s="879"/>
      <c r="BO260" s="879"/>
      <c r="BP260" s="879"/>
      <c r="BQ260" s="879"/>
      <c r="BR260" s="879"/>
      <c r="BS260" s="879"/>
      <c r="BT260" s="879"/>
      <c r="BU260" s="879"/>
      <c r="BV260" s="879"/>
      <c r="BW260" s="879"/>
      <c r="BX260" s="879"/>
      <c r="BY260" s="879"/>
      <c r="BZ260" s="879"/>
      <c r="CA260" s="879"/>
      <c r="CB260" s="879"/>
      <c r="CC260" s="879"/>
      <c r="CD260" s="879"/>
      <c r="CE260" s="879"/>
      <c r="CF260" s="879"/>
      <c r="CG260" s="879"/>
      <c r="CH260" s="879"/>
      <c r="CI260" s="879"/>
      <c r="CJ260" s="879"/>
      <c r="CK260" s="879"/>
      <c r="CL260" s="879"/>
      <c r="CM260" s="879"/>
    </row>
    <row r="261" spans="1:91" s="880" customFormat="1" ht="12.75">
      <c r="A261" s="66" t="s">
        <v>1480</v>
      </c>
      <c r="B261" s="79">
        <v>1254019</v>
      </c>
      <c r="C261" s="79">
        <v>0</v>
      </c>
      <c r="D261" s="79">
        <v>0</v>
      </c>
      <c r="E261" s="380">
        <v>0</v>
      </c>
      <c r="F261" s="79">
        <v>0</v>
      </c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879"/>
      <c r="Z261" s="879"/>
      <c r="AA261" s="879"/>
      <c r="AB261" s="879"/>
      <c r="AC261" s="879"/>
      <c r="AD261" s="879"/>
      <c r="AE261" s="879"/>
      <c r="AF261" s="879"/>
      <c r="AG261" s="879"/>
      <c r="AH261" s="879"/>
      <c r="AI261" s="879"/>
      <c r="AJ261" s="879"/>
      <c r="AK261" s="879"/>
      <c r="AL261" s="879"/>
      <c r="AM261" s="879"/>
      <c r="AN261" s="879"/>
      <c r="AO261" s="879"/>
      <c r="AP261" s="879"/>
      <c r="AQ261" s="879"/>
      <c r="AR261" s="879"/>
      <c r="AS261" s="879"/>
      <c r="AT261" s="879"/>
      <c r="AU261" s="879"/>
      <c r="AV261" s="879"/>
      <c r="AW261" s="879"/>
      <c r="AX261" s="879"/>
      <c r="AY261" s="879"/>
      <c r="AZ261" s="879"/>
      <c r="BA261" s="879"/>
      <c r="BB261" s="879"/>
      <c r="BC261" s="879"/>
      <c r="BD261" s="879"/>
      <c r="BE261" s="879"/>
      <c r="BF261" s="879"/>
      <c r="BG261" s="879"/>
      <c r="BH261" s="879"/>
      <c r="BI261" s="879"/>
      <c r="BJ261" s="879"/>
      <c r="BK261" s="879"/>
      <c r="BL261" s="879"/>
      <c r="BM261" s="879"/>
      <c r="BN261" s="879"/>
      <c r="BO261" s="879"/>
      <c r="BP261" s="879"/>
      <c r="BQ261" s="879"/>
      <c r="BR261" s="879"/>
      <c r="BS261" s="879"/>
      <c r="BT261" s="879"/>
      <c r="BU261" s="879"/>
      <c r="BV261" s="879"/>
      <c r="BW261" s="879"/>
      <c r="BX261" s="879"/>
      <c r="BY261" s="879"/>
      <c r="BZ261" s="879"/>
      <c r="CA261" s="879"/>
      <c r="CB261" s="879"/>
      <c r="CC261" s="879"/>
      <c r="CD261" s="879"/>
      <c r="CE261" s="879"/>
      <c r="CF261" s="879"/>
      <c r="CG261" s="879"/>
      <c r="CH261" s="879"/>
      <c r="CI261" s="879"/>
      <c r="CJ261" s="879"/>
      <c r="CK261" s="879"/>
      <c r="CL261" s="879"/>
      <c r="CM261" s="879"/>
    </row>
    <row r="262" spans="1:91" s="880" customFormat="1" ht="12.75">
      <c r="A262" s="66" t="s">
        <v>1481</v>
      </c>
      <c r="B262" s="79">
        <v>1254019</v>
      </c>
      <c r="C262" s="79">
        <v>0</v>
      </c>
      <c r="D262" s="79">
        <v>0</v>
      </c>
      <c r="E262" s="380">
        <v>0</v>
      </c>
      <c r="F262" s="79">
        <v>0</v>
      </c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879"/>
      <c r="Z262" s="879"/>
      <c r="AA262" s="879"/>
      <c r="AB262" s="879"/>
      <c r="AC262" s="879"/>
      <c r="AD262" s="879"/>
      <c r="AE262" s="879"/>
      <c r="AF262" s="879"/>
      <c r="AG262" s="879"/>
      <c r="AH262" s="879"/>
      <c r="AI262" s="879"/>
      <c r="AJ262" s="879"/>
      <c r="AK262" s="879"/>
      <c r="AL262" s="879"/>
      <c r="AM262" s="879"/>
      <c r="AN262" s="879"/>
      <c r="AO262" s="879"/>
      <c r="AP262" s="879"/>
      <c r="AQ262" s="879"/>
      <c r="AR262" s="879"/>
      <c r="AS262" s="879"/>
      <c r="AT262" s="879"/>
      <c r="AU262" s="879"/>
      <c r="AV262" s="879"/>
      <c r="AW262" s="879"/>
      <c r="AX262" s="879"/>
      <c r="AY262" s="879"/>
      <c r="AZ262" s="879"/>
      <c r="BA262" s="879"/>
      <c r="BB262" s="879"/>
      <c r="BC262" s="879"/>
      <c r="BD262" s="879"/>
      <c r="BE262" s="879"/>
      <c r="BF262" s="879"/>
      <c r="BG262" s="879"/>
      <c r="BH262" s="879"/>
      <c r="BI262" s="879"/>
      <c r="BJ262" s="879"/>
      <c r="BK262" s="879"/>
      <c r="BL262" s="879"/>
      <c r="BM262" s="879"/>
      <c r="BN262" s="879"/>
      <c r="BO262" s="879"/>
      <c r="BP262" s="879"/>
      <c r="BQ262" s="879"/>
      <c r="BR262" s="879"/>
      <c r="BS262" s="879"/>
      <c r="BT262" s="879"/>
      <c r="BU262" s="879"/>
      <c r="BV262" s="879"/>
      <c r="BW262" s="879"/>
      <c r="BX262" s="879"/>
      <c r="BY262" s="879"/>
      <c r="BZ262" s="879"/>
      <c r="CA262" s="879"/>
      <c r="CB262" s="879"/>
      <c r="CC262" s="879"/>
      <c r="CD262" s="879"/>
      <c r="CE262" s="879"/>
      <c r="CF262" s="879"/>
      <c r="CG262" s="879"/>
      <c r="CH262" s="879"/>
      <c r="CI262" s="879"/>
      <c r="CJ262" s="879"/>
      <c r="CK262" s="879"/>
      <c r="CL262" s="879"/>
      <c r="CM262" s="879"/>
    </row>
    <row r="263" spans="1:91" s="863" customFormat="1" ht="12.75">
      <c r="A263" s="69" t="s">
        <v>1483</v>
      </c>
      <c r="B263" s="79">
        <v>0</v>
      </c>
      <c r="C263" s="79">
        <v>0</v>
      </c>
      <c r="D263" s="79">
        <v>-1216</v>
      </c>
      <c r="E263" s="380" t="s">
        <v>1700</v>
      </c>
      <c r="F263" s="79">
        <v>-24741</v>
      </c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862"/>
      <c r="Z263" s="862"/>
      <c r="AA263" s="862"/>
      <c r="AB263" s="862"/>
      <c r="AC263" s="862"/>
      <c r="AD263" s="862"/>
      <c r="AE263" s="862"/>
      <c r="AF263" s="862"/>
      <c r="AG263" s="862"/>
      <c r="AH263" s="862"/>
      <c r="AI263" s="862"/>
      <c r="AJ263" s="862"/>
      <c r="AK263" s="862"/>
      <c r="AL263" s="862"/>
      <c r="AM263" s="862"/>
      <c r="AN263" s="862"/>
      <c r="AO263" s="862"/>
      <c r="AP263" s="862"/>
      <c r="AQ263" s="862"/>
      <c r="AR263" s="862"/>
      <c r="AS263" s="862"/>
      <c r="AT263" s="862"/>
      <c r="AU263" s="862"/>
      <c r="AV263" s="862"/>
      <c r="AW263" s="862"/>
      <c r="AX263" s="862"/>
      <c r="AY263" s="862"/>
      <c r="AZ263" s="862"/>
      <c r="BA263" s="862"/>
      <c r="BB263" s="862"/>
      <c r="BC263" s="862"/>
      <c r="BD263" s="862"/>
      <c r="BE263" s="862"/>
      <c r="BF263" s="862"/>
      <c r="BG263" s="862"/>
      <c r="BH263" s="862"/>
      <c r="BI263" s="862"/>
      <c r="BJ263" s="862"/>
      <c r="BK263" s="862"/>
      <c r="BL263" s="862"/>
      <c r="BM263" s="862"/>
      <c r="BN263" s="862"/>
      <c r="BO263" s="862"/>
      <c r="BP263" s="862"/>
      <c r="BQ263" s="862"/>
      <c r="BR263" s="862"/>
      <c r="BS263" s="862"/>
      <c r="BT263" s="862"/>
      <c r="BU263" s="862"/>
      <c r="BV263" s="862"/>
      <c r="BW263" s="862"/>
      <c r="BX263" s="862"/>
      <c r="BY263" s="862"/>
      <c r="BZ263" s="862"/>
      <c r="CA263" s="862"/>
      <c r="CB263" s="862"/>
      <c r="CC263" s="862"/>
      <c r="CD263" s="862"/>
      <c r="CE263" s="862"/>
      <c r="CF263" s="862"/>
      <c r="CG263" s="862"/>
      <c r="CH263" s="862"/>
      <c r="CI263" s="862"/>
      <c r="CJ263" s="862"/>
      <c r="CK263" s="862"/>
      <c r="CL263" s="862"/>
      <c r="CM263" s="862"/>
    </row>
    <row r="264" spans="1:91" s="863" customFormat="1" ht="24.75" customHeight="1">
      <c r="A264" s="223" t="s">
        <v>1484</v>
      </c>
      <c r="B264" s="79">
        <v>0</v>
      </c>
      <c r="C264" s="79">
        <v>0</v>
      </c>
      <c r="D264" s="79">
        <v>0</v>
      </c>
      <c r="E264" s="380" t="s">
        <v>1700</v>
      </c>
      <c r="F264" s="79">
        <v>0</v>
      </c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862"/>
      <c r="Z264" s="862"/>
      <c r="AA264" s="862"/>
      <c r="AB264" s="862"/>
      <c r="AC264" s="862"/>
      <c r="AD264" s="862"/>
      <c r="AE264" s="862"/>
      <c r="AF264" s="862"/>
      <c r="AG264" s="862"/>
      <c r="AH264" s="862"/>
      <c r="AI264" s="862"/>
      <c r="AJ264" s="862"/>
      <c r="AK264" s="862"/>
      <c r="AL264" s="862"/>
      <c r="AM264" s="862"/>
      <c r="AN264" s="862"/>
      <c r="AO264" s="862"/>
      <c r="AP264" s="862"/>
      <c r="AQ264" s="862"/>
      <c r="AR264" s="862"/>
      <c r="AS264" s="862"/>
      <c r="AT264" s="862"/>
      <c r="AU264" s="862"/>
      <c r="AV264" s="862"/>
      <c r="AW264" s="862"/>
      <c r="AX264" s="862"/>
      <c r="AY264" s="862"/>
      <c r="AZ264" s="862"/>
      <c r="BA264" s="862"/>
      <c r="BB264" s="862"/>
      <c r="BC264" s="862"/>
      <c r="BD264" s="862"/>
      <c r="BE264" s="862"/>
      <c r="BF264" s="862"/>
      <c r="BG264" s="862"/>
      <c r="BH264" s="862"/>
      <c r="BI264" s="862"/>
      <c r="BJ264" s="862"/>
      <c r="BK264" s="862"/>
      <c r="BL264" s="862"/>
      <c r="BM264" s="862"/>
      <c r="BN264" s="862"/>
      <c r="BO264" s="862"/>
      <c r="BP264" s="862"/>
      <c r="BQ264" s="862"/>
      <c r="BR264" s="862"/>
      <c r="BS264" s="862"/>
      <c r="BT264" s="862"/>
      <c r="BU264" s="862"/>
      <c r="BV264" s="862"/>
      <c r="BW264" s="862"/>
      <c r="BX264" s="862"/>
      <c r="BY264" s="862"/>
      <c r="BZ264" s="862"/>
      <c r="CA264" s="862"/>
      <c r="CB264" s="862"/>
      <c r="CC264" s="862"/>
      <c r="CD264" s="862"/>
      <c r="CE264" s="862"/>
      <c r="CF264" s="862"/>
      <c r="CG264" s="862"/>
      <c r="CH264" s="862"/>
      <c r="CI264" s="862"/>
      <c r="CJ264" s="862"/>
      <c r="CK264" s="862"/>
      <c r="CL264" s="862"/>
      <c r="CM264" s="862"/>
    </row>
    <row r="265" spans="1:91" s="863" customFormat="1" ht="12.75">
      <c r="A265" s="70" t="s">
        <v>1487</v>
      </c>
      <c r="B265" s="23"/>
      <c r="C265" s="23"/>
      <c r="D265" s="23"/>
      <c r="E265" s="876"/>
      <c r="F265" s="79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862"/>
      <c r="Z265" s="862"/>
      <c r="AA265" s="862"/>
      <c r="AB265" s="862"/>
      <c r="AC265" s="862"/>
      <c r="AD265" s="862"/>
      <c r="AE265" s="862"/>
      <c r="AF265" s="862"/>
      <c r="AG265" s="862"/>
      <c r="AH265" s="862"/>
      <c r="AI265" s="862"/>
      <c r="AJ265" s="862"/>
      <c r="AK265" s="862"/>
      <c r="AL265" s="862"/>
      <c r="AM265" s="862"/>
      <c r="AN265" s="862"/>
      <c r="AO265" s="862"/>
      <c r="AP265" s="862"/>
      <c r="AQ265" s="862"/>
      <c r="AR265" s="862"/>
      <c r="AS265" s="862"/>
      <c r="AT265" s="862"/>
      <c r="AU265" s="862"/>
      <c r="AV265" s="862"/>
      <c r="AW265" s="862"/>
      <c r="AX265" s="862"/>
      <c r="AY265" s="862"/>
      <c r="AZ265" s="862"/>
      <c r="BA265" s="862"/>
      <c r="BB265" s="862"/>
      <c r="BC265" s="862"/>
      <c r="BD265" s="862"/>
      <c r="BE265" s="862"/>
      <c r="BF265" s="862"/>
      <c r="BG265" s="862"/>
      <c r="BH265" s="862"/>
      <c r="BI265" s="862"/>
      <c r="BJ265" s="862"/>
      <c r="BK265" s="862"/>
      <c r="BL265" s="862"/>
      <c r="BM265" s="862"/>
      <c r="BN265" s="862"/>
      <c r="BO265" s="862"/>
      <c r="BP265" s="862"/>
      <c r="BQ265" s="862"/>
      <c r="BR265" s="862"/>
      <c r="BS265" s="862"/>
      <c r="BT265" s="862"/>
      <c r="BU265" s="862"/>
      <c r="BV265" s="862"/>
      <c r="BW265" s="862"/>
      <c r="BX265" s="862"/>
      <c r="BY265" s="862"/>
      <c r="BZ265" s="862"/>
      <c r="CA265" s="862"/>
      <c r="CB265" s="862"/>
      <c r="CC265" s="862"/>
      <c r="CD265" s="862"/>
      <c r="CE265" s="862"/>
      <c r="CF265" s="862"/>
      <c r="CG265" s="862"/>
      <c r="CH265" s="862"/>
      <c r="CI265" s="862"/>
      <c r="CJ265" s="862"/>
      <c r="CK265" s="862"/>
      <c r="CL265" s="862"/>
      <c r="CM265" s="862"/>
    </row>
    <row r="266" spans="1:91" s="877" customFormat="1" ht="12.75">
      <c r="A266" s="69" t="s">
        <v>1469</v>
      </c>
      <c r="B266" s="79">
        <v>25418816</v>
      </c>
      <c r="C266" s="79">
        <v>5869582</v>
      </c>
      <c r="D266" s="79">
        <v>3272460</v>
      </c>
      <c r="E266" s="380">
        <v>12.874163769075633</v>
      </c>
      <c r="F266" s="79">
        <v>1587895</v>
      </c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862"/>
      <c r="Z266" s="862"/>
      <c r="AA266" s="862"/>
      <c r="AB266" s="862"/>
      <c r="AC266" s="862"/>
      <c r="AD266" s="862"/>
      <c r="AE266" s="862"/>
      <c r="AF266" s="862"/>
      <c r="AG266" s="862"/>
      <c r="AH266" s="862"/>
      <c r="AI266" s="862"/>
      <c r="AJ266" s="862"/>
      <c r="AK266" s="862"/>
      <c r="AL266" s="862"/>
      <c r="AM266" s="862"/>
      <c r="AN266" s="862"/>
      <c r="AO266" s="862"/>
      <c r="AP266" s="862"/>
      <c r="AQ266" s="862"/>
      <c r="AR266" s="862"/>
      <c r="AS266" s="862"/>
      <c r="AT266" s="862"/>
      <c r="AU266" s="862"/>
      <c r="AV266" s="862"/>
      <c r="AW266" s="862"/>
      <c r="AX266" s="862"/>
      <c r="AY266" s="862"/>
      <c r="AZ266" s="862"/>
      <c r="BA266" s="862"/>
      <c r="BB266" s="862"/>
      <c r="BC266" s="862"/>
      <c r="BD266" s="862"/>
      <c r="BE266" s="862"/>
      <c r="BF266" s="862"/>
      <c r="BG266" s="862"/>
      <c r="BH266" s="862"/>
      <c r="BI266" s="862"/>
      <c r="BJ266" s="862"/>
      <c r="BK266" s="862"/>
      <c r="BL266" s="862"/>
      <c r="BM266" s="862"/>
      <c r="BN266" s="862"/>
      <c r="BO266" s="862"/>
      <c r="BP266" s="862"/>
      <c r="BQ266" s="862"/>
      <c r="BR266" s="862"/>
      <c r="BS266" s="862"/>
      <c r="BT266" s="862"/>
      <c r="BU266" s="862"/>
      <c r="BV266" s="862"/>
      <c r="BW266" s="862"/>
      <c r="BX266" s="862"/>
      <c r="BY266" s="862"/>
      <c r="BZ266" s="862"/>
      <c r="CA266" s="862"/>
      <c r="CB266" s="862"/>
      <c r="CC266" s="862"/>
      <c r="CD266" s="862"/>
      <c r="CE266" s="862"/>
      <c r="CF266" s="862"/>
      <c r="CG266" s="862"/>
      <c r="CH266" s="862"/>
      <c r="CI266" s="862"/>
      <c r="CJ266" s="862"/>
      <c r="CK266" s="862"/>
      <c r="CL266" s="862"/>
      <c r="CM266" s="862"/>
    </row>
    <row r="267" spans="1:91" s="877" customFormat="1" ht="12.75">
      <c r="A267" s="69" t="s">
        <v>1470</v>
      </c>
      <c r="B267" s="79">
        <v>4329147</v>
      </c>
      <c r="C267" s="79">
        <v>415610</v>
      </c>
      <c r="D267" s="79">
        <v>415610</v>
      </c>
      <c r="E267" s="380">
        <v>9.600274603749885</v>
      </c>
      <c r="F267" s="79">
        <v>25000</v>
      </c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862"/>
      <c r="Z267" s="862"/>
      <c r="AA267" s="862"/>
      <c r="AB267" s="862"/>
      <c r="AC267" s="862"/>
      <c r="AD267" s="862"/>
      <c r="AE267" s="862"/>
      <c r="AF267" s="862"/>
      <c r="AG267" s="862"/>
      <c r="AH267" s="862"/>
      <c r="AI267" s="862"/>
      <c r="AJ267" s="862"/>
      <c r="AK267" s="862"/>
      <c r="AL267" s="862"/>
      <c r="AM267" s="862"/>
      <c r="AN267" s="862"/>
      <c r="AO267" s="862"/>
      <c r="AP267" s="862"/>
      <c r="AQ267" s="862"/>
      <c r="AR267" s="862"/>
      <c r="AS267" s="862"/>
      <c r="AT267" s="862"/>
      <c r="AU267" s="862"/>
      <c r="AV267" s="862"/>
      <c r="AW267" s="862"/>
      <c r="AX267" s="862"/>
      <c r="AY267" s="862"/>
      <c r="AZ267" s="862"/>
      <c r="BA267" s="862"/>
      <c r="BB267" s="862"/>
      <c r="BC267" s="862"/>
      <c r="BD267" s="862"/>
      <c r="BE267" s="862"/>
      <c r="BF267" s="862"/>
      <c r="BG267" s="862"/>
      <c r="BH267" s="862"/>
      <c r="BI267" s="862"/>
      <c r="BJ267" s="862"/>
      <c r="BK267" s="862"/>
      <c r="BL267" s="862"/>
      <c r="BM267" s="862"/>
      <c r="BN267" s="862"/>
      <c r="BO267" s="862"/>
      <c r="BP267" s="862"/>
      <c r="BQ267" s="862"/>
      <c r="BR267" s="862"/>
      <c r="BS267" s="862"/>
      <c r="BT267" s="862"/>
      <c r="BU267" s="862"/>
      <c r="BV267" s="862"/>
      <c r="BW267" s="862"/>
      <c r="BX267" s="862"/>
      <c r="BY267" s="862"/>
      <c r="BZ267" s="862"/>
      <c r="CA267" s="862"/>
      <c r="CB267" s="862"/>
      <c r="CC267" s="862"/>
      <c r="CD267" s="862"/>
      <c r="CE267" s="862"/>
      <c r="CF267" s="862"/>
      <c r="CG267" s="862"/>
      <c r="CH267" s="862"/>
      <c r="CI267" s="862"/>
      <c r="CJ267" s="862"/>
      <c r="CK267" s="862"/>
      <c r="CL267" s="862"/>
      <c r="CM267" s="862"/>
    </row>
    <row r="268" spans="1:91" s="877" customFormat="1" ht="12.75">
      <c r="A268" s="69" t="s">
        <v>1472</v>
      </c>
      <c r="B268" s="79">
        <v>21089669</v>
      </c>
      <c r="C268" s="79">
        <v>5453972</v>
      </c>
      <c r="D268" s="79">
        <v>2856850</v>
      </c>
      <c r="E268" s="380">
        <v>13.546205964636048</v>
      </c>
      <c r="F268" s="79">
        <v>1562895</v>
      </c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862"/>
      <c r="Z268" s="862"/>
      <c r="AA268" s="862"/>
      <c r="AB268" s="862"/>
      <c r="AC268" s="862"/>
      <c r="AD268" s="862"/>
      <c r="AE268" s="862"/>
      <c r="AF268" s="862"/>
      <c r="AG268" s="862"/>
      <c r="AH268" s="862"/>
      <c r="AI268" s="862"/>
      <c r="AJ268" s="862"/>
      <c r="AK268" s="862"/>
      <c r="AL268" s="862"/>
      <c r="AM268" s="862"/>
      <c r="AN268" s="862"/>
      <c r="AO268" s="862"/>
      <c r="AP268" s="862"/>
      <c r="AQ268" s="862"/>
      <c r="AR268" s="862"/>
      <c r="AS268" s="862"/>
      <c r="AT268" s="862"/>
      <c r="AU268" s="862"/>
      <c r="AV268" s="862"/>
      <c r="AW268" s="862"/>
      <c r="AX268" s="862"/>
      <c r="AY268" s="862"/>
      <c r="AZ268" s="862"/>
      <c r="BA268" s="862"/>
      <c r="BB268" s="862"/>
      <c r="BC268" s="862"/>
      <c r="BD268" s="862"/>
      <c r="BE268" s="862"/>
      <c r="BF268" s="862"/>
      <c r="BG268" s="862"/>
      <c r="BH268" s="862"/>
      <c r="BI268" s="862"/>
      <c r="BJ268" s="862"/>
      <c r="BK268" s="862"/>
      <c r="BL268" s="862"/>
      <c r="BM268" s="862"/>
      <c r="BN268" s="862"/>
      <c r="BO268" s="862"/>
      <c r="BP268" s="862"/>
      <c r="BQ268" s="862"/>
      <c r="BR268" s="862"/>
      <c r="BS268" s="862"/>
      <c r="BT268" s="862"/>
      <c r="BU268" s="862"/>
      <c r="BV268" s="862"/>
      <c r="BW268" s="862"/>
      <c r="BX268" s="862"/>
      <c r="BY268" s="862"/>
      <c r="BZ268" s="862"/>
      <c r="CA268" s="862"/>
      <c r="CB268" s="862"/>
      <c r="CC268" s="862"/>
      <c r="CD268" s="862"/>
      <c r="CE268" s="862"/>
      <c r="CF268" s="862"/>
      <c r="CG268" s="862"/>
      <c r="CH268" s="862"/>
      <c r="CI268" s="862"/>
      <c r="CJ268" s="862"/>
      <c r="CK268" s="862"/>
      <c r="CL268" s="862"/>
      <c r="CM268" s="862"/>
    </row>
    <row r="269" spans="1:91" s="877" customFormat="1" ht="12.75">
      <c r="A269" s="69" t="s">
        <v>1473</v>
      </c>
      <c r="B269" s="79">
        <v>30114808</v>
      </c>
      <c r="C269" s="79">
        <v>7311125</v>
      </c>
      <c r="D269" s="79">
        <v>2391155</v>
      </c>
      <c r="E269" s="380">
        <v>0.3161570654529732</v>
      </c>
      <c r="F269" s="79">
        <v>727760</v>
      </c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862"/>
      <c r="Z269" s="862"/>
      <c r="AA269" s="862"/>
      <c r="AB269" s="862"/>
      <c r="AC269" s="862"/>
      <c r="AD269" s="862"/>
      <c r="AE269" s="862"/>
      <c r="AF269" s="862"/>
      <c r="AG269" s="862"/>
      <c r="AH269" s="862"/>
      <c r="AI269" s="862"/>
      <c r="AJ269" s="862"/>
      <c r="AK269" s="862"/>
      <c r="AL269" s="862"/>
      <c r="AM269" s="862"/>
      <c r="AN269" s="862"/>
      <c r="AO269" s="862"/>
      <c r="AP269" s="862"/>
      <c r="AQ269" s="862"/>
      <c r="AR269" s="862"/>
      <c r="AS269" s="862"/>
      <c r="AT269" s="862"/>
      <c r="AU269" s="862"/>
      <c r="AV269" s="862"/>
      <c r="AW269" s="862"/>
      <c r="AX269" s="862"/>
      <c r="AY269" s="862"/>
      <c r="AZ269" s="862"/>
      <c r="BA269" s="862"/>
      <c r="BB269" s="862"/>
      <c r="BC269" s="862"/>
      <c r="BD269" s="862"/>
      <c r="BE269" s="862"/>
      <c r="BF269" s="862"/>
      <c r="BG269" s="862"/>
      <c r="BH269" s="862"/>
      <c r="BI269" s="862"/>
      <c r="BJ269" s="862"/>
      <c r="BK269" s="862"/>
      <c r="BL269" s="862"/>
      <c r="BM269" s="862"/>
      <c r="BN269" s="862"/>
      <c r="BO269" s="862"/>
      <c r="BP269" s="862"/>
      <c r="BQ269" s="862"/>
      <c r="BR269" s="862"/>
      <c r="BS269" s="862"/>
      <c r="BT269" s="862"/>
      <c r="BU269" s="862"/>
      <c r="BV269" s="862"/>
      <c r="BW269" s="862"/>
      <c r="BX269" s="862"/>
      <c r="BY269" s="862"/>
      <c r="BZ269" s="862"/>
      <c r="CA269" s="862"/>
      <c r="CB269" s="862"/>
      <c r="CC269" s="862"/>
      <c r="CD269" s="862"/>
      <c r="CE269" s="862"/>
      <c r="CF269" s="862"/>
      <c r="CG269" s="862"/>
      <c r="CH269" s="862"/>
      <c r="CI269" s="862"/>
      <c r="CJ269" s="862"/>
      <c r="CK269" s="862"/>
      <c r="CL269" s="862"/>
      <c r="CM269" s="862"/>
    </row>
    <row r="270" spans="1:91" s="878" customFormat="1" ht="12.75">
      <c r="A270" s="69" t="s">
        <v>1474</v>
      </c>
      <c r="B270" s="79">
        <v>5460577</v>
      </c>
      <c r="C270" s="79">
        <v>837260</v>
      </c>
      <c r="D270" s="79">
        <v>17264</v>
      </c>
      <c r="E270" s="380">
        <v>0.3161570654529732</v>
      </c>
      <c r="F270" s="79">
        <v>17264</v>
      </c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862"/>
      <c r="Z270" s="862"/>
      <c r="AA270" s="862"/>
      <c r="AB270" s="862"/>
      <c r="AC270" s="862"/>
      <c r="AD270" s="862"/>
      <c r="AE270" s="862"/>
      <c r="AF270" s="862"/>
      <c r="AG270" s="862"/>
      <c r="AH270" s="862"/>
      <c r="AI270" s="862"/>
      <c r="AJ270" s="862"/>
      <c r="AK270" s="862"/>
      <c r="AL270" s="862"/>
      <c r="AM270" s="862"/>
      <c r="AN270" s="862"/>
      <c r="AO270" s="862"/>
      <c r="AP270" s="862"/>
      <c r="AQ270" s="862"/>
      <c r="AR270" s="862"/>
      <c r="AS270" s="862"/>
      <c r="AT270" s="862"/>
      <c r="AU270" s="862"/>
      <c r="AV270" s="862"/>
      <c r="AW270" s="862"/>
      <c r="AX270" s="862"/>
      <c r="AY270" s="862"/>
      <c r="AZ270" s="862"/>
      <c r="BA270" s="862"/>
      <c r="BB270" s="862"/>
      <c r="BC270" s="862"/>
      <c r="BD270" s="862"/>
      <c r="BE270" s="862"/>
      <c r="BF270" s="862"/>
      <c r="BG270" s="862"/>
      <c r="BH270" s="862"/>
      <c r="BI270" s="862"/>
      <c r="BJ270" s="862"/>
      <c r="BK270" s="862"/>
      <c r="BL270" s="862"/>
      <c r="BM270" s="862"/>
      <c r="BN270" s="862"/>
      <c r="BO270" s="862"/>
      <c r="BP270" s="862"/>
      <c r="BQ270" s="862"/>
      <c r="BR270" s="862"/>
      <c r="BS270" s="862"/>
      <c r="BT270" s="862"/>
      <c r="BU270" s="862"/>
      <c r="BV270" s="862"/>
      <c r="BW270" s="862"/>
      <c r="BX270" s="862"/>
      <c r="BY270" s="862"/>
      <c r="BZ270" s="862"/>
      <c r="CA270" s="862"/>
      <c r="CB270" s="862"/>
      <c r="CC270" s="862"/>
      <c r="CD270" s="862"/>
      <c r="CE270" s="862"/>
      <c r="CF270" s="862"/>
      <c r="CG270" s="862"/>
      <c r="CH270" s="862"/>
      <c r="CI270" s="862"/>
      <c r="CJ270" s="862"/>
      <c r="CK270" s="862"/>
      <c r="CL270" s="862"/>
      <c r="CM270" s="862"/>
    </row>
    <row r="271" spans="1:91" s="878" customFormat="1" ht="12.75">
      <c r="A271" s="69" t="s">
        <v>1475</v>
      </c>
      <c r="B271" s="79">
        <v>5460577</v>
      </c>
      <c r="C271" s="79">
        <v>837260</v>
      </c>
      <c r="D271" s="79">
        <v>17264</v>
      </c>
      <c r="E271" s="380">
        <v>0.3161570654529732</v>
      </c>
      <c r="F271" s="79">
        <v>17264</v>
      </c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862"/>
      <c r="Z271" s="862"/>
      <c r="AA271" s="862"/>
      <c r="AB271" s="862"/>
      <c r="AC271" s="862"/>
      <c r="AD271" s="862"/>
      <c r="AE271" s="862"/>
      <c r="AF271" s="862"/>
      <c r="AG271" s="862"/>
      <c r="AH271" s="862"/>
      <c r="AI271" s="862"/>
      <c r="AJ271" s="862"/>
      <c r="AK271" s="862"/>
      <c r="AL271" s="862"/>
      <c r="AM271" s="862"/>
      <c r="AN271" s="862"/>
      <c r="AO271" s="862"/>
      <c r="AP271" s="862"/>
      <c r="AQ271" s="862"/>
      <c r="AR271" s="862"/>
      <c r="AS271" s="862"/>
      <c r="AT271" s="862"/>
      <c r="AU271" s="862"/>
      <c r="AV271" s="862"/>
      <c r="AW271" s="862"/>
      <c r="AX271" s="862"/>
      <c r="AY271" s="862"/>
      <c r="AZ271" s="862"/>
      <c r="BA271" s="862"/>
      <c r="BB271" s="862"/>
      <c r="BC271" s="862"/>
      <c r="BD271" s="862"/>
      <c r="BE271" s="862"/>
      <c r="BF271" s="862"/>
      <c r="BG271" s="862"/>
      <c r="BH271" s="862"/>
      <c r="BI271" s="862"/>
      <c r="BJ271" s="862"/>
      <c r="BK271" s="862"/>
      <c r="BL271" s="862"/>
      <c r="BM271" s="862"/>
      <c r="BN271" s="862"/>
      <c r="BO271" s="862"/>
      <c r="BP271" s="862"/>
      <c r="BQ271" s="862"/>
      <c r="BR271" s="862"/>
      <c r="BS271" s="862"/>
      <c r="BT271" s="862"/>
      <c r="BU271" s="862"/>
      <c r="BV271" s="862"/>
      <c r="BW271" s="862"/>
      <c r="BX271" s="862"/>
      <c r="BY271" s="862"/>
      <c r="BZ271" s="862"/>
      <c r="CA271" s="862"/>
      <c r="CB271" s="862"/>
      <c r="CC271" s="862"/>
      <c r="CD271" s="862"/>
      <c r="CE271" s="862"/>
      <c r="CF271" s="862"/>
      <c r="CG271" s="862"/>
      <c r="CH271" s="862"/>
      <c r="CI271" s="862"/>
      <c r="CJ271" s="862"/>
      <c r="CK271" s="862"/>
      <c r="CL271" s="862"/>
      <c r="CM271" s="862"/>
    </row>
    <row r="272" spans="1:91" s="863" customFormat="1" ht="11.25" customHeight="1">
      <c r="A272" s="69" t="s">
        <v>1480</v>
      </c>
      <c r="B272" s="79">
        <v>24654231</v>
      </c>
      <c r="C272" s="79">
        <v>6473865</v>
      </c>
      <c r="D272" s="79">
        <v>2373891</v>
      </c>
      <c r="E272" s="380">
        <v>9.628736747051653</v>
      </c>
      <c r="F272" s="79">
        <v>710496</v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862"/>
      <c r="Z272" s="862"/>
      <c r="AA272" s="862"/>
      <c r="AB272" s="862"/>
      <c r="AC272" s="862"/>
      <c r="AD272" s="862"/>
      <c r="AE272" s="862"/>
      <c r="AF272" s="862"/>
      <c r="AG272" s="862"/>
      <c r="AH272" s="862"/>
      <c r="AI272" s="862"/>
      <c r="AJ272" s="862"/>
      <c r="AK272" s="862"/>
      <c r="AL272" s="862"/>
      <c r="AM272" s="862"/>
      <c r="AN272" s="862"/>
      <c r="AO272" s="862"/>
      <c r="AP272" s="862"/>
      <c r="AQ272" s="862"/>
      <c r="AR272" s="862"/>
      <c r="AS272" s="862"/>
      <c r="AT272" s="862"/>
      <c r="AU272" s="862"/>
      <c r="AV272" s="862"/>
      <c r="AW272" s="862"/>
      <c r="AX272" s="862"/>
      <c r="AY272" s="862"/>
      <c r="AZ272" s="862"/>
      <c r="BA272" s="862"/>
      <c r="BB272" s="862"/>
      <c r="BC272" s="862"/>
      <c r="BD272" s="862"/>
      <c r="BE272" s="862"/>
      <c r="BF272" s="862"/>
      <c r="BG272" s="862"/>
      <c r="BH272" s="862"/>
      <c r="BI272" s="862"/>
      <c r="BJ272" s="862"/>
      <c r="BK272" s="862"/>
      <c r="BL272" s="862"/>
      <c r="BM272" s="862"/>
      <c r="BN272" s="862"/>
      <c r="BO272" s="862"/>
      <c r="BP272" s="862"/>
      <c r="BQ272" s="862"/>
      <c r="BR272" s="862"/>
      <c r="BS272" s="862"/>
      <c r="BT272" s="862"/>
      <c r="BU272" s="862"/>
      <c r="BV272" s="862"/>
      <c r="BW272" s="862"/>
      <c r="BX272" s="862"/>
      <c r="BY272" s="862"/>
      <c r="BZ272" s="862"/>
      <c r="CA272" s="862"/>
      <c r="CB272" s="862"/>
      <c r="CC272" s="862"/>
      <c r="CD272" s="862"/>
      <c r="CE272" s="862"/>
      <c r="CF272" s="862"/>
      <c r="CG272" s="862"/>
      <c r="CH272" s="862"/>
      <c r="CI272" s="862"/>
      <c r="CJ272" s="862"/>
      <c r="CK272" s="862"/>
      <c r="CL272" s="862"/>
      <c r="CM272" s="862"/>
    </row>
    <row r="273" spans="1:91" s="863" customFormat="1" ht="12.75">
      <c r="A273" s="69" t="s">
        <v>1482</v>
      </c>
      <c r="B273" s="79">
        <v>24654231</v>
      </c>
      <c r="C273" s="79">
        <v>6473865</v>
      </c>
      <c r="D273" s="79">
        <v>2373891</v>
      </c>
      <c r="E273" s="380">
        <v>9.628736747051653</v>
      </c>
      <c r="F273" s="79">
        <v>710496</v>
      </c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862"/>
      <c r="Z273" s="862"/>
      <c r="AA273" s="862"/>
      <c r="AB273" s="862"/>
      <c r="AC273" s="862"/>
      <c r="AD273" s="862"/>
      <c r="AE273" s="862"/>
      <c r="AF273" s="862"/>
      <c r="AG273" s="862"/>
      <c r="AH273" s="862"/>
      <c r="AI273" s="862"/>
      <c r="AJ273" s="862"/>
      <c r="AK273" s="862"/>
      <c r="AL273" s="862"/>
      <c r="AM273" s="862"/>
      <c r="AN273" s="862"/>
      <c r="AO273" s="862"/>
      <c r="AP273" s="862"/>
      <c r="AQ273" s="862"/>
      <c r="AR273" s="862"/>
      <c r="AS273" s="862"/>
      <c r="AT273" s="862"/>
      <c r="AU273" s="862"/>
      <c r="AV273" s="862"/>
      <c r="AW273" s="862"/>
      <c r="AX273" s="862"/>
      <c r="AY273" s="862"/>
      <c r="AZ273" s="862"/>
      <c r="BA273" s="862"/>
      <c r="BB273" s="862"/>
      <c r="BC273" s="862"/>
      <c r="BD273" s="862"/>
      <c r="BE273" s="862"/>
      <c r="BF273" s="862"/>
      <c r="BG273" s="862"/>
      <c r="BH273" s="862"/>
      <c r="BI273" s="862"/>
      <c r="BJ273" s="862"/>
      <c r="BK273" s="862"/>
      <c r="BL273" s="862"/>
      <c r="BM273" s="862"/>
      <c r="BN273" s="862"/>
      <c r="BO273" s="862"/>
      <c r="BP273" s="862"/>
      <c r="BQ273" s="862"/>
      <c r="BR273" s="862"/>
      <c r="BS273" s="862"/>
      <c r="BT273" s="862"/>
      <c r="BU273" s="862"/>
      <c r="BV273" s="862"/>
      <c r="BW273" s="862"/>
      <c r="BX273" s="862"/>
      <c r="BY273" s="862"/>
      <c r="BZ273" s="862"/>
      <c r="CA273" s="862"/>
      <c r="CB273" s="862"/>
      <c r="CC273" s="862"/>
      <c r="CD273" s="862"/>
      <c r="CE273" s="862"/>
      <c r="CF273" s="862"/>
      <c r="CG273" s="862"/>
      <c r="CH273" s="862"/>
      <c r="CI273" s="862"/>
      <c r="CJ273" s="862"/>
      <c r="CK273" s="862"/>
      <c r="CL273" s="862"/>
      <c r="CM273" s="862"/>
    </row>
    <row r="274" spans="1:91" s="863" customFormat="1" ht="12.75">
      <c r="A274" s="69" t="s">
        <v>1483</v>
      </c>
      <c r="B274" s="79">
        <v>-4695992</v>
      </c>
      <c r="C274" s="79">
        <v>-1441543</v>
      </c>
      <c r="D274" s="79">
        <v>881305</v>
      </c>
      <c r="E274" s="380" t="s">
        <v>1700</v>
      </c>
      <c r="F274" s="79">
        <v>860135</v>
      </c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862"/>
      <c r="Z274" s="862"/>
      <c r="AA274" s="862"/>
      <c r="AB274" s="862"/>
      <c r="AC274" s="862"/>
      <c r="AD274" s="862"/>
      <c r="AE274" s="862"/>
      <c r="AF274" s="862"/>
      <c r="AG274" s="862"/>
      <c r="AH274" s="862"/>
      <c r="AI274" s="862"/>
      <c r="AJ274" s="862"/>
      <c r="AK274" s="862"/>
      <c r="AL274" s="862"/>
      <c r="AM274" s="862"/>
      <c r="AN274" s="862"/>
      <c r="AO274" s="862"/>
      <c r="AP274" s="862"/>
      <c r="AQ274" s="862"/>
      <c r="AR274" s="862"/>
      <c r="AS274" s="862"/>
      <c r="AT274" s="862"/>
      <c r="AU274" s="862"/>
      <c r="AV274" s="862"/>
      <c r="AW274" s="862"/>
      <c r="AX274" s="862"/>
      <c r="AY274" s="862"/>
      <c r="AZ274" s="862"/>
      <c r="BA274" s="862"/>
      <c r="BB274" s="862"/>
      <c r="BC274" s="862"/>
      <c r="BD274" s="862"/>
      <c r="BE274" s="862"/>
      <c r="BF274" s="862"/>
      <c r="BG274" s="862"/>
      <c r="BH274" s="862"/>
      <c r="BI274" s="862"/>
      <c r="BJ274" s="862"/>
      <c r="BK274" s="862"/>
      <c r="BL274" s="862"/>
      <c r="BM274" s="862"/>
      <c r="BN274" s="862"/>
      <c r="BO274" s="862"/>
      <c r="BP274" s="862"/>
      <c r="BQ274" s="862"/>
      <c r="BR274" s="862"/>
      <c r="BS274" s="862"/>
      <c r="BT274" s="862"/>
      <c r="BU274" s="862"/>
      <c r="BV274" s="862"/>
      <c r="BW274" s="862"/>
      <c r="BX274" s="862"/>
      <c r="BY274" s="862"/>
      <c r="BZ274" s="862"/>
      <c r="CA274" s="862"/>
      <c r="CB274" s="862"/>
      <c r="CC274" s="862"/>
      <c r="CD274" s="862"/>
      <c r="CE274" s="862"/>
      <c r="CF274" s="862"/>
      <c r="CG274" s="862"/>
      <c r="CH274" s="862"/>
      <c r="CI274" s="862"/>
      <c r="CJ274" s="862"/>
      <c r="CK274" s="862"/>
      <c r="CL274" s="862"/>
      <c r="CM274" s="862"/>
    </row>
    <row r="275" spans="1:91" s="863" customFormat="1" ht="25.5">
      <c r="A275" s="223" t="s">
        <v>1484</v>
      </c>
      <c r="B275" s="79">
        <v>4695992</v>
      </c>
      <c r="C275" s="79">
        <v>1441543</v>
      </c>
      <c r="D275" s="79">
        <v>0</v>
      </c>
      <c r="E275" s="380" t="s">
        <v>1700</v>
      </c>
      <c r="F275" s="79">
        <v>0</v>
      </c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862"/>
      <c r="Z275" s="862"/>
      <c r="AA275" s="862"/>
      <c r="AB275" s="862"/>
      <c r="AC275" s="862"/>
      <c r="AD275" s="862"/>
      <c r="AE275" s="862"/>
      <c r="AF275" s="862"/>
      <c r="AG275" s="862"/>
      <c r="AH275" s="862"/>
      <c r="AI275" s="862"/>
      <c r="AJ275" s="862"/>
      <c r="AK275" s="862"/>
      <c r="AL275" s="862"/>
      <c r="AM275" s="862"/>
      <c r="AN275" s="862"/>
      <c r="AO275" s="862"/>
      <c r="AP275" s="862"/>
      <c r="AQ275" s="862"/>
      <c r="AR275" s="862"/>
      <c r="AS275" s="862"/>
      <c r="AT275" s="862"/>
      <c r="AU275" s="862"/>
      <c r="AV275" s="862"/>
      <c r="AW275" s="862"/>
      <c r="AX275" s="862"/>
      <c r="AY275" s="862"/>
      <c r="AZ275" s="862"/>
      <c r="BA275" s="862"/>
      <c r="BB275" s="862"/>
      <c r="BC275" s="862"/>
      <c r="BD275" s="862"/>
      <c r="BE275" s="862"/>
      <c r="BF275" s="862"/>
      <c r="BG275" s="862"/>
      <c r="BH275" s="862"/>
      <c r="BI275" s="862"/>
      <c r="BJ275" s="862"/>
      <c r="BK275" s="862"/>
      <c r="BL275" s="862"/>
      <c r="BM275" s="862"/>
      <c r="BN275" s="862"/>
      <c r="BO275" s="862"/>
      <c r="BP275" s="862"/>
      <c r="BQ275" s="862"/>
      <c r="BR275" s="862"/>
      <c r="BS275" s="862"/>
      <c r="BT275" s="862"/>
      <c r="BU275" s="862"/>
      <c r="BV275" s="862"/>
      <c r="BW275" s="862"/>
      <c r="BX275" s="862"/>
      <c r="BY275" s="862"/>
      <c r="BZ275" s="862"/>
      <c r="CA275" s="862"/>
      <c r="CB275" s="862"/>
      <c r="CC275" s="862"/>
      <c r="CD275" s="862"/>
      <c r="CE275" s="862"/>
      <c r="CF275" s="862"/>
      <c r="CG275" s="862"/>
      <c r="CH275" s="862"/>
      <c r="CI275" s="862"/>
      <c r="CJ275" s="862"/>
      <c r="CK275" s="862"/>
      <c r="CL275" s="862"/>
      <c r="CM275" s="862"/>
    </row>
    <row r="276" spans="1:91" s="863" customFormat="1" ht="25.5">
      <c r="A276" s="375" t="s">
        <v>1488</v>
      </c>
      <c r="B276" s="23"/>
      <c r="C276" s="23"/>
      <c r="D276" s="23"/>
      <c r="E276" s="876"/>
      <c r="F276" s="79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862"/>
      <c r="Z276" s="862"/>
      <c r="AA276" s="862"/>
      <c r="AB276" s="862"/>
      <c r="AC276" s="862"/>
      <c r="AD276" s="862"/>
      <c r="AE276" s="862"/>
      <c r="AF276" s="862"/>
      <c r="AG276" s="862"/>
      <c r="AH276" s="862"/>
      <c r="AI276" s="862"/>
      <c r="AJ276" s="862"/>
      <c r="AK276" s="862"/>
      <c r="AL276" s="862"/>
      <c r="AM276" s="862"/>
      <c r="AN276" s="862"/>
      <c r="AO276" s="862"/>
      <c r="AP276" s="862"/>
      <c r="AQ276" s="862"/>
      <c r="AR276" s="862"/>
      <c r="AS276" s="862"/>
      <c r="AT276" s="862"/>
      <c r="AU276" s="862"/>
      <c r="AV276" s="862"/>
      <c r="AW276" s="862"/>
      <c r="AX276" s="862"/>
      <c r="AY276" s="862"/>
      <c r="AZ276" s="862"/>
      <c r="BA276" s="862"/>
      <c r="BB276" s="862"/>
      <c r="BC276" s="862"/>
      <c r="BD276" s="862"/>
      <c r="BE276" s="862"/>
      <c r="BF276" s="862"/>
      <c r="BG276" s="862"/>
      <c r="BH276" s="862"/>
      <c r="BI276" s="862"/>
      <c r="BJ276" s="862"/>
      <c r="BK276" s="862"/>
      <c r="BL276" s="862"/>
      <c r="BM276" s="862"/>
      <c r="BN276" s="862"/>
      <c r="BO276" s="862"/>
      <c r="BP276" s="862"/>
      <c r="BQ276" s="862"/>
      <c r="BR276" s="862"/>
      <c r="BS276" s="862"/>
      <c r="BT276" s="862"/>
      <c r="BU276" s="862"/>
      <c r="BV276" s="862"/>
      <c r="BW276" s="862"/>
      <c r="BX276" s="862"/>
      <c r="BY276" s="862"/>
      <c r="BZ276" s="862"/>
      <c r="CA276" s="862"/>
      <c r="CB276" s="862"/>
      <c r="CC276" s="862"/>
      <c r="CD276" s="862"/>
      <c r="CE276" s="862"/>
      <c r="CF276" s="862"/>
      <c r="CG276" s="862"/>
      <c r="CH276" s="862"/>
      <c r="CI276" s="862"/>
      <c r="CJ276" s="862"/>
      <c r="CK276" s="862"/>
      <c r="CL276" s="862"/>
      <c r="CM276" s="862"/>
    </row>
    <row r="277" spans="1:91" s="877" customFormat="1" ht="12.75">
      <c r="A277" s="69" t="s">
        <v>1469</v>
      </c>
      <c r="B277" s="79">
        <v>2006200</v>
      </c>
      <c r="C277" s="79">
        <v>250002</v>
      </c>
      <c r="D277" s="79">
        <v>250002</v>
      </c>
      <c r="E277" s="380">
        <v>12.461469444721365</v>
      </c>
      <c r="F277" s="79">
        <v>108334</v>
      </c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862"/>
      <c r="Z277" s="862"/>
      <c r="AA277" s="862"/>
      <c r="AB277" s="862"/>
      <c r="AC277" s="862"/>
      <c r="AD277" s="862"/>
      <c r="AE277" s="862"/>
      <c r="AF277" s="862"/>
      <c r="AG277" s="862"/>
      <c r="AH277" s="862"/>
      <c r="AI277" s="862"/>
      <c r="AJ277" s="862"/>
      <c r="AK277" s="862"/>
      <c r="AL277" s="862"/>
      <c r="AM277" s="862"/>
      <c r="AN277" s="862"/>
      <c r="AO277" s="862"/>
      <c r="AP277" s="862"/>
      <c r="AQ277" s="862"/>
      <c r="AR277" s="862"/>
      <c r="AS277" s="862"/>
      <c r="AT277" s="862"/>
      <c r="AU277" s="862"/>
      <c r="AV277" s="862"/>
      <c r="AW277" s="862"/>
      <c r="AX277" s="862"/>
      <c r="AY277" s="862"/>
      <c r="AZ277" s="862"/>
      <c r="BA277" s="862"/>
      <c r="BB277" s="862"/>
      <c r="BC277" s="862"/>
      <c r="BD277" s="862"/>
      <c r="BE277" s="862"/>
      <c r="BF277" s="862"/>
      <c r="BG277" s="862"/>
      <c r="BH277" s="862"/>
      <c r="BI277" s="862"/>
      <c r="BJ277" s="862"/>
      <c r="BK277" s="862"/>
      <c r="BL277" s="862"/>
      <c r="BM277" s="862"/>
      <c r="BN277" s="862"/>
      <c r="BO277" s="862"/>
      <c r="BP277" s="862"/>
      <c r="BQ277" s="862"/>
      <c r="BR277" s="862"/>
      <c r="BS277" s="862"/>
      <c r="BT277" s="862"/>
      <c r="BU277" s="862"/>
      <c r="BV277" s="862"/>
      <c r="BW277" s="862"/>
      <c r="BX277" s="862"/>
      <c r="BY277" s="862"/>
      <c r="BZ277" s="862"/>
      <c r="CA277" s="862"/>
      <c r="CB277" s="862"/>
      <c r="CC277" s="862"/>
      <c r="CD277" s="862"/>
      <c r="CE277" s="862"/>
      <c r="CF277" s="862"/>
      <c r="CG277" s="862"/>
      <c r="CH277" s="862"/>
      <c r="CI277" s="862"/>
      <c r="CJ277" s="862"/>
      <c r="CK277" s="862"/>
      <c r="CL277" s="862"/>
      <c r="CM277" s="862"/>
    </row>
    <row r="278" spans="1:91" s="877" customFormat="1" ht="12.75">
      <c r="A278" s="69" t="s">
        <v>1470</v>
      </c>
      <c r="B278" s="79">
        <v>2006200</v>
      </c>
      <c r="C278" s="79">
        <v>250002</v>
      </c>
      <c r="D278" s="79">
        <v>250002</v>
      </c>
      <c r="E278" s="380">
        <v>12.461469444721365</v>
      </c>
      <c r="F278" s="79">
        <v>108334</v>
      </c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862"/>
      <c r="Z278" s="862"/>
      <c r="AA278" s="862"/>
      <c r="AB278" s="862"/>
      <c r="AC278" s="862"/>
      <c r="AD278" s="862"/>
      <c r="AE278" s="862"/>
      <c r="AF278" s="862"/>
      <c r="AG278" s="862"/>
      <c r="AH278" s="862"/>
      <c r="AI278" s="862"/>
      <c r="AJ278" s="862"/>
      <c r="AK278" s="862"/>
      <c r="AL278" s="862"/>
      <c r="AM278" s="862"/>
      <c r="AN278" s="862"/>
      <c r="AO278" s="862"/>
      <c r="AP278" s="862"/>
      <c r="AQ278" s="862"/>
      <c r="AR278" s="862"/>
      <c r="AS278" s="862"/>
      <c r="AT278" s="862"/>
      <c r="AU278" s="862"/>
      <c r="AV278" s="862"/>
      <c r="AW278" s="862"/>
      <c r="AX278" s="862"/>
      <c r="AY278" s="862"/>
      <c r="AZ278" s="862"/>
      <c r="BA278" s="862"/>
      <c r="BB278" s="862"/>
      <c r="BC278" s="862"/>
      <c r="BD278" s="862"/>
      <c r="BE278" s="862"/>
      <c r="BF278" s="862"/>
      <c r="BG278" s="862"/>
      <c r="BH278" s="862"/>
      <c r="BI278" s="862"/>
      <c r="BJ278" s="862"/>
      <c r="BK278" s="862"/>
      <c r="BL278" s="862"/>
      <c r="BM278" s="862"/>
      <c r="BN278" s="862"/>
      <c r="BO278" s="862"/>
      <c r="BP278" s="862"/>
      <c r="BQ278" s="862"/>
      <c r="BR278" s="862"/>
      <c r="BS278" s="862"/>
      <c r="BT278" s="862"/>
      <c r="BU278" s="862"/>
      <c r="BV278" s="862"/>
      <c r="BW278" s="862"/>
      <c r="BX278" s="862"/>
      <c r="BY278" s="862"/>
      <c r="BZ278" s="862"/>
      <c r="CA278" s="862"/>
      <c r="CB278" s="862"/>
      <c r="CC278" s="862"/>
      <c r="CD278" s="862"/>
      <c r="CE278" s="862"/>
      <c r="CF278" s="862"/>
      <c r="CG278" s="862"/>
      <c r="CH278" s="862"/>
      <c r="CI278" s="862"/>
      <c r="CJ278" s="862"/>
      <c r="CK278" s="862"/>
      <c r="CL278" s="862"/>
      <c r="CM278" s="862"/>
    </row>
    <row r="279" spans="1:91" s="877" customFormat="1" ht="12.75">
      <c r="A279" s="69" t="s">
        <v>1473</v>
      </c>
      <c r="B279" s="79">
        <v>2006200</v>
      </c>
      <c r="C279" s="79">
        <v>250002</v>
      </c>
      <c r="D279" s="79">
        <v>71188</v>
      </c>
      <c r="E279" s="380">
        <v>3.548399960123617</v>
      </c>
      <c r="F279" s="79">
        <v>3000</v>
      </c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862"/>
      <c r="Z279" s="862"/>
      <c r="AA279" s="862"/>
      <c r="AB279" s="862"/>
      <c r="AC279" s="862"/>
      <c r="AD279" s="862"/>
      <c r="AE279" s="862"/>
      <c r="AF279" s="862"/>
      <c r="AG279" s="862"/>
      <c r="AH279" s="862"/>
      <c r="AI279" s="862"/>
      <c r="AJ279" s="862"/>
      <c r="AK279" s="862"/>
      <c r="AL279" s="862"/>
      <c r="AM279" s="862"/>
      <c r="AN279" s="862"/>
      <c r="AO279" s="862"/>
      <c r="AP279" s="862"/>
      <c r="AQ279" s="862"/>
      <c r="AR279" s="862"/>
      <c r="AS279" s="862"/>
      <c r="AT279" s="862"/>
      <c r="AU279" s="862"/>
      <c r="AV279" s="862"/>
      <c r="AW279" s="862"/>
      <c r="AX279" s="862"/>
      <c r="AY279" s="862"/>
      <c r="AZ279" s="862"/>
      <c r="BA279" s="862"/>
      <c r="BB279" s="862"/>
      <c r="BC279" s="862"/>
      <c r="BD279" s="862"/>
      <c r="BE279" s="862"/>
      <c r="BF279" s="862"/>
      <c r="BG279" s="862"/>
      <c r="BH279" s="862"/>
      <c r="BI279" s="862"/>
      <c r="BJ279" s="862"/>
      <c r="BK279" s="862"/>
      <c r="BL279" s="862"/>
      <c r="BM279" s="862"/>
      <c r="BN279" s="862"/>
      <c r="BO279" s="862"/>
      <c r="BP279" s="862"/>
      <c r="BQ279" s="862"/>
      <c r="BR279" s="862"/>
      <c r="BS279" s="862"/>
      <c r="BT279" s="862"/>
      <c r="BU279" s="862"/>
      <c r="BV279" s="862"/>
      <c r="BW279" s="862"/>
      <c r="BX279" s="862"/>
      <c r="BY279" s="862"/>
      <c r="BZ279" s="862"/>
      <c r="CA279" s="862"/>
      <c r="CB279" s="862"/>
      <c r="CC279" s="862"/>
      <c r="CD279" s="862"/>
      <c r="CE279" s="862"/>
      <c r="CF279" s="862"/>
      <c r="CG279" s="862"/>
      <c r="CH279" s="862"/>
      <c r="CI279" s="862"/>
      <c r="CJ279" s="862"/>
      <c r="CK279" s="862"/>
      <c r="CL279" s="862"/>
      <c r="CM279" s="862"/>
    </row>
    <row r="280" spans="1:91" s="863" customFormat="1" ht="12.75">
      <c r="A280" s="69" t="s">
        <v>1480</v>
      </c>
      <c r="B280" s="79">
        <v>2006200</v>
      </c>
      <c r="C280" s="79">
        <v>250002</v>
      </c>
      <c r="D280" s="79">
        <v>71188</v>
      </c>
      <c r="E280" s="380">
        <v>3.548399960123617</v>
      </c>
      <c r="F280" s="79">
        <v>3000</v>
      </c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862"/>
      <c r="Z280" s="862"/>
      <c r="AA280" s="862"/>
      <c r="AB280" s="862"/>
      <c r="AC280" s="862"/>
      <c r="AD280" s="862"/>
      <c r="AE280" s="862"/>
      <c r="AF280" s="862"/>
      <c r="AG280" s="862"/>
      <c r="AH280" s="862"/>
      <c r="AI280" s="862"/>
      <c r="AJ280" s="862"/>
      <c r="AK280" s="862"/>
      <c r="AL280" s="862"/>
      <c r="AM280" s="862"/>
      <c r="AN280" s="862"/>
      <c r="AO280" s="862"/>
      <c r="AP280" s="862"/>
      <c r="AQ280" s="862"/>
      <c r="AR280" s="862"/>
      <c r="AS280" s="862"/>
      <c r="AT280" s="862"/>
      <c r="AU280" s="862"/>
      <c r="AV280" s="862"/>
      <c r="AW280" s="862"/>
      <c r="AX280" s="862"/>
      <c r="AY280" s="862"/>
      <c r="AZ280" s="862"/>
      <c r="BA280" s="862"/>
      <c r="BB280" s="862"/>
      <c r="BC280" s="862"/>
      <c r="BD280" s="862"/>
      <c r="BE280" s="862"/>
      <c r="BF280" s="862"/>
      <c r="BG280" s="862"/>
      <c r="BH280" s="862"/>
      <c r="BI280" s="862"/>
      <c r="BJ280" s="862"/>
      <c r="BK280" s="862"/>
      <c r="BL280" s="862"/>
      <c r="BM280" s="862"/>
      <c r="BN280" s="862"/>
      <c r="BO280" s="862"/>
      <c r="BP280" s="862"/>
      <c r="BQ280" s="862"/>
      <c r="BR280" s="862"/>
      <c r="BS280" s="862"/>
      <c r="BT280" s="862"/>
      <c r="BU280" s="862"/>
      <c r="BV280" s="862"/>
      <c r="BW280" s="862"/>
      <c r="BX280" s="862"/>
      <c r="BY280" s="862"/>
      <c r="BZ280" s="862"/>
      <c r="CA280" s="862"/>
      <c r="CB280" s="862"/>
      <c r="CC280" s="862"/>
      <c r="CD280" s="862"/>
      <c r="CE280" s="862"/>
      <c r="CF280" s="862"/>
      <c r="CG280" s="862"/>
      <c r="CH280" s="862"/>
      <c r="CI280" s="862"/>
      <c r="CJ280" s="862"/>
      <c r="CK280" s="862"/>
      <c r="CL280" s="862"/>
      <c r="CM280" s="862"/>
    </row>
    <row r="281" spans="1:91" s="863" customFormat="1" ht="12.75">
      <c r="A281" s="69" t="s">
        <v>1482</v>
      </c>
      <c r="B281" s="79">
        <v>2006200</v>
      </c>
      <c r="C281" s="79">
        <v>250002</v>
      </c>
      <c r="D281" s="79">
        <v>71188</v>
      </c>
      <c r="E281" s="380">
        <v>3.548399960123617</v>
      </c>
      <c r="F281" s="79">
        <v>3000</v>
      </c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862"/>
      <c r="Z281" s="862"/>
      <c r="AA281" s="862"/>
      <c r="AB281" s="862"/>
      <c r="AC281" s="862"/>
      <c r="AD281" s="862"/>
      <c r="AE281" s="862"/>
      <c r="AF281" s="862"/>
      <c r="AG281" s="862"/>
      <c r="AH281" s="862"/>
      <c r="AI281" s="862"/>
      <c r="AJ281" s="862"/>
      <c r="AK281" s="862"/>
      <c r="AL281" s="862"/>
      <c r="AM281" s="862"/>
      <c r="AN281" s="862"/>
      <c r="AO281" s="862"/>
      <c r="AP281" s="862"/>
      <c r="AQ281" s="862"/>
      <c r="AR281" s="862"/>
      <c r="AS281" s="862"/>
      <c r="AT281" s="862"/>
      <c r="AU281" s="862"/>
      <c r="AV281" s="862"/>
      <c r="AW281" s="862"/>
      <c r="AX281" s="862"/>
      <c r="AY281" s="862"/>
      <c r="AZ281" s="862"/>
      <c r="BA281" s="862"/>
      <c r="BB281" s="862"/>
      <c r="BC281" s="862"/>
      <c r="BD281" s="862"/>
      <c r="BE281" s="862"/>
      <c r="BF281" s="862"/>
      <c r="BG281" s="862"/>
      <c r="BH281" s="862"/>
      <c r="BI281" s="862"/>
      <c r="BJ281" s="862"/>
      <c r="BK281" s="862"/>
      <c r="BL281" s="862"/>
      <c r="BM281" s="862"/>
      <c r="BN281" s="862"/>
      <c r="BO281" s="862"/>
      <c r="BP281" s="862"/>
      <c r="BQ281" s="862"/>
      <c r="BR281" s="862"/>
      <c r="BS281" s="862"/>
      <c r="BT281" s="862"/>
      <c r="BU281" s="862"/>
      <c r="BV281" s="862"/>
      <c r="BW281" s="862"/>
      <c r="BX281" s="862"/>
      <c r="BY281" s="862"/>
      <c r="BZ281" s="862"/>
      <c r="CA281" s="862"/>
      <c r="CB281" s="862"/>
      <c r="CC281" s="862"/>
      <c r="CD281" s="862"/>
      <c r="CE281" s="862"/>
      <c r="CF281" s="862"/>
      <c r="CG281" s="862"/>
      <c r="CH281" s="862"/>
      <c r="CI281" s="862"/>
      <c r="CJ281" s="862"/>
      <c r="CK281" s="862"/>
      <c r="CL281" s="862"/>
      <c r="CM281" s="862"/>
    </row>
    <row r="282" spans="1:91" s="863" customFormat="1" ht="12.75">
      <c r="A282" s="375" t="s">
        <v>1490</v>
      </c>
      <c r="B282" s="23"/>
      <c r="C282" s="23"/>
      <c r="D282" s="23"/>
      <c r="E282" s="876"/>
      <c r="F282" s="79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862"/>
      <c r="Z282" s="862"/>
      <c r="AA282" s="862"/>
      <c r="AB282" s="862"/>
      <c r="AC282" s="862"/>
      <c r="AD282" s="862"/>
      <c r="AE282" s="862"/>
      <c r="AF282" s="862"/>
      <c r="AG282" s="862"/>
      <c r="AH282" s="862"/>
      <c r="AI282" s="862"/>
      <c r="AJ282" s="862"/>
      <c r="AK282" s="862"/>
      <c r="AL282" s="862"/>
      <c r="AM282" s="862"/>
      <c r="AN282" s="862"/>
      <c r="AO282" s="862"/>
      <c r="AP282" s="862"/>
      <c r="AQ282" s="862"/>
      <c r="AR282" s="862"/>
      <c r="AS282" s="862"/>
      <c r="AT282" s="862"/>
      <c r="AU282" s="862"/>
      <c r="AV282" s="862"/>
      <c r="AW282" s="862"/>
      <c r="AX282" s="862"/>
      <c r="AY282" s="862"/>
      <c r="AZ282" s="862"/>
      <c r="BA282" s="862"/>
      <c r="BB282" s="862"/>
      <c r="BC282" s="862"/>
      <c r="BD282" s="862"/>
      <c r="BE282" s="862"/>
      <c r="BF282" s="862"/>
      <c r="BG282" s="862"/>
      <c r="BH282" s="862"/>
      <c r="BI282" s="862"/>
      <c r="BJ282" s="862"/>
      <c r="BK282" s="862"/>
      <c r="BL282" s="862"/>
      <c r="BM282" s="862"/>
      <c r="BN282" s="862"/>
      <c r="BO282" s="862"/>
      <c r="BP282" s="862"/>
      <c r="BQ282" s="862"/>
      <c r="BR282" s="862"/>
      <c r="BS282" s="862"/>
      <c r="BT282" s="862"/>
      <c r="BU282" s="862"/>
      <c r="BV282" s="862"/>
      <c r="BW282" s="862"/>
      <c r="BX282" s="862"/>
      <c r="BY282" s="862"/>
      <c r="BZ282" s="862"/>
      <c r="CA282" s="862"/>
      <c r="CB282" s="862"/>
      <c r="CC282" s="862"/>
      <c r="CD282" s="862"/>
      <c r="CE282" s="862"/>
      <c r="CF282" s="862"/>
      <c r="CG282" s="862"/>
      <c r="CH282" s="862"/>
      <c r="CI282" s="862"/>
      <c r="CJ282" s="862"/>
      <c r="CK282" s="862"/>
      <c r="CL282" s="862"/>
      <c r="CM282" s="862"/>
    </row>
    <row r="283" spans="1:91" s="877" customFormat="1" ht="12.75">
      <c r="A283" s="69" t="s">
        <v>1469</v>
      </c>
      <c r="B283" s="79">
        <v>2923369</v>
      </c>
      <c r="C283" s="79">
        <v>0</v>
      </c>
      <c r="D283" s="79">
        <v>0</v>
      </c>
      <c r="E283" s="380">
        <v>0</v>
      </c>
      <c r="F283" s="79">
        <v>0</v>
      </c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862"/>
      <c r="Z283" s="862"/>
      <c r="AA283" s="862"/>
      <c r="AB283" s="862"/>
      <c r="AC283" s="862"/>
      <c r="AD283" s="862"/>
      <c r="AE283" s="862"/>
      <c r="AF283" s="862"/>
      <c r="AG283" s="862"/>
      <c r="AH283" s="862"/>
      <c r="AI283" s="862"/>
      <c r="AJ283" s="862"/>
      <c r="AK283" s="862"/>
      <c r="AL283" s="862"/>
      <c r="AM283" s="862"/>
      <c r="AN283" s="862"/>
      <c r="AO283" s="862"/>
      <c r="AP283" s="862"/>
      <c r="AQ283" s="862"/>
      <c r="AR283" s="862"/>
      <c r="AS283" s="862"/>
      <c r="AT283" s="862"/>
      <c r="AU283" s="862"/>
      <c r="AV283" s="862"/>
      <c r="AW283" s="862"/>
      <c r="AX283" s="862"/>
      <c r="AY283" s="862"/>
      <c r="AZ283" s="862"/>
      <c r="BA283" s="862"/>
      <c r="BB283" s="862"/>
      <c r="BC283" s="862"/>
      <c r="BD283" s="862"/>
      <c r="BE283" s="862"/>
      <c r="BF283" s="862"/>
      <c r="BG283" s="862"/>
      <c r="BH283" s="862"/>
      <c r="BI283" s="862"/>
      <c r="BJ283" s="862"/>
      <c r="BK283" s="862"/>
      <c r="BL283" s="862"/>
      <c r="BM283" s="862"/>
      <c r="BN283" s="862"/>
      <c r="BO283" s="862"/>
      <c r="BP283" s="862"/>
      <c r="BQ283" s="862"/>
      <c r="BR283" s="862"/>
      <c r="BS283" s="862"/>
      <c r="BT283" s="862"/>
      <c r="BU283" s="862"/>
      <c r="BV283" s="862"/>
      <c r="BW283" s="862"/>
      <c r="BX283" s="862"/>
      <c r="BY283" s="862"/>
      <c r="BZ283" s="862"/>
      <c r="CA283" s="862"/>
      <c r="CB283" s="862"/>
      <c r="CC283" s="862"/>
      <c r="CD283" s="862"/>
      <c r="CE283" s="862"/>
      <c r="CF283" s="862"/>
      <c r="CG283" s="862"/>
      <c r="CH283" s="862"/>
      <c r="CI283" s="862"/>
      <c r="CJ283" s="862"/>
      <c r="CK283" s="862"/>
      <c r="CL283" s="862"/>
      <c r="CM283" s="862"/>
    </row>
    <row r="284" spans="1:91" s="877" customFormat="1" ht="12.75">
      <c r="A284" s="69" t="s">
        <v>1472</v>
      </c>
      <c r="B284" s="79">
        <v>2923369</v>
      </c>
      <c r="C284" s="79">
        <v>0</v>
      </c>
      <c r="D284" s="79">
        <v>0</v>
      </c>
      <c r="E284" s="380">
        <v>0</v>
      </c>
      <c r="F284" s="79">
        <v>0</v>
      </c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862"/>
      <c r="Z284" s="862"/>
      <c r="AA284" s="862"/>
      <c r="AB284" s="862"/>
      <c r="AC284" s="862"/>
      <c r="AD284" s="862"/>
      <c r="AE284" s="862"/>
      <c r="AF284" s="862"/>
      <c r="AG284" s="862"/>
      <c r="AH284" s="862"/>
      <c r="AI284" s="862"/>
      <c r="AJ284" s="862"/>
      <c r="AK284" s="862"/>
      <c r="AL284" s="862"/>
      <c r="AM284" s="862"/>
      <c r="AN284" s="862"/>
      <c r="AO284" s="862"/>
      <c r="AP284" s="862"/>
      <c r="AQ284" s="862"/>
      <c r="AR284" s="862"/>
      <c r="AS284" s="862"/>
      <c r="AT284" s="862"/>
      <c r="AU284" s="862"/>
      <c r="AV284" s="862"/>
      <c r="AW284" s="862"/>
      <c r="AX284" s="862"/>
      <c r="AY284" s="862"/>
      <c r="AZ284" s="862"/>
      <c r="BA284" s="862"/>
      <c r="BB284" s="862"/>
      <c r="BC284" s="862"/>
      <c r="BD284" s="862"/>
      <c r="BE284" s="862"/>
      <c r="BF284" s="862"/>
      <c r="BG284" s="862"/>
      <c r="BH284" s="862"/>
      <c r="BI284" s="862"/>
      <c r="BJ284" s="862"/>
      <c r="BK284" s="862"/>
      <c r="BL284" s="862"/>
      <c r="BM284" s="862"/>
      <c r="BN284" s="862"/>
      <c r="BO284" s="862"/>
      <c r="BP284" s="862"/>
      <c r="BQ284" s="862"/>
      <c r="BR284" s="862"/>
      <c r="BS284" s="862"/>
      <c r="BT284" s="862"/>
      <c r="BU284" s="862"/>
      <c r="BV284" s="862"/>
      <c r="BW284" s="862"/>
      <c r="BX284" s="862"/>
      <c r="BY284" s="862"/>
      <c r="BZ284" s="862"/>
      <c r="CA284" s="862"/>
      <c r="CB284" s="862"/>
      <c r="CC284" s="862"/>
      <c r="CD284" s="862"/>
      <c r="CE284" s="862"/>
      <c r="CF284" s="862"/>
      <c r="CG284" s="862"/>
      <c r="CH284" s="862"/>
      <c r="CI284" s="862"/>
      <c r="CJ284" s="862"/>
      <c r="CK284" s="862"/>
      <c r="CL284" s="862"/>
      <c r="CM284" s="862"/>
    </row>
    <row r="285" spans="1:91" s="877" customFormat="1" ht="12.75">
      <c r="A285" s="69" t="s">
        <v>1473</v>
      </c>
      <c r="B285" s="79">
        <v>1473640</v>
      </c>
      <c r="C285" s="79">
        <v>0</v>
      </c>
      <c r="D285" s="79">
        <v>0</v>
      </c>
      <c r="E285" s="380">
        <v>0</v>
      </c>
      <c r="F285" s="79">
        <v>0</v>
      </c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862"/>
      <c r="Z285" s="862"/>
      <c r="AA285" s="862"/>
      <c r="AB285" s="862"/>
      <c r="AC285" s="862"/>
      <c r="AD285" s="862"/>
      <c r="AE285" s="862"/>
      <c r="AF285" s="862"/>
      <c r="AG285" s="862"/>
      <c r="AH285" s="862"/>
      <c r="AI285" s="862"/>
      <c r="AJ285" s="862"/>
      <c r="AK285" s="862"/>
      <c r="AL285" s="862"/>
      <c r="AM285" s="862"/>
      <c r="AN285" s="862"/>
      <c r="AO285" s="862"/>
      <c r="AP285" s="862"/>
      <c r="AQ285" s="862"/>
      <c r="AR285" s="862"/>
      <c r="AS285" s="862"/>
      <c r="AT285" s="862"/>
      <c r="AU285" s="862"/>
      <c r="AV285" s="862"/>
      <c r="AW285" s="862"/>
      <c r="AX285" s="862"/>
      <c r="AY285" s="862"/>
      <c r="AZ285" s="862"/>
      <c r="BA285" s="862"/>
      <c r="BB285" s="862"/>
      <c r="BC285" s="862"/>
      <c r="BD285" s="862"/>
      <c r="BE285" s="862"/>
      <c r="BF285" s="862"/>
      <c r="BG285" s="862"/>
      <c r="BH285" s="862"/>
      <c r="BI285" s="862"/>
      <c r="BJ285" s="862"/>
      <c r="BK285" s="862"/>
      <c r="BL285" s="862"/>
      <c r="BM285" s="862"/>
      <c r="BN285" s="862"/>
      <c r="BO285" s="862"/>
      <c r="BP285" s="862"/>
      <c r="BQ285" s="862"/>
      <c r="BR285" s="862"/>
      <c r="BS285" s="862"/>
      <c r="BT285" s="862"/>
      <c r="BU285" s="862"/>
      <c r="BV285" s="862"/>
      <c r="BW285" s="862"/>
      <c r="BX285" s="862"/>
      <c r="BY285" s="862"/>
      <c r="BZ285" s="862"/>
      <c r="CA285" s="862"/>
      <c r="CB285" s="862"/>
      <c r="CC285" s="862"/>
      <c r="CD285" s="862"/>
      <c r="CE285" s="862"/>
      <c r="CF285" s="862"/>
      <c r="CG285" s="862"/>
      <c r="CH285" s="862"/>
      <c r="CI285" s="862"/>
      <c r="CJ285" s="862"/>
      <c r="CK285" s="862"/>
      <c r="CL285" s="862"/>
      <c r="CM285" s="862"/>
    </row>
    <row r="286" spans="1:91" s="863" customFormat="1" ht="12.75">
      <c r="A286" s="69" t="s">
        <v>1480</v>
      </c>
      <c r="B286" s="79">
        <v>1473640</v>
      </c>
      <c r="C286" s="79">
        <v>0</v>
      </c>
      <c r="D286" s="79">
        <v>0</v>
      </c>
      <c r="E286" s="380">
        <v>0</v>
      </c>
      <c r="F286" s="79">
        <v>0</v>
      </c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862"/>
      <c r="Z286" s="862"/>
      <c r="AA286" s="862"/>
      <c r="AB286" s="862"/>
      <c r="AC286" s="862"/>
      <c r="AD286" s="862"/>
      <c r="AE286" s="862"/>
      <c r="AF286" s="862"/>
      <c r="AG286" s="862"/>
      <c r="AH286" s="862"/>
      <c r="AI286" s="862"/>
      <c r="AJ286" s="862"/>
      <c r="AK286" s="862"/>
      <c r="AL286" s="862"/>
      <c r="AM286" s="862"/>
      <c r="AN286" s="862"/>
      <c r="AO286" s="862"/>
      <c r="AP286" s="862"/>
      <c r="AQ286" s="862"/>
      <c r="AR286" s="862"/>
      <c r="AS286" s="862"/>
      <c r="AT286" s="862"/>
      <c r="AU286" s="862"/>
      <c r="AV286" s="862"/>
      <c r="AW286" s="862"/>
      <c r="AX286" s="862"/>
      <c r="AY286" s="862"/>
      <c r="AZ286" s="862"/>
      <c r="BA286" s="862"/>
      <c r="BB286" s="862"/>
      <c r="BC286" s="862"/>
      <c r="BD286" s="862"/>
      <c r="BE286" s="862"/>
      <c r="BF286" s="862"/>
      <c r="BG286" s="862"/>
      <c r="BH286" s="862"/>
      <c r="BI286" s="862"/>
      <c r="BJ286" s="862"/>
      <c r="BK286" s="862"/>
      <c r="BL286" s="862"/>
      <c r="BM286" s="862"/>
      <c r="BN286" s="862"/>
      <c r="BO286" s="862"/>
      <c r="BP286" s="862"/>
      <c r="BQ286" s="862"/>
      <c r="BR286" s="862"/>
      <c r="BS286" s="862"/>
      <c r="BT286" s="862"/>
      <c r="BU286" s="862"/>
      <c r="BV286" s="862"/>
      <c r="BW286" s="862"/>
      <c r="BX286" s="862"/>
      <c r="BY286" s="862"/>
      <c r="BZ286" s="862"/>
      <c r="CA286" s="862"/>
      <c r="CB286" s="862"/>
      <c r="CC286" s="862"/>
      <c r="CD286" s="862"/>
      <c r="CE286" s="862"/>
      <c r="CF286" s="862"/>
      <c r="CG286" s="862"/>
      <c r="CH286" s="862"/>
      <c r="CI286" s="862"/>
      <c r="CJ286" s="862"/>
      <c r="CK286" s="862"/>
      <c r="CL286" s="862"/>
      <c r="CM286" s="862"/>
    </row>
    <row r="287" spans="1:91" s="863" customFormat="1" ht="12.75">
      <c r="A287" s="69" t="s">
        <v>1482</v>
      </c>
      <c r="B287" s="79">
        <v>1473640</v>
      </c>
      <c r="C287" s="79">
        <v>0</v>
      </c>
      <c r="D287" s="79">
        <v>0</v>
      </c>
      <c r="E287" s="380">
        <v>0</v>
      </c>
      <c r="F287" s="79">
        <v>0</v>
      </c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862"/>
      <c r="Z287" s="862"/>
      <c r="AA287" s="862"/>
      <c r="AB287" s="862"/>
      <c r="AC287" s="862"/>
      <c r="AD287" s="862"/>
      <c r="AE287" s="862"/>
      <c r="AF287" s="862"/>
      <c r="AG287" s="862"/>
      <c r="AH287" s="862"/>
      <c r="AI287" s="862"/>
      <c r="AJ287" s="862"/>
      <c r="AK287" s="862"/>
      <c r="AL287" s="862"/>
      <c r="AM287" s="862"/>
      <c r="AN287" s="862"/>
      <c r="AO287" s="862"/>
      <c r="AP287" s="862"/>
      <c r="AQ287" s="862"/>
      <c r="AR287" s="862"/>
      <c r="AS287" s="862"/>
      <c r="AT287" s="862"/>
      <c r="AU287" s="862"/>
      <c r="AV287" s="862"/>
      <c r="AW287" s="862"/>
      <c r="AX287" s="862"/>
      <c r="AY287" s="862"/>
      <c r="AZ287" s="862"/>
      <c r="BA287" s="862"/>
      <c r="BB287" s="862"/>
      <c r="BC287" s="862"/>
      <c r="BD287" s="862"/>
      <c r="BE287" s="862"/>
      <c r="BF287" s="862"/>
      <c r="BG287" s="862"/>
      <c r="BH287" s="862"/>
      <c r="BI287" s="862"/>
      <c r="BJ287" s="862"/>
      <c r="BK287" s="862"/>
      <c r="BL287" s="862"/>
      <c r="BM287" s="862"/>
      <c r="BN287" s="862"/>
      <c r="BO287" s="862"/>
      <c r="BP287" s="862"/>
      <c r="BQ287" s="862"/>
      <c r="BR287" s="862"/>
      <c r="BS287" s="862"/>
      <c r="BT287" s="862"/>
      <c r="BU287" s="862"/>
      <c r="BV287" s="862"/>
      <c r="BW287" s="862"/>
      <c r="BX287" s="862"/>
      <c r="BY287" s="862"/>
      <c r="BZ287" s="862"/>
      <c r="CA287" s="862"/>
      <c r="CB287" s="862"/>
      <c r="CC287" s="862"/>
      <c r="CD287" s="862"/>
      <c r="CE287" s="862"/>
      <c r="CF287" s="862"/>
      <c r="CG287" s="862"/>
      <c r="CH287" s="862"/>
      <c r="CI287" s="862"/>
      <c r="CJ287" s="862"/>
      <c r="CK287" s="862"/>
      <c r="CL287" s="862"/>
      <c r="CM287" s="862"/>
    </row>
    <row r="288" spans="1:91" s="863" customFormat="1" ht="12.75">
      <c r="A288" s="69" t="s">
        <v>1483</v>
      </c>
      <c r="B288" s="79">
        <v>1449729</v>
      </c>
      <c r="C288" s="79">
        <v>0</v>
      </c>
      <c r="D288" s="79">
        <v>0</v>
      </c>
      <c r="E288" s="380" t="s">
        <v>1700</v>
      </c>
      <c r="F288" s="79">
        <v>0</v>
      </c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862"/>
      <c r="Z288" s="862"/>
      <c r="AA288" s="862"/>
      <c r="AB288" s="862"/>
      <c r="AC288" s="862"/>
      <c r="AD288" s="862"/>
      <c r="AE288" s="862"/>
      <c r="AF288" s="862"/>
      <c r="AG288" s="862"/>
      <c r="AH288" s="862"/>
      <c r="AI288" s="862"/>
      <c r="AJ288" s="862"/>
      <c r="AK288" s="862"/>
      <c r="AL288" s="862"/>
      <c r="AM288" s="862"/>
      <c r="AN288" s="862"/>
      <c r="AO288" s="862"/>
      <c r="AP288" s="862"/>
      <c r="AQ288" s="862"/>
      <c r="AR288" s="862"/>
      <c r="AS288" s="862"/>
      <c r="AT288" s="862"/>
      <c r="AU288" s="862"/>
      <c r="AV288" s="862"/>
      <c r="AW288" s="862"/>
      <c r="AX288" s="862"/>
      <c r="AY288" s="862"/>
      <c r="AZ288" s="862"/>
      <c r="BA288" s="862"/>
      <c r="BB288" s="862"/>
      <c r="BC288" s="862"/>
      <c r="BD288" s="862"/>
      <c r="BE288" s="862"/>
      <c r="BF288" s="862"/>
      <c r="BG288" s="862"/>
      <c r="BH288" s="862"/>
      <c r="BI288" s="862"/>
      <c r="BJ288" s="862"/>
      <c r="BK288" s="862"/>
      <c r="BL288" s="862"/>
      <c r="BM288" s="862"/>
      <c r="BN288" s="862"/>
      <c r="BO288" s="862"/>
      <c r="BP288" s="862"/>
      <c r="BQ288" s="862"/>
      <c r="BR288" s="862"/>
      <c r="BS288" s="862"/>
      <c r="BT288" s="862"/>
      <c r="BU288" s="862"/>
      <c r="BV288" s="862"/>
      <c r="BW288" s="862"/>
      <c r="BX288" s="862"/>
      <c r="BY288" s="862"/>
      <c r="BZ288" s="862"/>
      <c r="CA288" s="862"/>
      <c r="CB288" s="862"/>
      <c r="CC288" s="862"/>
      <c r="CD288" s="862"/>
      <c r="CE288" s="862"/>
      <c r="CF288" s="862"/>
      <c r="CG288" s="862"/>
      <c r="CH288" s="862"/>
      <c r="CI288" s="862"/>
      <c r="CJ288" s="862"/>
      <c r="CK288" s="862"/>
      <c r="CL288" s="862"/>
      <c r="CM288" s="862"/>
    </row>
    <row r="289" spans="1:91" s="863" customFormat="1" ht="24.75" customHeight="1">
      <c r="A289" s="223" t="s">
        <v>1484</v>
      </c>
      <c r="B289" s="79">
        <v>-1449729</v>
      </c>
      <c r="C289" s="79">
        <v>0</v>
      </c>
      <c r="D289" s="79">
        <v>0</v>
      </c>
      <c r="E289" s="380" t="s">
        <v>1700</v>
      </c>
      <c r="F289" s="79">
        <v>0</v>
      </c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862"/>
      <c r="Z289" s="862"/>
      <c r="AA289" s="862"/>
      <c r="AB289" s="862"/>
      <c r="AC289" s="862"/>
      <c r="AD289" s="862"/>
      <c r="AE289" s="862"/>
      <c r="AF289" s="862"/>
      <c r="AG289" s="862"/>
      <c r="AH289" s="862"/>
      <c r="AI289" s="862"/>
      <c r="AJ289" s="862"/>
      <c r="AK289" s="862"/>
      <c r="AL289" s="862"/>
      <c r="AM289" s="862"/>
      <c r="AN289" s="862"/>
      <c r="AO289" s="862"/>
      <c r="AP289" s="862"/>
      <c r="AQ289" s="862"/>
      <c r="AR289" s="862"/>
      <c r="AS289" s="862"/>
      <c r="AT289" s="862"/>
      <c r="AU289" s="862"/>
      <c r="AV289" s="862"/>
      <c r="AW289" s="862"/>
      <c r="AX289" s="862"/>
      <c r="AY289" s="862"/>
      <c r="AZ289" s="862"/>
      <c r="BA289" s="862"/>
      <c r="BB289" s="862"/>
      <c r="BC289" s="862"/>
      <c r="BD289" s="862"/>
      <c r="BE289" s="862"/>
      <c r="BF289" s="862"/>
      <c r="BG289" s="862"/>
      <c r="BH289" s="862"/>
      <c r="BI289" s="862"/>
      <c r="BJ289" s="862"/>
      <c r="BK289" s="862"/>
      <c r="BL289" s="862"/>
      <c r="BM289" s="862"/>
      <c r="BN289" s="862"/>
      <c r="BO289" s="862"/>
      <c r="BP289" s="862"/>
      <c r="BQ289" s="862"/>
      <c r="BR289" s="862"/>
      <c r="BS289" s="862"/>
      <c r="BT289" s="862"/>
      <c r="BU289" s="862"/>
      <c r="BV289" s="862"/>
      <c r="BW289" s="862"/>
      <c r="BX289" s="862"/>
      <c r="BY289" s="862"/>
      <c r="BZ289" s="862"/>
      <c r="CA289" s="862"/>
      <c r="CB289" s="862"/>
      <c r="CC289" s="862"/>
      <c r="CD289" s="862"/>
      <c r="CE289" s="862"/>
      <c r="CF289" s="862"/>
      <c r="CG289" s="862"/>
      <c r="CH289" s="862"/>
      <c r="CI289" s="862"/>
      <c r="CJ289" s="862"/>
      <c r="CK289" s="862"/>
      <c r="CL289" s="862"/>
      <c r="CM289" s="862"/>
    </row>
    <row r="290" spans="1:6" ht="12.75">
      <c r="A290" s="185" t="s">
        <v>1506</v>
      </c>
      <c r="B290" s="23"/>
      <c r="C290" s="23"/>
      <c r="D290" s="23"/>
      <c r="E290" s="876"/>
      <c r="F290" s="79"/>
    </row>
    <row r="291" spans="1:91" s="863" customFormat="1" ht="12.75">
      <c r="A291" s="70" t="s">
        <v>1492</v>
      </c>
      <c r="B291" s="79"/>
      <c r="C291" s="79"/>
      <c r="D291" s="79"/>
      <c r="E291" s="380"/>
      <c r="F291" s="79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862"/>
      <c r="Z291" s="862"/>
      <c r="AA291" s="862"/>
      <c r="AB291" s="862"/>
      <c r="AC291" s="862"/>
      <c r="AD291" s="862"/>
      <c r="AE291" s="862"/>
      <c r="AF291" s="862"/>
      <c r="AG291" s="862"/>
      <c r="AH291" s="862"/>
      <c r="AI291" s="862"/>
      <c r="AJ291" s="862"/>
      <c r="AK291" s="862"/>
      <c r="AL291" s="862"/>
      <c r="AM291" s="862"/>
      <c r="AN291" s="862"/>
      <c r="AO291" s="862"/>
      <c r="AP291" s="862"/>
      <c r="AQ291" s="862"/>
      <c r="AR291" s="862"/>
      <c r="AS291" s="862"/>
      <c r="AT291" s="862"/>
      <c r="AU291" s="862"/>
      <c r="AV291" s="862"/>
      <c r="AW291" s="862"/>
      <c r="AX291" s="862"/>
      <c r="AY291" s="862"/>
      <c r="AZ291" s="862"/>
      <c r="BA291" s="862"/>
      <c r="BB291" s="862"/>
      <c r="BC291" s="862"/>
      <c r="BD291" s="862"/>
      <c r="BE291" s="862"/>
      <c r="BF291" s="862"/>
      <c r="BG291" s="862"/>
      <c r="BH291" s="862"/>
      <c r="BI291" s="862"/>
      <c r="BJ291" s="862"/>
      <c r="BK291" s="862"/>
      <c r="BL291" s="862"/>
      <c r="BM291" s="862"/>
      <c r="BN291" s="862"/>
      <c r="BO291" s="862"/>
      <c r="BP291" s="862"/>
      <c r="BQ291" s="862"/>
      <c r="BR291" s="862"/>
      <c r="BS291" s="862"/>
      <c r="BT291" s="862"/>
      <c r="BU291" s="862"/>
      <c r="BV291" s="862"/>
      <c r="BW291" s="862"/>
      <c r="BX291" s="862"/>
      <c r="BY291" s="862"/>
      <c r="BZ291" s="862"/>
      <c r="CA291" s="862"/>
      <c r="CB291" s="862"/>
      <c r="CC291" s="862"/>
      <c r="CD291" s="862"/>
      <c r="CE291" s="862"/>
      <c r="CF291" s="862"/>
      <c r="CG291" s="862"/>
      <c r="CH291" s="862"/>
      <c r="CI291" s="862"/>
      <c r="CJ291" s="862"/>
      <c r="CK291" s="862"/>
      <c r="CL291" s="862"/>
      <c r="CM291" s="862"/>
    </row>
    <row r="292" spans="1:91" s="877" customFormat="1" ht="12.75">
      <c r="A292" s="69" t="s">
        <v>1469</v>
      </c>
      <c r="B292" s="79">
        <v>153872</v>
      </c>
      <c r="C292" s="79">
        <v>28483</v>
      </c>
      <c r="D292" s="79">
        <v>8483</v>
      </c>
      <c r="E292" s="380">
        <v>5.513023811999584</v>
      </c>
      <c r="F292" s="79">
        <v>3000</v>
      </c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862"/>
      <c r="Z292" s="862"/>
      <c r="AA292" s="862"/>
      <c r="AB292" s="862"/>
      <c r="AC292" s="862"/>
      <c r="AD292" s="862"/>
      <c r="AE292" s="862"/>
      <c r="AF292" s="862"/>
      <c r="AG292" s="862"/>
      <c r="AH292" s="862"/>
      <c r="AI292" s="862"/>
      <c r="AJ292" s="862"/>
      <c r="AK292" s="862"/>
      <c r="AL292" s="862"/>
      <c r="AM292" s="862"/>
      <c r="AN292" s="862"/>
      <c r="AO292" s="862"/>
      <c r="AP292" s="862"/>
      <c r="AQ292" s="862"/>
      <c r="AR292" s="862"/>
      <c r="AS292" s="862"/>
      <c r="AT292" s="862"/>
      <c r="AU292" s="862"/>
      <c r="AV292" s="862"/>
      <c r="AW292" s="862"/>
      <c r="AX292" s="862"/>
      <c r="AY292" s="862"/>
      <c r="AZ292" s="862"/>
      <c r="BA292" s="862"/>
      <c r="BB292" s="862"/>
      <c r="BC292" s="862"/>
      <c r="BD292" s="862"/>
      <c r="BE292" s="862"/>
      <c r="BF292" s="862"/>
      <c r="BG292" s="862"/>
      <c r="BH292" s="862"/>
      <c r="BI292" s="862"/>
      <c r="BJ292" s="862"/>
      <c r="BK292" s="862"/>
      <c r="BL292" s="862"/>
      <c r="BM292" s="862"/>
      <c r="BN292" s="862"/>
      <c r="BO292" s="862"/>
      <c r="BP292" s="862"/>
      <c r="BQ292" s="862"/>
      <c r="BR292" s="862"/>
      <c r="BS292" s="862"/>
      <c r="BT292" s="862"/>
      <c r="BU292" s="862"/>
      <c r="BV292" s="862"/>
      <c r="BW292" s="862"/>
      <c r="BX292" s="862"/>
      <c r="BY292" s="862"/>
      <c r="BZ292" s="862"/>
      <c r="CA292" s="862"/>
      <c r="CB292" s="862"/>
      <c r="CC292" s="862"/>
      <c r="CD292" s="862"/>
      <c r="CE292" s="862"/>
      <c r="CF292" s="862"/>
      <c r="CG292" s="862"/>
      <c r="CH292" s="862"/>
      <c r="CI292" s="862"/>
      <c r="CJ292" s="862"/>
      <c r="CK292" s="862"/>
      <c r="CL292" s="862"/>
      <c r="CM292" s="862"/>
    </row>
    <row r="293" spans="1:91" s="877" customFormat="1" ht="12.75">
      <c r="A293" s="69" t="s">
        <v>1470</v>
      </c>
      <c r="B293" s="79">
        <v>15509</v>
      </c>
      <c r="C293" s="79">
        <v>8483</v>
      </c>
      <c r="D293" s="79">
        <v>8483</v>
      </c>
      <c r="E293" s="380">
        <v>54.69727255142176</v>
      </c>
      <c r="F293" s="79">
        <v>3000</v>
      </c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862"/>
      <c r="Z293" s="862"/>
      <c r="AA293" s="862"/>
      <c r="AB293" s="862"/>
      <c r="AC293" s="862"/>
      <c r="AD293" s="862"/>
      <c r="AE293" s="862"/>
      <c r="AF293" s="862"/>
      <c r="AG293" s="862"/>
      <c r="AH293" s="862"/>
      <c r="AI293" s="862"/>
      <c r="AJ293" s="862"/>
      <c r="AK293" s="862"/>
      <c r="AL293" s="862"/>
      <c r="AM293" s="862"/>
      <c r="AN293" s="862"/>
      <c r="AO293" s="862"/>
      <c r="AP293" s="862"/>
      <c r="AQ293" s="862"/>
      <c r="AR293" s="862"/>
      <c r="AS293" s="862"/>
      <c r="AT293" s="862"/>
      <c r="AU293" s="862"/>
      <c r="AV293" s="862"/>
      <c r="AW293" s="862"/>
      <c r="AX293" s="862"/>
      <c r="AY293" s="862"/>
      <c r="AZ293" s="862"/>
      <c r="BA293" s="862"/>
      <c r="BB293" s="862"/>
      <c r="BC293" s="862"/>
      <c r="BD293" s="862"/>
      <c r="BE293" s="862"/>
      <c r="BF293" s="862"/>
      <c r="BG293" s="862"/>
      <c r="BH293" s="862"/>
      <c r="BI293" s="862"/>
      <c r="BJ293" s="862"/>
      <c r="BK293" s="862"/>
      <c r="BL293" s="862"/>
      <c r="BM293" s="862"/>
      <c r="BN293" s="862"/>
      <c r="BO293" s="862"/>
      <c r="BP293" s="862"/>
      <c r="BQ293" s="862"/>
      <c r="BR293" s="862"/>
      <c r="BS293" s="862"/>
      <c r="BT293" s="862"/>
      <c r="BU293" s="862"/>
      <c r="BV293" s="862"/>
      <c r="BW293" s="862"/>
      <c r="BX293" s="862"/>
      <c r="BY293" s="862"/>
      <c r="BZ293" s="862"/>
      <c r="CA293" s="862"/>
      <c r="CB293" s="862"/>
      <c r="CC293" s="862"/>
      <c r="CD293" s="862"/>
      <c r="CE293" s="862"/>
      <c r="CF293" s="862"/>
      <c r="CG293" s="862"/>
      <c r="CH293" s="862"/>
      <c r="CI293" s="862"/>
      <c r="CJ293" s="862"/>
      <c r="CK293" s="862"/>
      <c r="CL293" s="862"/>
      <c r="CM293" s="862"/>
    </row>
    <row r="294" spans="1:91" s="877" customFormat="1" ht="12.75">
      <c r="A294" s="69" t="s">
        <v>1472</v>
      </c>
      <c r="B294" s="79">
        <v>138363</v>
      </c>
      <c r="C294" s="79">
        <v>20000</v>
      </c>
      <c r="D294" s="79">
        <v>0</v>
      </c>
      <c r="E294" s="380">
        <v>0</v>
      </c>
      <c r="F294" s="79">
        <v>0</v>
      </c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862"/>
      <c r="Z294" s="862"/>
      <c r="AA294" s="862"/>
      <c r="AB294" s="862"/>
      <c r="AC294" s="862"/>
      <c r="AD294" s="862"/>
      <c r="AE294" s="862"/>
      <c r="AF294" s="862"/>
      <c r="AG294" s="862"/>
      <c r="AH294" s="862"/>
      <c r="AI294" s="862"/>
      <c r="AJ294" s="862"/>
      <c r="AK294" s="862"/>
      <c r="AL294" s="862"/>
      <c r="AM294" s="862"/>
      <c r="AN294" s="862"/>
      <c r="AO294" s="862"/>
      <c r="AP294" s="862"/>
      <c r="AQ294" s="862"/>
      <c r="AR294" s="862"/>
      <c r="AS294" s="862"/>
      <c r="AT294" s="862"/>
      <c r="AU294" s="862"/>
      <c r="AV294" s="862"/>
      <c r="AW294" s="862"/>
      <c r="AX294" s="862"/>
      <c r="AY294" s="862"/>
      <c r="AZ294" s="862"/>
      <c r="BA294" s="862"/>
      <c r="BB294" s="862"/>
      <c r="BC294" s="862"/>
      <c r="BD294" s="862"/>
      <c r="BE294" s="862"/>
      <c r="BF294" s="862"/>
      <c r="BG294" s="862"/>
      <c r="BH294" s="862"/>
      <c r="BI294" s="862"/>
      <c r="BJ294" s="862"/>
      <c r="BK294" s="862"/>
      <c r="BL294" s="862"/>
      <c r="BM294" s="862"/>
      <c r="BN294" s="862"/>
      <c r="BO294" s="862"/>
      <c r="BP294" s="862"/>
      <c r="BQ294" s="862"/>
      <c r="BR294" s="862"/>
      <c r="BS294" s="862"/>
      <c r="BT294" s="862"/>
      <c r="BU294" s="862"/>
      <c r="BV294" s="862"/>
      <c r="BW294" s="862"/>
      <c r="BX294" s="862"/>
      <c r="BY294" s="862"/>
      <c r="BZ294" s="862"/>
      <c r="CA294" s="862"/>
      <c r="CB294" s="862"/>
      <c r="CC294" s="862"/>
      <c r="CD294" s="862"/>
      <c r="CE294" s="862"/>
      <c r="CF294" s="862"/>
      <c r="CG294" s="862"/>
      <c r="CH294" s="862"/>
      <c r="CI294" s="862"/>
      <c r="CJ294" s="862"/>
      <c r="CK294" s="862"/>
      <c r="CL294" s="862"/>
      <c r="CM294" s="862"/>
    </row>
    <row r="295" spans="1:91" s="877" customFormat="1" ht="12.75">
      <c r="A295" s="69" t="s">
        <v>1473</v>
      </c>
      <c r="B295" s="79">
        <v>153872</v>
      </c>
      <c r="C295" s="79">
        <v>28483</v>
      </c>
      <c r="D295" s="79">
        <v>0</v>
      </c>
      <c r="E295" s="380">
        <v>0</v>
      </c>
      <c r="F295" s="79">
        <v>0</v>
      </c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862"/>
      <c r="Z295" s="862"/>
      <c r="AA295" s="862"/>
      <c r="AB295" s="862"/>
      <c r="AC295" s="862"/>
      <c r="AD295" s="862"/>
      <c r="AE295" s="862"/>
      <c r="AF295" s="862"/>
      <c r="AG295" s="862"/>
      <c r="AH295" s="862"/>
      <c r="AI295" s="862"/>
      <c r="AJ295" s="862"/>
      <c r="AK295" s="862"/>
      <c r="AL295" s="862"/>
      <c r="AM295" s="862"/>
      <c r="AN295" s="862"/>
      <c r="AO295" s="862"/>
      <c r="AP295" s="862"/>
      <c r="AQ295" s="862"/>
      <c r="AR295" s="862"/>
      <c r="AS295" s="862"/>
      <c r="AT295" s="862"/>
      <c r="AU295" s="862"/>
      <c r="AV295" s="862"/>
      <c r="AW295" s="862"/>
      <c r="AX295" s="862"/>
      <c r="AY295" s="862"/>
      <c r="AZ295" s="862"/>
      <c r="BA295" s="862"/>
      <c r="BB295" s="862"/>
      <c r="BC295" s="862"/>
      <c r="BD295" s="862"/>
      <c r="BE295" s="862"/>
      <c r="BF295" s="862"/>
      <c r="BG295" s="862"/>
      <c r="BH295" s="862"/>
      <c r="BI295" s="862"/>
      <c r="BJ295" s="862"/>
      <c r="BK295" s="862"/>
      <c r="BL295" s="862"/>
      <c r="BM295" s="862"/>
      <c r="BN295" s="862"/>
      <c r="BO295" s="862"/>
      <c r="BP295" s="862"/>
      <c r="BQ295" s="862"/>
      <c r="BR295" s="862"/>
      <c r="BS295" s="862"/>
      <c r="BT295" s="862"/>
      <c r="BU295" s="862"/>
      <c r="BV295" s="862"/>
      <c r="BW295" s="862"/>
      <c r="BX295" s="862"/>
      <c r="BY295" s="862"/>
      <c r="BZ295" s="862"/>
      <c r="CA295" s="862"/>
      <c r="CB295" s="862"/>
      <c r="CC295" s="862"/>
      <c r="CD295" s="862"/>
      <c r="CE295" s="862"/>
      <c r="CF295" s="862"/>
      <c r="CG295" s="862"/>
      <c r="CH295" s="862"/>
      <c r="CI295" s="862"/>
      <c r="CJ295" s="862"/>
      <c r="CK295" s="862"/>
      <c r="CL295" s="862"/>
      <c r="CM295" s="862"/>
    </row>
    <row r="296" spans="1:91" s="878" customFormat="1" ht="12.75">
      <c r="A296" s="69" t="s">
        <v>1474</v>
      </c>
      <c r="B296" s="79">
        <v>151389</v>
      </c>
      <c r="C296" s="79">
        <v>26000</v>
      </c>
      <c r="D296" s="79">
        <v>0</v>
      </c>
      <c r="E296" s="380">
        <v>0</v>
      </c>
      <c r="F296" s="79">
        <v>0</v>
      </c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862"/>
      <c r="Z296" s="862"/>
      <c r="AA296" s="862"/>
      <c r="AB296" s="862"/>
      <c r="AC296" s="862"/>
      <c r="AD296" s="862"/>
      <c r="AE296" s="862"/>
      <c r="AF296" s="862"/>
      <c r="AG296" s="862"/>
      <c r="AH296" s="862"/>
      <c r="AI296" s="862"/>
      <c r="AJ296" s="862"/>
      <c r="AK296" s="862"/>
      <c r="AL296" s="862"/>
      <c r="AM296" s="862"/>
      <c r="AN296" s="862"/>
      <c r="AO296" s="862"/>
      <c r="AP296" s="862"/>
      <c r="AQ296" s="862"/>
      <c r="AR296" s="862"/>
      <c r="AS296" s="862"/>
      <c r="AT296" s="862"/>
      <c r="AU296" s="862"/>
      <c r="AV296" s="862"/>
      <c r="AW296" s="862"/>
      <c r="AX296" s="862"/>
      <c r="AY296" s="862"/>
      <c r="AZ296" s="862"/>
      <c r="BA296" s="862"/>
      <c r="BB296" s="862"/>
      <c r="BC296" s="862"/>
      <c r="BD296" s="862"/>
      <c r="BE296" s="862"/>
      <c r="BF296" s="862"/>
      <c r="BG296" s="862"/>
      <c r="BH296" s="862"/>
      <c r="BI296" s="862"/>
      <c r="BJ296" s="862"/>
      <c r="BK296" s="862"/>
      <c r="BL296" s="862"/>
      <c r="BM296" s="862"/>
      <c r="BN296" s="862"/>
      <c r="BO296" s="862"/>
      <c r="BP296" s="862"/>
      <c r="BQ296" s="862"/>
      <c r="BR296" s="862"/>
      <c r="BS296" s="862"/>
      <c r="BT296" s="862"/>
      <c r="BU296" s="862"/>
      <c r="BV296" s="862"/>
      <c r="BW296" s="862"/>
      <c r="BX296" s="862"/>
      <c r="BY296" s="862"/>
      <c r="BZ296" s="862"/>
      <c r="CA296" s="862"/>
      <c r="CB296" s="862"/>
      <c r="CC296" s="862"/>
      <c r="CD296" s="862"/>
      <c r="CE296" s="862"/>
      <c r="CF296" s="862"/>
      <c r="CG296" s="862"/>
      <c r="CH296" s="862"/>
      <c r="CI296" s="862"/>
      <c r="CJ296" s="862"/>
      <c r="CK296" s="862"/>
      <c r="CL296" s="862"/>
      <c r="CM296" s="862"/>
    </row>
    <row r="297" spans="1:91" s="880" customFormat="1" ht="12.75">
      <c r="A297" s="66" t="s">
        <v>1494</v>
      </c>
      <c r="B297" s="79">
        <v>151389</v>
      </c>
      <c r="C297" s="79">
        <v>26000</v>
      </c>
      <c r="D297" s="79">
        <v>0</v>
      </c>
      <c r="E297" s="380">
        <v>0</v>
      </c>
      <c r="F297" s="79">
        <v>0</v>
      </c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879"/>
      <c r="Z297" s="879"/>
      <c r="AA297" s="879"/>
      <c r="AB297" s="879"/>
      <c r="AC297" s="879"/>
      <c r="AD297" s="879"/>
      <c r="AE297" s="879"/>
      <c r="AF297" s="879"/>
      <c r="AG297" s="879"/>
      <c r="AH297" s="879"/>
      <c r="AI297" s="879"/>
      <c r="AJ297" s="879"/>
      <c r="AK297" s="879"/>
      <c r="AL297" s="879"/>
      <c r="AM297" s="879"/>
      <c r="AN297" s="879"/>
      <c r="AO297" s="879"/>
      <c r="AP297" s="879"/>
      <c r="AQ297" s="879"/>
      <c r="AR297" s="879"/>
      <c r="AS297" s="879"/>
      <c r="AT297" s="879"/>
      <c r="AU297" s="879"/>
      <c r="AV297" s="879"/>
      <c r="AW297" s="879"/>
      <c r="AX297" s="879"/>
      <c r="AY297" s="879"/>
      <c r="AZ297" s="879"/>
      <c r="BA297" s="879"/>
      <c r="BB297" s="879"/>
      <c r="BC297" s="879"/>
      <c r="BD297" s="879"/>
      <c r="BE297" s="879"/>
      <c r="BF297" s="879"/>
      <c r="BG297" s="879"/>
      <c r="BH297" s="879"/>
      <c r="BI297" s="879"/>
      <c r="BJ297" s="879"/>
      <c r="BK297" s="879"/>
      <c r="BL297" s="879"/>
      <c r="BM297" s="879"/>
      <c r="BN297" s="879"/>
      <c r="BO297" s="879"/>
      <c r="BP297" s="879"/>
      <c r="BQ297" s="879"/>
      <c r="BR297" s="879"/>
      <c r="BS297" s="879"/>
      <c r="BT297" s="879"/>
      <c r="BU297" s="879"/>
      <c r="BV297" s="879"/>
      <c r="BW297" s="879"/>
      <c r="BX297" s="879"/>
      <c r="BY297" s="879"/>
      <c r="BZ297" s="879"/>
      <c r="CA297" s="879"/>
      <c r="CB297" s="879"/>
      <c r="CC297" s="879"/>
      <c r="CD297" s="879"/>
      <c r="CE297" s="879"/>
      <c r="CF297" s="879"/>
      <c r="CG297" s="879"/>
      <c r="CH297" s="879"/>
      <c r="CI297" s="879"/>
      <c r="CJ297" s="879"/>
      <c r="CK297" s="879"/>
      <c r="CL297" s="879"/>
      <c r="CM297" s="879"/>
    </row>
    <row r="298" spans="1:91" s="863" customFormat="1" ht="12.75">
      <c r="A298" s="66" t="s">
        <v>1480</v>
      </c>
      <c r="B298" s="79">
        <v>2483</v>
      </c>
      <c r="C298" s="79">
        <v>2483</v>
      </c>
      <c r="D298" s="79">
        <v>0</v>
      </c>
      <c r="E298" s="380">
        <v>0</v>
      </c>
      <c r="F298" s="79">
        <v>0</v>
      </c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862"/>
      <c r="Z298" s="862"/>
      <c r="AA298" s="862"/>
      <c r="AB298" s="862"/>
      <c r="AC298" s="862"/>
      <c r="AD298" s="862"/>
      <c r="AE298" s="862"/>
      <c r="AF298" s="862"/>
      <c r="AG298" s="862"/>
      <c r="AH298" s="862"/>
      <c r="AI298" s="862"/>
      <c r="AJ298" s="862"/>
      <c r="AK298" s="862"/>
      <c r="AL298" s="862"/>
      <c r="AM298" s="862"/>
      <c r="AN298" s="862"/>
      <c r="AO298" s="862"/>
      <c r="AP298" s="862"/>
      <c r="AQ298" s="862"/>
      <c r="AR298" s="862"/>
      <c r="AS298" s="862"/>
      <c r="AT298" s="862"/>
      <c r="AU298" s="862"/>
      <c r="AV298" s="862"/>
      <c r="AW298" s="862"/>
      <c r="AX298" s="862"/>
      <c r="AY298" s="862"/>
      <c r="AZ298" s="862"/>
      <c r="BA298" s="862"/>
      <c r="BB298" s="862"/>
      <c r="BC298" s="862"/>
      <c r="BD298" s="862"/>
      <c r="BE298" s="862"/>
      <c r="BF298" s="862"/>
      <c r="BG298" s="862"/>
      <c r="BH298" s="862"/>
      <c r="BI298" s="862"/>
      <c r="BJ298" s="862"/>
      <c r="BK298" s="862"/>
      <c r="BL298" s="862"/>
      <c r="BM298" s="862"/>
      <c r="BN298" s="862"/>
      <c r="BO298" s="862"/>
      <c r="BP298" s="862"/>
      <c r="BQ298" s="862"/>
      <c r="BR298" s="862"/>
      <c r="BS298" s="862"/>
      <c r="BT298" s="862"/>
      <c r="BU298" s="862"/>
      <c r="BV298" s="862"/>
      <c r="BW298" s="862"/>
      <c r="BX298" s="862"/>
      <c r="BY298" s="862"/>
      <c r="BZ298" s="862"/>
      <c r="CA298" s="862"/>
      <c r="CB298" s="862"/>
      <c r="CC298" s="862"/>
      <c r="CD298" s="862"/>
      <c r="CE298" s="862"/>
      <c r="CF298" s="862"/>
      <c r="CG298" s="862"/>
      <c r="CH298" s="862"/>
      <c r="CI298" s="862"/>
      <c r="CJ298" s="862"/>
      <c r="CK298" s="862"/>
      <c r="CL298" s="862"/>
      <c r="CM298" s="862"/>
    </row>
    <row r="299" spans="1:91" s="880" customFormat="1" ht="12.75">
      <c r="A299" s="66" t="s">
        <v>1481</v>
      </c>
      <c r="B299" s="79">
        <v>2483</v>
      </c>
      <c r="C299" s="79">
        <v>2483</v>
      </c>
      <c r="D299" s="79">
        <v>0</v>
      </c>
      <c r="E299" s="380">
        <v>0</v>
      </c>
      <c r="F299" s="79">
        <v>0</v>
      </c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879"/>
      <c r="Z299" s="879"/>
      <c r="AA299" s="879"/>
      <c r="AB299" s="879"/>
      <c r="AC299" s="879"/>
      <c r="AD299" s="879"/>
      <c r="AE299" s="879"/>
      <c r="AF299" s="879"/>
      <c r="AG299" s="879"/>
      <c r="AH299" s="879"/>
      <c r="AI299" s="879"/>
      <c r="AJ299" s="879"/>
      <c r="AK299" s="879"/>
      <c r="AL299" s="879"/>
      <c r="AM299" s="879"/>
      <c r="AN299" s="879"/>
      <c r="AO299" s="879"/>
      <c r="AP299" s="879"/>
      <c r="AQ299" s="879"/>
      <c r="AR299" s="879"/>
      <c r="AS299" s="879"/>
      <c r="AT299" s="879"/>
      <c r="AU299" s="879"/>
      <c r="AV299" s="879"/>
      <c r="AW299" s="879"/>
      <c r="AX299" s="879"/>
      <c r="AY299" s="879"/>
      <c r="AZ299" s="879"/>
      <c r="BA299" s="879"/>
      <c r="BB299" s="879"/>
      <c r="BC299" s="879"/>
      <c r="BD299" s="879"/>
      <c r="BE299" s="879"/>
      <c r="BF299" s="879"/>
      <c r="BG299" s="879"/>
      <c r="BH299" s="879"/>
      <c r="BI299" s="879"/>
      <c r="BJ299" s="879"/>
      <c r="BK299" s="879"/>
      <c r="BL299" s="879"/>
      <c r="BM299" s="879"/>
      <c r="BN299" s="879"/>
      <c r="BO299" s="879"/>
      <c r="BP299" s="879"/>
      <c r="BQ299" s="879"/>
      <c r="BR299" s="879"/>
      <c r="BS299" s="879"/>
      <c r="BT299" s="879"/>
      <c r="BU299" s="879"/>
      <c r="BV299" s="879"/>
      <c r="BW299" s="879"/>
      <c r="BX299" s="879"/>
      <c r="BY299" s="879"/>
      <c r="BZ299" s="879"/>
      <c r="CA299" s="879"/>
      <c r="CB299" s="879"/>
      <c r="CC299" s="879"/>
      <c r="CD299" s="879"/>
      <c r="CE299" s="879"/>
      <c r="CF299" s="879"/>
      <c r="CG299" s="879"/>
      <c r="CH299" s="879"/>
      <c r="CI299" s="879"/>
      <c r="CJ299" s="879"/>
      <c r="CK299" s="879"/>
      <c r="CL299" s="879"/>
      <c r="CM299" s="879"/>
    </row>
    <row r="300" spans="1:91" s="863" customFormat="1" ht="25.5">
      <c r="A300" s="375" t="s">
        <v>1488</v>
      </c>
      <c r="B300" s="23"/>
      <c r="C300" s="23"/>
      <c r="D300" s="23"/>
      <c r="E300" s="876"/>
      <c r="F300" s="79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862"/>
      <c r="Z300" s="862"/>
      <c r="AA300" s="862"/>
      <c r="AB300" s="862"/>
      <c r="AC300" s="862"/>
      <c r="AD300" s="862"/>
      <c r="AE300" s="862"/>
      <c r="AF300" s="862"/>
      <c r="AG300" s="862"/>
      <c r="AH300" s="862"/>
      <c r="AI300" s="862"/>
      <c r="AJ300" s="862"/>
      <c r="AK300" s="862"/>
      <c r="AL300" s="862"/>
      <c r="AM300" s="862"/>
      <c r="AN300" s="862"/>
      <c r="AO300" s="862"/>
      <c r="AP300" s="862"/>
      <c r="AQ300" s="862"/>
      <c r="AR300" s="862"/>
      <c r="AS300" s="862"/>
      <c r="AT300" s="862"/>
      <c r="AU300" s="862"/>
      <c r="AV300" s="862"/>
      <c r="AW300" s="862"/>
      <c r="AX300" s="862"/>
      <c r="AY300" s="862"/>
      <c r="AZ300" s="862"/>
      <c r="BA300" s="862"/>
      <c r="BB300" s="862"/>
      <c r="BC300" s="862"/>
      <c r="BD300" s="862"/>
      <c r="BE300" s="862"/>
      <c r="BF300" s="862"/>
      <c r="BG300" s="862"/>
      <c r="BH300" s="862"/>
      <c r="BI300" s="862"/>
      <c r="BJ300" s="862"/>
      <c r="BK300" s="862"/>
      <c r="BL300" s="862"/>
      <c r="BM300" s="862"/>
      <c r="BN300" s="862"/>
      <c r="BO300" s="862"/>
      <c r="BP300" s="862"/>
      <c r="BQ300" s="862"/>
      <c r="BR300" s="862"/>
      <c r="BS300" s="862"/>
      <c r="BT300" s="862"/>
      <c r="BU300" s="862"/>
      <c r="BV300" s="862"/>
      <c r="BW300" s="862"/>
      <c r="BX300" s="862"/>
      <c r="BY300" s="862"/>
      <c r="BZ300" s="862"/>
      <c r="CA300" s="862"/>
      <c r="CB300" s="862"/>
      <c r="CC300" s="862"/>
      <c r="CD300" s="862"/>
      <c r="CE300" s="862"/>
      <c r="CF300" s="862"/>
      <c r="CG300" s="862"/>
      <c r="CH300" s="862"/>
      <c r="CI300" s="862"/>
      <c r="CJ300" s="862"/>
      <c r="CK300" s="862"/>
      <c r="CL300" s="862"/>
      <c r="CM300" s="862"/>
    </row>
    <row r="301" spans="1:91" s="877" customFormat="1" ht="12.75">
      <c r="A301" s="69" t="s">
        <v>1469</v>
      </c>
      <c r="B301" s="79">
        <v>9100</v>
      </c>
      <c r="C301" s="79">
        <v>0</v>
      </c>
      <c r="D301" s="79">
        <v>0</v>
      </c>
      <c r="E301" s="380">
        <v>0</v>
      </c>
      <c r="F301" s="79">
        <v>0</v>
      </c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862"/>
      <c r="Z301" s="862"/>
      <c r="AA301" s="862"/>
      <c r="AB301" s="862"/>
      <c r="AC301" s="862"/>
      <c r="AD301" s="862"/>
      <c r="AE301" s="862"/>
      <c r="AF301" s="862"/>
      <c r="AG301" s="862"/>
      <c r="AH301" s="862"/>
      <c r="AI301" s="862"/>
      <c r="AJ301" s="862"/>
      <c r="AK301" s="862"/>
      <c r="AL301" s="862"/>
      <c r="AM301" s="862"/>
      <c r="AN301" s="862"/>
      <c r="AO301" s="862"/>
      <c r="AP301" s="862"/>
      <c r="AQ301" s="862"/>
      <c r="AR301" s="862"/>
      <c r="AS301" s="862"/>
      <c r="AT301" s="862"/>
      <c r="AU301" s="862"/>
      <c r="AV301" s="862"/>
      <c r="AW301" s="862"/>
      <c r="AX301" s="862"/>
      <c r="AY301" s="862"/>
      <c r="AZ301" s="862"/>
      <c r="BA301" s="862"/>
      <c r="BB301" s="862"/>
      <c r="BC301" s="862"/>
      <c r="BD301" s="862"/>
      <c r="BE301" s="862"/>
      <c r="BF301" s="862"/>
      <c r="BG301" s="862"/>
      <c r="BH301" s="862"/>
      <c r="BI301" s="862"/>
      <c r="BJ301" s="862"/>
      <c r="BK301" s="862"/>
      <c r="BL301" s="862"/>
      <c r="BM301" s="862"/>
      <c r="BN301" s="862"/>
      <c r="BO301" s="862"/>
      <c r="BP301" s="862"/>
      <c r="BQ301" s="862"/>
      <c r="BR301" s="862"/>
      <c r="BS301" s="862"/>
      <c r="BT301" s="862"/>
      <c r="BU301" s="862"/>
      <c r="BV301" s="862"/>
      <c r="BW301" s="862"/>
      <c r="BX301" s="862"/>
      <c r="BY301" s="862"/>
      <c r="BZ301" s="862"/>
      <c r="CA301" s="862"/>
      <c r="CB301" s="862"/>
      <c r="CC301" s="862"/>
      <c r="CD301" s="862"/>
      <c r="CE301" s="862"/>
      <c r="CF301" s="862"/>
      <c r="CG301" s="862"/>
      <c r="CH301" s="862"/>
      <c r="CI301" s="862"/>
      <c r="CJ301" s="862"/>
      <c r="CK301" s="862"/>
      <c r="CL301" s="862"/>
      <c r="CM301" s="862"/>
    </row>
    <row r="302" spans="1:91" s="877" customFormat="1" ht="12.75">
      <c r="A302" s="69" t="s">
        <v>1470</v>
      </c>
      <c r="B302" s="79">
        <v>9100</v>
      </c>
      <c r="C302" s="79">
        <v>0</v>
      </c>
      <c r="D302" s="79">
        <v>0</v>
      </c>
      <c r="E302" s="380">
        <v>0</v>
      </c>
      <c r="F302" s="79">
        <v>0</v>
      </c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862"/>
      <c r="Z302" s="862"/>
      <c r="AA302" s="862"/>
      <c r="AB302" s="862"/>
      <c r="AC302" s="862"/>
      <c r="AD302" s="862"/>
      <c r="AE302" s="862"/>
      <c r="AF302" s="862"/>
      <c r="AG302" s="862"/>
      <c r="AH302" s="862"/>
      <c r="AI302" s="862"/>
      <c r="AJ302" s="862"/>
      <c r="AK302" s="862"/>
      <c r="AL302" s="862"/>
      <c r="AM302" s="862"/>
      <c r="AN302" s="862"/>
      <c r="AO302" s="862"/>
      <c r="AP302" s="862"/>
      <c r="AQ302" s="862"/>
      <c r="AR302" s="862"/>
      <c r="AS302" s="862"/>
      <c r="AT302" s="862"/>
      <c r="AU302" s="862"/>
      <c r="AV302" s="862"/>
      <c r="AW302" s="862"/>
      <c r="AX302" s="862"/>
      <c r="AY302" s="862"/>
      <c r="AZ302" s="862"/>
      <c r="BA302" s="862"/>
      <c r="BB302" s="862"/>
      <c r="BC302" s="862"/>
      <c r="BD302" s="862"/>
      <c r="BE302" s="862"/>
      <c r="BF302" s="862"/>
      <c r="BG302" s="862"/>
      <c r="BH302" s="862"/>
      <c r="BI302" s="862"/>
      <c r="BJ302" s="862"/>
      <c r="BK302" s="862"/>
      <c r="BL302" s="862"/>
      <c r="BM302" s="862"/>
      <c r="BN302" s="862"/>
      <c r="BO302" s="862"/>
      <c r="BP302" s="862"/>
      <c r="BQ302" s="862"/>
      <c r="BR302" s="862"/>
      <c r="BS302" s="862"/>
      <c r="BT302" s="862"/>
      <c r="BU302" s="862"/>
      <c r="BV302" s="862"/>
      <c r="BW302" s="862"/>
      <c r="BX302" s="862"/>
      <c r="BY302" s="862"/>
      <c r="BZ302" s="862"/>
      <c r="CA302" s="862"/>
      <c r="CB302" s="862"/>
      <c r="CC302" s="862"/>
      <c r="CD302" s="862"/>
      <c r="CE302" s="862"/>
      <c r="CF302" s="862"/>
      <c r="CG302" s="862"/>
      <c r="CH302" s="862"/>
      <c r="CI302" s="862"/>
      <c r="CJ302" s="862"/>
      <c r="CK302" s="862"/>
      <c r="CL302" s="862"/>
      <c r="CM302" s="862"/>
    </row>
    <row r="303" spans="1:91" s="877" customFormat="1" ht="12.75">
      <c r="A303" s="69" t="s">
        <v>1473</v>
      </c>
      <c r="B303" s="79">
        <v>9100</v>
      </c>
      <c r="C303" s="79">
        <v>0</v>
      </c>
      <c r="D303" s="79">
        <v>0</v>
      </c>
      <c r="E303" s="380">
        <v>0</v>
      </c>
      <c r="F303" s="79">
        <v>0</v>
      </c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862"/>
      <c r="Z303" s="862"/>
      <c r="AA303" s="862"/>
      <c r="AB303" s="862"/>
      <c r="AC303" s="862"/>
      <c r="AD303" s="862"/>
      <c r="AE303" s="862"/>
      <c r="AF303" s="862"/>
      <c r="AG303" s="862"/>
      <c r="AH303" s="862"/>
      <c r="AI303" s="862"/>
      <c r="AJ303" s="862"/>
      <c r="AK303" s="862"/>
      <c r="AL303" s="862"/>
      <c r="AM303" s="862"/>
      <c r="AN303" s="862"/>
      <c r="AO303" s="862"/>
      <c r="AP303" s="862"/>
      <c r="AQ303" s="862"/>
      <c r="AR303" s="862"/>
      <c r="AS303" s="862"/>
      <c r="AT303" s="862"/>
      <c r="AU303" s="862"/>
      <c r="AV303" s="862"/>
      <c r="AW303" s="862"/>
      <c r="AX303" s="862"/>
      <c r="AY303" s="862"/>
      <c r="AZ303" s="862"/>
      <c r="BA303" s="862"/>
      <c r="BB303" s="862"/>
      <c r="BC303" s="862"/>
      <c r="BD303" s="862"/>
      <c r="BE303" s="862"/>
      <c r="BF303" s="862"/>
      <c r="BG303" s="862"/>
      <c r="BH303" s="862"/>
      <c r="BI303" s="862"/>
      <c r="BJ303" s="862"/>
      <c r="BK303" s="862"/>
      <c r="BL303" s="862"/>
      <c r="BM303" s="862"/>
      <c r="BN303" s="862"/>
      <c r="BO303" s="862"/>
      <c r="BP303" s="862"/>
      <c r="BQ303" s="862"/>
      <c r="BR303" s="862"/>
      <c r="BS303" s="862"/>
      <c r="BT303" s="862"/>
      <c r="BU303" s="862"/>
      <c r="BV303" s="862"/>
      <c r="BW303" s="862"/>
      <c r="BX303" s="862"/>
      <c r="BY303" s="862"/>
      <c r="BZ303" s="862"/>
      <c r="CA303" s="862"/>
      <c r="CB303" s="862"/>
      <c r="CC303" s="862"/>
      <c r="CD303" s="862"/>
      <c r="CE303" s="862"/>
      <c r="CF303" s="862"/>
      <c r="CG303" s="862"/>
      <c r="CH303" s="862"/>
      <c r="CI303" s="862"/>
      <c r="CJ303" s="862"/>
      <c r="CK303" s="862"/>
      <c r="CL303" s="862"/>
      <c r="CM303" s="862"/>
    </row>
    <row r="304" spans="1:91" s="863" customFormat="1" ht="12.75">
      <c r="A304" s="69" t="s">
        <v>1480</v>
      </c>
      <c r="B304" s="79">
        <v>9100</v>
      </c>
      <c r="C304" s="79">
        <v>0</v>
      </c>
      <c r="D304" s="79">
        <v>0</v>
      </c>
      <c r="E304" s="380">
        <v>0</v>
      </c>
      <c r="F304" s="79">
        <v>0</v>
      </c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862"/>
      <c r="Z304" s="862"/>
      <c r="AA304" s="862"/>
      <c r="AB304" s="862"/>
      <c r="AC304" s="862"/>
      <c r="AD304" s="862"/>
      <c r="AE304" s="862"/>
      <c r="AF304" s="862"/>
      <c r="AG304" s="862"/>
      <c r="AH304" s="862"/>
      <c r="AI304" s="862"/>
      <c r="AJ304" s="862"/>
      <c r="AK304" s="862"/>
      <c r="AL304" s="862"/>
      <c r="AM304" s="862"/>
      <c r="AN304" s="862"/>
      <c r="AO304" s="862"/>
      <c r="AP304" s="862"/>
      <c r="AQ304" s="862"/>
      <c r="AR304" s="862"/>
      <c r="AS304" s="862"/>
      <c r="AT304" s="862"/>
      <c r="AU304" s="862"/>
      <c r="AV304" s="862"/>
      <c r="AW304" s="862"/>
      <c r="AX304" s="862"/>
      <c r="AY304" s="862"/>
      <c r="AZ304" s="862"/>
      <c r="BA304" s="862"/>
      <c r="BB304" s="862"/>
      <c r="BC304" s="862"/>
      <c r="BD304" s="862"/>
      <c r="BE304" s="862"/>
      <c r="BF304" s="862"/>
      <c r="BG304" s="862"/>
      <c r="BH304" s="862"/>
      <c r="BI304" s="862"/>
      <c r="BJ304" s="862"/>
      <c r="BK304" s="862"/>
      <c r="BL304" s="862"/>
      <c r="BM304" s="862"/>
      <c r="BN304" s="862"/>
      <c r="BO304" s="862"/>
      <c r="BP304" s="862"/>
      <c r="BQ304" s="862"/>
      <c r="BR304" s="862"/>
      <c r="BS304" s="862"/>
      <c r="BT304" s="862"/>
      <c r="BU304" s="862"/>
      <c r="BV304" s="862"/>
      <c r="BW304" s="862"/>
      <c r="BX304" s="862"/>
      <c r="BY304" s="862"/>
      <c r="BZ304" s="862"/>
      <c r="CA304" s="862"/>
      <c r="CB304" s="862"/>
      <c r="CC304" s="862"/>
      <c r="CD304" s="862"/>
      <c r="CE304" s="862"/>
      <c r="CF304" s="862"/>
      <c r="CG304" s="862"/>
      <c r="CH304" s="862"/>
      <c r="CI304" s="862"/>
      <c r="CJ304" s="862"/>
      <c r="CK304" s="862"/>
      <c r="CL304" s="862"/>
      <c r="CM304" s="862"/>
    </row>
    <row r="305" spans="1:91" s="863" customFormat="1" ht="12.75">
      <c r="A305" s="69" t="s">
        <v>1482</v>
      </c>
      <c r="B305" s="79">
        <v>9100</v>
      </c>
      <c r="C305" s="79">
        <v>0</v>
      </c>
      <c r="D305" s="79">
        <v>0</v>
      </c>
      <c r="E305" s="380">
        <v>0</v>
      </c>
      <c r="F305" s="79">
        <v>0</v>
      </c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862"/>
      <c r="Z305" s="862"/>
      <c r="AA305" s="862"/>
      <c r="AB305" s="862"/>
      <c r="AC305" s="862"/>
      <c r="AD305" s="862"/>
      <c r="AE305" s="862"/>
      <c r="AF305" s="862"/>
      <c r="AG305" s="862"/>
      <c r="AH305" s="862"/>
      <c r="AI305" s="862"/>
      <c r="AJ305" s="862"/>
      <c r="AK305" s="862"/>
      <c r="AL305" s="862"/>
      <c r="AM305" s="862"/>
      <c r="AN305" s="862"/>
      <c r="AO305" s="862"/>
      <c r="AP305" s="862"/>
      <c r="AQ305" s="862"/>
      <c r="AR305" s="862"/>
      <c r="AS305" s="862"/>
      <c r="AT305" s="862"/>
      <c r="AU305" s="862"/>
      <c r="AV305" s="862"/>
      <c r="AW305" s="862"/>
      <c r="AX305" s="862"/>
      <c r="AY305" s="862"/>
      <c r="AZ305" s="862"/>
      <c r="BA305" s="862"/>
      <c r="BB305" s="862"/>
      <c r="BC305" s="862"/>
      <c r="BD305" s="862"/>
      <c r="BE305" s="862"/>
      <c r="BF305" s="862"/>
      <c r="BG305" s="862"/>
      <c r="BH305" s="862"/>
      <c r="BI305" s="862"/>
      <c r="BJ305" s="862"/>
      <c r="BK305" s="862"/>
      <c r="BL305" s="862"/>
      <c r="BM305" s="862"/>
      <c r="BN305" s="862"/>
      <c r="BO305" s="862"/>
      <c r="BP305" s="862"/>
      <c r="BQ305" s="862"/>
      <c r="BR305" s="862"/>
      <c r="BS305" s="862"/>
      <c r="BT305" s="862"/>
      <c r="BU305" s="862"/>
      <c r="BV305" s="862"/>
      <c r="BW305" s="862"/>
      <c r="BX305" s="862"/>
      <c r="BY305" s="862"/>
      <c r="BZ305" s="862"/>
      <c r="CA305" s="862"/>
      <c r="CB305" s="862"/>
      <c r="CC305" s="862"/>
      <c r="CD305" s="862"/>
      <c r="CE305" s="862"/>
      <c r="CF305" s="862"/>
      <c r="CG305" s="862"/>
      <c r="CH305" s="862"/>
      <c r="CI305" s="862"/>
      <c r="CJ305" s="862"/>
      <c r="CK305" s="862"/>
      <c r="CL305" s="862"/>
      <c r="CM305" s="862"/>
    </row>
    <row r="306" spans="1:6" ht="12.75">
      <c r="A306" s="185" t="s">
        <v>1507</v>
      </c>
      <c r="B306" s="23"/>
      <c r="C306" s="23"/>
      <c r="D306" s="23"/>
      <c r="E306" s="876"/>
      <c r="F306" s="79"/>
    </row>
    <row r="307" spans="1:91" s="863" customFormat="1" ht="12.75">
      <c r="A307" s="70" t="s">
        <v>1492</v>
      </c>
      <c r="B307" s="79"/>
      <c r="C307" s="79"/>
      <c r="D307" s="79"/>
      <c r="E307" s="380"/>
      <c r="F307" s="79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862"/>
      <c r="Z307" s="862"/>
      <c r="AA307" s="862"/>
      <c r="AB307" s="862"/>
      <c r="AC307" s="862"/>
      <c r="AD307" s="862"/>
      <c r="AE307" s="862"/>
      <c r="AF307" s="862"/>
      <c r="AG307" s="862"/>
      <c r="AH307" s="862"/>
      <c r="AI307" s="862"/>
      <c r="AJ307" s="862"/>
      <c r="AK307" s="862"/>
      <c r="AL307" s="862"/>
      <c r="AM307" s="862"/>
      <c r="AN307" s="862"/>
      <c r="AO307" s="862"/>
      <c r="AP307" s="862"/>
      <c r="AQ307" s="862"/>
      <c r="AR307" s="862"/>
      <c r="AS307" s="862"/>
      <c r="AT307" s="862"/>
      <c r="AU307" s="862"/>
      <c r="AV307" s="862"/>
      <c r="AW307" s="862"/>
      <c r="AX307" s="862"/>
      <c r="AY307" s="862"/>
      <c r="AZ307" s="862"/>
      <c r="BA307" s="862"/>
      <c r="BB307" s="862"/>
      <c r="BC307" s="862"/>
      <c r="BD307" s="862"/>
      <c r="BE307" s="862"/>
      <c r="BF307" s="862"/>
      <c r="BG307" s="862"/>
      <c r="BH307" s="862"/>
      <c r="BI307" s="862"/>
      <c r="BJ307" s="862"/>
      <c r="BK307" s="862"/>
      <c r="BL307" s="862"/>
      <c r="BM307" s="862"/>
      <c r="BN307" s="862"/>
      <c r="BO307" s="862"/>
      <c r="BP307" s="862"/>
      <c r="BQ307" s="862"/>
      <c r="BR307" s="862"/>
      <c r="BS307" s="862"/>
      <c r="BT307" s="862"/>
      <c r="BU307" s="862"/>
      <c r="BV307" s="862"/>
      <c r="BW307" s="862"/>
      <c r="BX307" s="862"/>
      <c r="BY307" s="862"/>
      <c r="BZ307" s="862"/>
      <c r="CA307" s="862"/>
      <c r="CB307" s="862"/>
      <c r="CC307" s="862"/>
      <c r="CD307" s="862"/>
      <c r="CE307" s="862"/>
      <c r="CF307" s="862"/>
      <c r="CG307" s="862"/>
      <c r="CH307" s="862"/>
      <c r="CI307" s="862"/>
      <c r="CJ307" s="862"/>
      <c r="CK307" s="862"/>
      <c r="CL307" s="862"/>
      <c r="CM307" s="862"/>
    </row>
    <row r="308" spans="1:91" s="877" customFormat="1" ht="12.75">
      <c r="A308" s="69" t="s">
        <v>1469</v>
      </c>
      <c r="B308" s="79">
        <v>316539</v>
      </c>
      <c r="C308" s="79">
        <v>0</v>
      </c>
      <c r="D308" s="79">
        <v>0</v>
      </c>
      <c r="E308" s="380">
        <v>0</v>
      </c>
      <c r="F308" s="79">
        <v>0</v>
      </c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862"/>
      <c r="Z308" s="862"/>
      <c r="AA308" s="862"/>
      <c r="AB308" s="862"/>
      <c r="AC308" s="862"/>
      <c r="AD308" s="862"/>
      <c r="AE308" s="862"/>
      <c r="AF308" s="862"/>
      <c r="AG308" s="862"/>
      <c r="AH308" s="862"/>
      <c r="AI308" s="862"/>
      <c r="AJ308" s="862"/>
      <c r="AK308" s="862"/>
      <c r="AL308" s="862"/>
      <c r="AM308" s="862"/>
      <c r="AN308" s="862"/>
      <c r="AO308" s="862"/>
      <c r="AP308" s="862"/>
      <c r="AQ308" s="862"/>
      <c r="AR308" s="862"/>
      <c r="AS308" s="862"/>
      <c r="AT308" s="862"/>
      <c r="AU308" s="862"/>
      <c r="AV308" s="862"/>
      <c r="AW308" s="862"/>
      <c r="AX308" s="862"/>
      <c r="AY308" s="862"/>
      <c r="AZ308" s="862"/>
      <c r="BA308" s="862"/>
      <c r="BB308" s="862"/>
      <c r="BC308" s="862"/>
      <c r="BD308" s="862"/>
      <c r="BE308" s="862"/>
      <c r="BF308" s="862"/>
      <c r="BG308" s="862"/>
      <c r="BH308" s="862"/>
      <c r="BI308" s="862"/>
      <c r="BJ308" s="862"/>
      <c r="BK308" s="862"/>
      <c r="BL308" s="862"/>
      <c r="BM308" s="862"/>
      <c r="BN308" s="862"/>
      <c r="BO308" s="862"/>
      <c r="BP308" s="862"/>
      <c r="BQ308" s="862"/>
      <c r="BR308" s="862"/>
      <c r="BS308" s="862"/>
      <c r="BT308" s="862"/>
      <c r="BU308" s="862"/>
      <c r="BV308" s="862"/>
      <c r="BW308" s="862"/>
      <c r="BX308" s="862"/>
      <c r="BY308" s="862"/>
      <c r="BZ308" s="862"/>
      <c r="CA308" s="862"/>
      <c r="CB308" s="862"/>
      <c r="CC308" s="862"/>
      <c r="CD308" s="862"/>
      <c r="CE308" s="862"/>
      <c r="CF308" s="862"/>
      <c r="CG308" s="862"/>
      <c r="CH308" s="862"/>
      <c r="CI308" s="862"/>
      <c r="CJ308" s="862"/>
      <c r="CK308" s="862"/>
      <c r="CL308" s="862"/>
      <c r="CM308" s="862"/>
    </row>
    <row r="309" spans="1:91" s="877" customFormat="1" ht="12.75">
      <c r="A309" s="69" t="s">
        <v>1470</v>
      </c>
      <c r="B309" s="79">
        <v>68012</v>
      </c>
      <c r="C309" s="79">
        <v>0</v>
      </c>
      <c r="D309" s="79">
        <v>0</v>
      </c>
      <c r="E309" s="380">
        <v>0</v>
      </c>
      <c r="F309" s="79">
        <v>0</v>
      </c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862"/>
      <c r="Z309" s="862"/>
      <c r="AA309" s="862"/>
      <c r="AB309" s="862"/>
      <c r="AC309" s="862"/>
      <c r="AD309" s="862"/>
      <c r="AE309" s="862"/>
      <c r="AF309" s="862"/>
      <c r="AG309" s="862"/>
      <c r="AH309" s="862"/>
      <c r="AI309" s="862"/>
      <c r="AJ309" s="862"/>
      <c r="AK309" s="862"/>
      <c r="AL309" s="862"/>
      <c r="AM309" s="862"/>
      <c r="AN309" s="862"/>
      <c r="AO309" s="862"/>
      <c r="AP309" s="862"/>
      <c r="AQ309" s="862"/>
      <c r="AR309" s="862"/>
      <c r="AS309" s="862"/>
      <c r="AT309" s="862"/>
      <c r="AU309" s="862"/>
      <c r="AV309" s="862"/>
      <c r="AW309" s="862"/>
      <c r="AX309" s="862"/>
      <c r="AY309" s="862"/>
      <c r="AZ309" s="862"/>
      <c r="BA309" s="862"/>
      <c r="BB309" s="862"/>
      <c r="BC309" s="862"/>
      <c r="BD309" s="862"/>
      <c r="BE309" s="862"/>
      <c r="BF309" s="862"/>
      <c r="BG309" s="862"/>
      <c r="BH309" s="862"/>
      <c r="BI309" s="862"/>
      <c r="BJ309" s="862"/>
      <c r="BK309" s="862"/>
      <c r="BL309" s="862"/>
      <c r="BM309" s="862"/>
      <c r="BN309" s="862"/>
      <c r="BO309" s="862"/>
      <c r="BP309" s="862"/>
      <c r="BQ309" s="862"/>
      <c r="BR309" s="862"/>
      <c r="BS309" s="862"/>
      <c r="BT309" s="862"/>
      <c r="BU309" s="862"/>
      <c r="BV309" s="862"/>
      <c r="BW309" s="862"/>
      <c r="BX309" s="862"/>
      <c r="BY309" s="862"/>
      <c r="BZ309" s="862"/>
      <c r="CA309" s="862"/>
      <c r="CB309" s="862"/>
      <c r="CC309" s="862"/>
      <c r="CD309" s="862"/>
      <c r="CE309" s="862"/>
      <c r="CF309" s="862"/>
      <c r="CG309" s="862"/>
      <c r="CH309" s="862"/>
      <c r="CI309" s="862"/>
      <c r="CJ309" s="862"/>
      <c r="CK309" s="862"/>
      <c r="CL309" s="862"/>
      <c r="CM309" s="862"/>
    </row>
    <row r="310" spans="1:91" s="877" customFormat="1" ht="12.75">
      <c r="A310" s="69" t="s">
        <v>1471</v>
      </c>
      <c r="B310" s="79">
        <v>21693</v>
      </c>
      <c r="C310" s="79">
        <v>0</v>
      </c>
      <c r="D310" s="79">
        <v>0</v>
      </c>
      <c r="E310" s="380">
        <v>0</v>
      </c>
      <c r="F310" s="79">
        <v>0</v>
      </c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862"/>
      <c r="Z310" s="862"/>
      <c r="AA310" s="862"/>
      <c r="AB310" s="862"/>
      <c r="AC310" s="862"/>
      <c r="AD310" s="862"/>
      <c r="AE310" s="862"/>
      <c r="AF310" s="862"/>
      <c r="AG310" s="862"/>
      <c r="AH310" s="862"/>
      <c r="AI310" s="862"/>
      <c r="AJ310" s="862"/>
      <c r="AK310" s="862"/>
      <c r="AL310" s="862"/>
      <c r="AM310" s="862"/>
      <c r="AN310" s="862"/>
      <c r="AO310" s="862"/>
      <c r="AP310" s="862"/>
      <c r="AQ310" s="862"/>
      <c r="AR310" s="862"/>
      <c r="AS310" s="862"/>
      <c r="AT310" s="862"/>
      <c r="AU310" s="862"/>
      <c r="AV310" s="862"/>
      <c r="AW310" s="862"/>
      <c r="AX310" s="862"/>
      <c r="AY310" s="862"/>
      <c r="AZ310" s="862"/>
      <c r="BA310" s="862"/>
      <c r="BB310" s="862"/>
      <c r="BC310" s="862"/>
      <c r="BD310" s="862"/>
      <c r="BE310" s="862"/>
      <c r="BF310" s="862"/>
      <c r="BG310" s="862"/>
      <c r="BH310" s="862"/>
      <c r="BI310" s="862"/>
      <c r="BJ310" s="862"/>
      <c r="BK310" s="862"/>
      <c r="BL310" s="862"/>
      <c r="BM310" s="862"/>
      <c r="BN310" s="862"/>
      <c r="BO310" s="862"/>
      <c r="BP310" s="862"/>
      <c r="BQ310" s="862"/>
      <c r="BR310" s="862"/>
      <c r="BS310" s="862"/>
      <c r="BT310" s="862"/>
      <c r="BU310" s="862"/>
      <c r="BV310" s="862"/>
      <c r="BW310" s="862"/>
      <c r="BX310" s="862"/>
      <c r="BY310" s="862"/>
      <c r="BZ310" s="862"/>
      <c r="CA310" s="862"/>
      <c r="CB310" s="862"/>
      <c r="CC310" s="862"/>
      <c r="CD310" s="862"/>
      <c r="CE310" s="862"/>
      <c r="CF310" s="862"/>
      <c r="CG310" s="862"/>
      <c r="CH310" s="862"/>
      <c r="CI310" s="862"/>
      <c r="CJ310" s="862"/>
      <c r="CK310" s="862"/>
      <c r="CL310" s="862"/>
      <c r="CM310" s="862"/>
    </row>
    <row r="311" spans="1:91" s="877" customFormat="1" ht="12.75">
      <c r="A311" s="69" t="s">
        <v>1472</v>
      </c>
      <c r="B311" s="79">
        <v>226834</v>
      </c>
      <c r="C311" s="79">
        <v>0</v>
      </c>
      <c r="D311" s="79">
        <v>0</v>
      </c>
      <c r="E311" s="380">
        <v>0</v>
      </c>
      <c r="F311" s="79">
        <v>0</v>
      </c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862"/>
      <c r="Z311" s="862"/>
      <c r="AA311" s="862"/>
      <c r="AB311" s="862"/>
      <c r="AC311" s="862"/>
      <c r="AD311" s="862"/>
      <c r="AE311" s="862"/>
      <c r="AF311" s="862"/>
      <c r="AG311" s="862"/>
      <c r="AH311" s="862"/>
      <c r="AI311" s="862"/>
      <c r="AJ311" s="862"/>
      <c r="AK311" s="862"/>
      <c r="AL311" s="862"/>
      <c r="AM311" s="862"/>
      <c r="AN311" s="862"/>
      <c r="AO311" s="862"/>
      <c r="AP311" s="862"/>
      <c r="AQ311" s="862"/>
      <c r="AR311" s="862"/>
      <c r="AS311" s="862"/>
      <c r="AT311" s="862"/>
      <c r="AU311" s="862"/>
      <c r="AV311" s="862"/>
      <c r="AW311" s="862"/>
      <c r="AX311" s="862"/>
      <c r="AY311" s="862"/>
      <c r="AZ311" s="862"/>
      <c r="BA311" s="862"/>
      <c r="BB311" s="862"/>
      <c r="BC311" s="862"/>
      <c r="BD311" s="862"/>
      <c r="BE311" s="862"/>
      <c r="BF311" s="862"/>
      <c r="BG311" s="862"/>
      <c r="BH311" s="862"/>
      <c r="BI311" s="862"/>
      <c r="BJ311" s="862"/>
      <c r="BK311" s="862"/>
      <c r="BL311" s="862"/>
      <c r="BM311" s="862"/>
      <c r="BN311" s="862"/>
      <c r="BO311" s="862"/>
      <c r="BP311" s="862"/>
      <c r="BQ311" s="862"/>
      <c r="BR311" s="862"/>
      <c r="BS311" s="862"/>
      <c r="BT311" s="862"/>
      <c r="BU311" s="862"/>
      <c r="BV311" s="862"/>
      <c r="BW311" s="862"/>
      <c r="BX311" s="862"/>
      <c r="BY311" s="862"/>
      <c r="BZ311" s="862"/>
      <c r="CA311" s="862"/>
      <c r="CB311" s="862"/>
      <c r="CC311" s="862"/>
      <c r="CD311" s="862"/>
      <c r="CE311" s="862"/>
      <c r="CF311" s="862"/>
      <c r="CG311" s="862"/>
      <c r="CH311" s="862"/>
      <c r="CI311" s="862"/>
      <c r="CJ311" s="862"/>
      <c r="CK311" s="862"/>
      <c r="CL311" s="862"/>
      <c r="CM311" s="862"/>
    </row>
    <row r="312" spans="1:91" s="877" customFormat="1" ht="12.75">
      <c r="A312" s="69" t="s">
        <v>1473</v>
      </c>
      <c r="B312" s="79">
        <v>316539</v>
      </c>
      <c r="C312" s="79">
        <v>0</v>
      </c>
      <c r="D312" s="79">
        <v>0</v>
      </c>
      <c r="E312" s="380">
        <v>0</v>
      </c>
      <c r="F312" s="79">
        <v>0</v>
      </c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862"/>
      <c r="Z312" s="862"/>
      <c r="AA312" s="862"/>
      <c r="AB312" s="862"/>
      <c r="AC312" s="862"/>
      <c r="AD312" s="862"/>
      <c r="AE312" s="862"/>
      <c r="AF312" s="862"/>
      <c r="AG312" s="862"/>
      <c r="AH312" s="862"/>
      <c r="AI312" s="862"/>
      <c r="AJ312" s="862"/>
      <c r="AK312" s="862"/>
      <c r="AL312" s="862"/>
      <c r="AM312" s="862"/>
      <c r="AN312" s="862"/>
      <c r="AO312" s="862"/>
      <c r="AP312" s="862"/>
      <c r="AQ312" s="862"/>
      <c r="AR312" s="862"/>
      <c r="AS312" s="862"/>
      <c r="AT312" s="862"/>
      <c r="AU312" s="862"/>
      <c r="AV312" s="862"/>
      <c r="AW312" s="862"/>
      <c r="AX312" s="862"/>
      <c r="AY312" s="862"/>
      <c r="AZ312" s="862"/>
      <c r="BA312" s="862"/>
      <c r="BB312" s="862"/>
      <c r="BC312" s="862"/>
      <c r="BD312" s="862"/>
      <c r="BE312" s="862"/>
      <c r="BF312" s="862"/>
      <c r="BG312" s="862"/>
      <c r="BH312" s="862"/>
      <c r="BI312" s="862"/>
      <c r="BJ312" s="862"/>
      <c r="BK312" s="862"/>
      <c r="BL312" s="862"/>
      <c r="BM312" s="862"/>
      <c r="BN312" s="862"/>
      <c r="BO312" s="862"/>
      <c r="BP312" s="862"/>
      <c r="BQ312" s="862"/>
      <c r="BR312" s="862"/>
      <c r="BS312" s="862"/>
      <c r="BT312" s="862"/>
      <c r="BU312" s="862"/>
      <c r="BV312" s="862"/>
      <c r="BW312" s="862"/>
      <c r="BX312" s="862"/>
      <c r="BY312" s="862"/>
      <c r="BZ312" s="862"/>
      <c r="CA312" s="862"/>
      <c r="CB312" s="862"/>
      <c r="CC312" s="862"/>
      <c r="CD312" s="862"/>
      <c r="CE312" s="862"/>
      <c r="CF312" s="862"/>
      <c r="CG312" s="862"/>
      <c r="CH312" s="862"/>
      <c r="CI312" s="862"/>
      <c r="CJ312" s="862"/>
      <c r="CK312" s="862"/>
      <c r="CL312" s="862"/>
      <c r="CM312" s="862"/>
    </row>
    <row r="313" spans="1:91" s="878" customFormat="1" ht="12.75">
      <c r="A313" s="69" t="s">
        <v>1474</v>
      </c>
      <c r="B313" s="79">
        <v>239714</v>
      </c>
      <c r="C313" s="79">
        <v>0</v>
      </c>
      <c r="D313" s="79">
        <v>0</v>
      </c>
      <c r="E313" s="380">
        <v>0</v>
      </c>
      <c r="F313" s="79">
        <v>0</v>
      </c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862"/>
      <c r="Z313" s="862"/>
      <c r="AA313" s="862"/>
      <c r="AB313" s="862"/>
      <c r="AC313" s="862"/>
      <c r="AD313" s="862"/>
      <c r="AE313" s="862"/>
      <c r="AF313" s="862"/>
      <c r="AG313" s="862"/>
      <c r="AH313" s="862"/>
      <c r="AI313" s="862"/>
      <c r="AJ313" s="862"/>
      <c r="AK313" s="862"/>
      <c r="AL313" s="862"/>
      <c r="AM313" s="862"/>
      <c r="AN313" s="862"/>
      <c r="AO313" s="862"/>
      <c r="AP313" s="862"/>
      <c r="AQ313" s="862"/>
      <c r="AR313" s="862"/>
      <c r="AS313" s="862"/>
      <c r="AT313" s="862"/>
      <c r="AU313" s="862"/>
      <c r="AV313" s="862"/>
      <c r="AW313" s="862"/>
      <c r="AX313" s="862"/>
      <c r="AY313" s="862"/>
      <c r="AZ313" s="862"/>
      <c r="BA313" s="862"/>
      <c r="BB313" s="862"/>
      <c r="BC313" s="862"/>
      <c r="BD313" s="862"/>
      <c r="BE313" s="862"/>
      <c r="BF313" s="862"/>
      <c r="BG313" s="862"/>
      <c r="BH313" s="862"/>
      <c r="BI313" s="862"/>
      <c r="BJ313" s="862"/>
      <c r="BK313" s="862"/>
      <c r="BL313" s="862"/>
      <c r="BM313" s="862"/>
      <c r="BN313" s="862"/>
      <c r="BO313" s="862"/>
      <c r="BP313" s="862"/>
      <c r="BQ313" s="862"/>
      <c r="BR313" s="862"/>
      <c r="BS313" s="862"/>
      <c r="BT313" s="862"/>
      <c r="BU313" s="862"/>
      <c r="BV313" s="862"/>
      <c r="BW313" s="862"/>
      <c r="BX313" s="862"/>
      <c r="BY313" s="862"/>
      <c r="BZ313" s="862"/>
      <c r="CA313" s="862"/>
      <c r="CB313" s="862"/>
      <c r="CC313" s="862"/>
      <c r="CD313" s="862"/>
      <c r="CE313" s="862"/>
      <c r="CF313" s="862"/>
      <c r="CG313" s="862"/>
      <c r="CH313" s="862"/>
      <c r="CI313" s="862"/>
      <c r="CJ313" s="862"/>
      <c r="CK313" s="862"/>
      <c r="CL313" s="862"/>
      <c r="CM313" s="862"/>
    </row>
    <row r="314" spans="1:91" s="863" customFormat="1" ht="12.75">
      <c r="A314" s="69" t="s">
        <v>1475</v>
      </c>
      <c r="B314" s="79">
        <v>239714</v>
      </c>
      <c r="C314" s="79">
        <v>0</v>
      </c>
      <c r="D314" s="79">
        <v>0</v>
      </c>
      <c r="E314" s="380">
        <v>0</v>
      </c>
      <c r="F314" s="79">
        <v>0</v>
      </c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862"/>
      <c r="Z314" s="862"/>
      <c r="AA314" s="862"/>
      <c r="AB314" s="862"/>
      <c r="AC314" s="862"/>
      <c r="AD314" s="862"/>
      <c r="AE314" s="862"/>
      <c r="AF314" s="862"/>
      <c r="AG314" s="862"/>
      <c r="AH314" s="862"/>
      <c r="AI314" s="862"/>
      <c r="AJ314" s="862"/>
      <c r="AK314" s="862"/>
      <c r="AL314" s="862"/>
      <c r="AM314" s="862"/>
      <c r="AN314" s="862"/>
      <c r="AO314" s="862"/>
      <c r="AP314" s="862"/>
      <c r="AQ314" s="862"/>
      <c r="AR314" s="862"/>
      <c r="AS314" s="862"/>
      <c r="AT314" s="862"/>
      <c r="AU314" s="862"/>
      <c r="AV314" s="862"/>
      <c r="AW314" s="862"/>
      <c r="AX314" s="862"/>
      <c r="AY314" s="862"/>
      <c r="AZ314" s="862"/>
      <c r="BA314" s="862"/>
      <c r="BB314" s="862"/>
      <c r="BC314" s="862"/>
      <c r="BD314" s="862"/>
      <c r="BE314" s="862"/>
      <c r="BF314" s="862"/>
      <c r="BG314" s="862"/>
      <c r="BH314" s="862"/>
      <c r="BI314" s="862"/>
      <c r="BJ314" s="862"/>
      <c r="BK314" s="862"/>
      <c r="BL314" s="862"/>
      <c r="BM314" s="862"/>
      <c r="BN314" s="862"/>
      <c r="BO314" s="862"/>
      <c r="BP314" s="862"/>
      <c r="BQ314" s="862"/>
      <c r="BR314" s="862"/>
      <c r="BS314" s="862"/>
      <c r="BT314" s="862"/>
      <c r="BU314" s="862"/>
      <c r="BV314" s="862"/>
      <c r="BW314" s="862"/>
      <c r="BX314" s="862"/>
      <c r="BY314" s="862"/>
      <c r="BZ314" s="862"/>
      <c r="CA314" s="862"/>
      <c r="CB314" s="862"/>
      <c r="CC314" s="862"/>
      <c r="CD314" s="862"/>
      <c r="CE314" s="862"/>
      <c r="CF314" s="862"/>
      <c r="CG314" s="862"/>
      <c r="CH314" s="862"/>
      <c r="CI314" s="862"/>
      <c r="CJ314" s="862"/>
      <c r="CK314" s="862"/>
      <c r="CL314" s="862"/>
      <c r="CM314" s="862"/>
    </row>
    <row r="315" spans="1:91" s="880" customFormat="1" ht="12.75">
      <c r="A315" s="66" t="s">
        <v>1480</v>
      </c>
      <c r="B315" s="79">
        <v>76825</v>
      </c>
      <c r="C315" s="79">
        <v>0</v>
      </c>
      <c r="D315" s="79">
        <v>0</v>
      </c>
      <c r="E315" s="380">
        <v>0</v>
      </c>
      <c r="F315" s="79">
        <v>0</v>
      </c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879"/>
      <c r="Z315" s="879"/>
      <c r="AA315" s="879"/>
      <c r="AB315" s="879"/>
      <c r="AC315" s="879"/>
      <c r="AD315" s="879"/>
      <c r="AE315" s="879"/>
      <c r="AF315" s="879"/>
      <c r="AG315" s="879"/>
      <c r="AH315" s="879"/>
      <c r="AI315" s="879"/>
      <c r="AJ315" s="879"/>
      <c r="AK315" s="879"/>
      <c r="AL315" s="879"/>
      <c r="AM315" s="879"/>
      <c r="AN315" s="879"/>
      <c r="AO315" s="879"/>
      <c r="AP315" s="879"/>
      <c r="AQ315" s="879"/>
      <c r="AR315" s="879"/>
      <c r="AS315" s="879"/>
      <c r="AT315" s="879"/>
      <c r="AU315" s="879"/>
      <c r="AV315" s="879"/>
      <c r="AW315" s="879"/>
      <c r="AX315" s="879"/>
      <c r="AY315" s="879"/>
      <c r="AZ315" s="879"/>
      <c r="BA315" s="879"/>
      <c r="BB315" s="879"/>
      <c r="BC315" s="879"/>
      <c r="BD315" s="879"/>
      <c r="BE315" s="879"/>
      <c r="BF315" s="879"/>
      <c r="BG315" s="879"/>
      <c r="BH315" s="879"/>
      <c r="BI315" s="879"/>
      <c r="BJ315" s="879"/>
      <c r="BK315" s="879"/>
      <c r="BL315" s="879"/>
      <c r="BM315" s="879"/>
      <c r="BN315" s="879"/>
      <c r="BO315" s="879"/>
      <c r="BP315" s="879"/>
      <c r="BQ315" s="879"/>
      <c r="BR315" s="879"/>
      <c r="BS315" s="879"/>
      <c r="BT315" s="879"/>
      <c r="BU315" s="879"/>
      <c r="BV315" s="879"/>
      <c r="BW315" s="879"/>
      <c r="BX315" s="879"/>
      <c r="BY315" s="879"/>
      <c r="BZ315" s="879"/>
      <c r="CA315" s="879"/>
      <c r="CB315" s="879"/>
      <c r="CC315" s="879"/>
      <c r="CD315" s="879"/>
      <c r="CE315" s="879"/>
      <c r="CF315" s="879"/>
      <c r="CG315" s="879"/>
      <c r="CH315" s="879"/>
      <c r="CI315" s="879"/>
      <c r="CJ315" s="879"/>
      <c r="CK315" s="879"/>
      <c r="CL315" s="879"/>
      <c r="CM315" s="879"/>
    </row>
    <row r="316" spans="1:91" s="880" customFormat="1" ht="12.75">
      <c r="A316" s="66" t="s">
        <v>1481</v>
      </c>
      <c r="B316" s="79">
        <v>76825</v>
      </c>
      <c r="C316" s="79">
        <v>0</v>
      </c>
      <c r="D316" s="79">
        <v>0</v>
      </c>
      <c r="E316" s="380">
        <v>0</v>
      </c>
      <c r="F316" s="79">
        <v>0</v>
      </c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879"/>
      <c r="Z316" s="879"/>
      <c r="AA316" s="879"/>
      <c r="AB316" s="879"/>
      <c r="AC316" s="879"/>
      <c r="AD316" s="879"/>
      <c r="AE316" s="879"/>
      <c r="AF316" s="879"/>
      <c r="AG316" s="879"/>
      <c r="AH316" s="879"/>
      <c r="AI316" s="879"/>
      <c r="AJ316" s="879"/>
      <c r="AK316" s="879"/>
      <c r="AL316" s="879"/>
      <c r="AM316" s="879"/>
      <c r="AN316" s="879"/>
      <c r="AO316" s="879"/>
      <c r="AP316" s="879"/>
      <c r="AQ316" s="879"/>
      <c r="AR316" s="879"/>
      <c r="AS316" s="879"/>
      <c r="AT316" s="879"/>
      <c r="AU316" s="879"/>
      <c r="AV316" s="879"/>
      <c r="AW316" s="879"/>
      <c r="AX316" s="879"/>
      <c r="AY316" s="879"/>
      <c r="AZ316" s="879"/>
      <c r="BA316" s="879"/>
      <c r="BB316" s="879"/>
      <c r="BC316" s="879"/>
      <c r="BD316" s="879"/>
      <c r="BE316" s="879"/>
      <c r="BF316" s="879"/>
      <c r="BG316" s="879"/>
      <c r="BH316" s="879"/>
      <c r="BI316" s="879"/>
      <c r="BJ316" s="879"/>
      <c r="BK316" s="879"/>
      <c r="BL316" s="879"/>
      <c r="BM316" s="879"/>
      <c r="BN316" s="879"/>
      <c r="BO316" s="879"/>
      <c r="BP316" s="879"/>
      <c r="BQ316" s="879"/>
      <c r="BR316" s="879"/>
      <c r="BS316" s="879"/>
      <c r="BT316" s="879"/>
      <c r="BU316" s="879"/>
      <c r="BV316" s="879"/>
      <c r="BW316" s="879"/>
      <c r="BX316" s="879"/>
      <c r="BY316" s="879"/>
      <c r="BZ316" s="879"/>
      <c r="CA316" s="879"/>
      <c r="CB316" s="879"/>
      <c r="CC316" s="879"/>
      <c r="CD316" s="879"/>
      <c r="CE316" s="879"/>
      <c r="CF316" s="879"/>
      <c r="CG316" s="879"/>
      <c r="CH316" s="879"/>
      <c r="CI316" s="879"/>
      <c r="CJ316" s="879"/>
      <c r="CK316" s="879"/>
      <c r="CL316" s="879"/>
      <c r="CM316" s="879"/>
    </row>
    <row r="317" spans="1:6" ht="12.75">
      <c r="A317" s="185" t="s">
        <v>1508</v>
      </c>
      <c r="B317" s="23"/>
      <c r="C317" s="23"/>
      <c r="D317" s="23"/>
      <c r="E317" s="876"/>
      <c r="F317" s="79"/>
    </row>
    <row r="318" spans="1:91" s="863" customFormat="1" ht="12.75">
      <c r="A318" s="70" t="s">
        <v>1492</v>
      </c>
      <c r="B318" s="79"/>
      <c r="C318" s="79"/>
      <c r="D318" s="79"/>
      <c r="E318" s="380"/>
      <c r="F318" s="79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862"/>
      <c r="Z318" s="862"/>
      <c r="AA318" s="862"/>
      <c r="AB318" s="862"/>
      <c r="AC318" s="862"/>
      <c r="AD318" s="862"/>
      <c r="AE318" s="862"/>
      <c r="AF318" s="862"/>
      <c r="AG318" s="862"/>
      <c r="AH318" s="862"/>
      <c r="AI318" s="862"/>
      <c r="AJ318" s="862"/>
      <c r="AK318" s="862"/>
      <c r="AL318" s="862"/>
      <c r="AM318" s="862"/>
      <c r="AN318" s="862"/>
      <c r="AO318" s="862"/>
      <c r="AP318" s="862"/>
      <c r="AQ318" s="862"/>
      <c r="AR318" s="862"/>
      <c r="AS318" s="862"/>
      <c r="AT318" s="862"/>
      <c r="AU318" s="862"/>
      <c r="AV318" s="862"/>
      <c r="AW318" s="862"/>
      <c r="AX318" s="862"/>
      <c r="AY318" s="862"/>
      <c r="AZ318" s="862"/>
      <c r="BA318" s="862"/>
      <c r="BB318" s="862"/>
      <c r="BC318" s="862"/>
      <c r="BD318" s="862"/>
      <c r="BE318" s="862"/>
      <c r="BF318" s="862"/>
      <c r="BG318" s="862"/>
      <c r="BH318" s="862"/>
      <c r="BI318" s="862"/>
      <c r="BJ318" s="862"/>
      <c r="BK318" s="862"/>
      <c r="BL318" s="862"/>
      <c r="BM318" s="862"/>
      <c r="BN318" s="862"/>
      <c r="BO318" s="862"/>
      <c r="BP318" s="862"/>
      <c r="BQ318" s="862"/>
      <c r="BR318" s="862"/>
      <c r="BS318" s="862"/>
      <c r="BT318" s="862"/>
      <c r="BU318" s="862"/>
      <c r="BV318" s="862"/>
      <c r="BW318" s="862"/>
      <c r="BX318" s="862"/>
      <c r="BY318" s="862"/>
      <c r="BZ318" s="862"/>
      <c r="CA318" s="862"/>
      <c r="CB318" s="862"/>
      <c r="CC318" s="862"/>
      <c r="CD318" s="862"/>
      <c r="CE318" s="862"/>
      <c r="CF318" s="862"/>
      <c r="CG318" s="862"/>
      <c r="CH318" s="862"/>
      <c r="CI318" s="862"/>
      <c r="CJ318" s="862"/>
      <c r="CK318" s="862"/>
      <c r="CL318" s="862"/>
      <c r="CM318" s="862"/>
    </row>
    <row r="319" spans="1:91" s="877" customFormat="1" ht="12.75">
      <c r="A319" s="69" t="s">
        <v>1469</v>
      </c>
      <c r="B319" s="79">
        <v>374395</v>
      </c>
      <c r="C319" s="79">
        <v>0</v>
      </c>
      <c r="D319" s="79">
        <v>0</v>
      </c>
      <c r="E319" s="380">
        <v>0</v>
      </c>
      <c r="F319" s="79">
        <v>0</v>
      </c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862"/>
      <c r="Z319" s="862"/>
      <c r="AA319" s="862"/>
      <c r="AB319" s="862"/>
      <c r="AC319" s="862"/>
      <c r="AD319" s="862"/>
      <c r="AE319" s="862"/>
      <c r="AF319" s="862"/>
      <c r="AG319" s="862"/>
      <c r="AH319" s="862"/>
      <c r="AI319" s="862"/>
      <c r="AJ319" s="862"/>
      <c r="AK319" s="862"/>
      <c r="AL319" s="862"/>
      <c r="AM319" s="862"/>
      <c r="AN319" s="862"/>
      <c r="AO319" s="862"/>
      <c r="AP319" s="862"/>
      <c r="AQ319" s="862"/>
      <c r="AR319" s="862"/>
      <c r="AS319" s="862"/>
      <c r="AT319" s="862"/>
      <c r="AU319" s="862"/>
      <c r="AV319" s="862"/>
      <c r="AW319" s="862"/>
      <c r="AX319" s="862"/>
      <c r="AY319" s="862"/>
      <c r="AZ319" s="862"/>
      <c r="BA319" s="862"/>
      <c r="BB319" s="862"/>
      <c r="BC319" s="862"/>
      <c r="BD319" s="862"/>
      <c r="BE319" s="862"/>
      <c r="BF319" s="862"/>
      <c r="BG319" s="862"/>
      <c r="BH319" s="862"/>
      <c r="BI319" s="862"/>
      <c r="BJ319" s="862"/>
      <c r="BK319" s="862"/>
      <c r="BL319" s="862"/>
      <c r="BM319" s="862"/>
      <c r="BN319" s="862"/>
      <c r="BO319" s="862"/>
      <c r="BP319" s="862"/>
      <c r="BQ319" s="862"/>
      <c r="BR319" s="862"/>
      <c r="BS319" s="862"/>
      <c r="BT319" s="862"/>
      <c r="BU319" s="862"/>
      <c r="BV319" s="862"/>
      <c r="BW319" s="862"/>
      <c r="BX319" s="862"/>
      <c r="BY319" s="862"/>
      <c r="BZ319" s="862"/>
      <c r="CA319" s="862"/>
      <c r="CB319" s="862"/>
      <c r="CC319" s="862"/>
      <c r="CD319" s="862"/>
      <c r="CE319" s="862"/>
      <c r="CF319" s="862"/>
      <c r="CG319" s="862"/>
      <c r="CH319" s="862"/>
      <c r="CI319" s="862"/>
      <c r="CJ319" s="862"/>
      <c r="CK319" s="862"/>
      <c r="CL319" s="862"/>
      <c r="CM319" s="862"/>
    </row>
    <row r="320" spans="1:91" s="877" customFormat="1" ht="12.75">
      <c r="A320" s="69" t="s">
        <v>1472</v>
      </c>
      <c r="B320" s="79">
        <v>374395</v>
      </c>
      <c r="C320" s="79">
        <v>0</v>
      </c>
      <c r="D320" s="79">
        <v>0</v>
      </c>
      <c r="E320" s="380">
        <v>0</v>
      </c>
      <c r="F320" s="79">
        <v>0</v>
      </c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862"/>
      <c r="Z320" s="862"/>
      <c r="AA320" s="862"/>
      <c r="AB320" s="862"/>
      <c r="AC320" s="862"/>
      <c r="AD320" s="862"/>
      <c r="AE320" s="862"/>
      <c r="AF320" s="862"/>
      <c r="AG320" s="862"/>
      <c r="AH320" s="862"/>
      <c r="AI320" s="862"/>
      <c r="AJ320" s="862"/>
      <c r="AK320" s="862"/>
      <c r="AL320" s="862"/>
      <c r="AM320" s="862"/>
      <c r="AN320" s="862"/>
      <c r="AO320" s="862"/>
      <c r="AP320" s="862"/>
      <c r="AQ320" s="862"/>
      <c r="AR320" s="862"/>
      <c r="AS320" s="862"/>
      <c r="AT320" s="862"/>
      <c r="AU320" s="862"/>
      <c r="AV320" s="862"/>
      <c r="AW320" s="862"/>
      <c r="AX320" s="862"/>
      <c r="AY320" s="862"/>
      <c r="AZ320" s="862"/>
      <c r="BA320" s="862"/>
      <c r="BB320" s="862"/>
      <c r="BC320" s="862"/>
      <c r="BD320" s="862"/>
      <c r="BE320" s="862"/>
      <c r="BF320" s="862"/>
      <c r="BG320" s="862"/>
      <c r="BH320" s="862"/>
      <c r="BI320" s="862"/>
      <c r="BJ320" s="862"/>
      <c r="BK320" s="862"/>
      <c r="BL320" s="862"/>
      <c r="BM320" s="862"/>
      <c r="BN320" s="862"/>
      <c r="BO320" s="862"/>
      <c r="BP320" s="862"/>
      <c r="BQ320" s="862"/>
      <c r="BR320" s="862"/>
      <c r="BS320" s="862"/>
      <c r="BT320" s="862"/>
      <c r="BU320" s="862"/>
      <c r="BV320" s="862"/>
      <c r="BW320" s="862"/>
      <c r="BX320" s="862"/>
      <c r="BY320" s="862"/>
      <c r="BZ320" s="862"/>
      <c r="CA320" s="862"/>
      <c r="CB320" s="862"/>
      <c r="CC320" s="862"/>
      <c r="CD320" s="862"/>
      <c r="CE320" s="862"/>
      <c r="CF320" s="862"/>
      <c r="CG320" s="862"/>
      <c r="CH320" s="862"/>
      <c r="CI320" s="862"/>
      <c r="CJ320" s="862"/>
      <c r="CK320" s="862"/>
      <c r="CL320" s="862"/>
      <c r="CM320" s="862"/>
    </row>
    <row r="321" spans="1:91" s="877" customFormat="1" ht="12.75">
      <c r="A321" s="69" t="s">
        <v>1473</v>
      </c>
      <c r="B321" s="79">
        <v>374395</v>
      </c>
      <c r="C321" s="79">
        <v>0</v>
      </c>
      <c r="D321" s="79">
        <v>0</v>
      </c>
      <c r="E321" s="380">
        <v>0</v>
      </c>
      <c r="F321" s="79">
        <v>0</v>
      </c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862"/>
      <c r="Z321" s="862"/>
      <c r="AA321" s="862"/>
      <c r="AB321" s="862"/>
      <c r="AC321" s="862"/>
      <c r="AD321" s="862"/>
      <c r="AE321" s="862"/>
      <c r="AF321" s="862"/>
      <c r="AG321" s="862"/>
      <c r="AH321" s="862"/>
      <c r="AI321" s="862"/>
      <c r="AJ321" s="862"/>
      <c r="AK321" s="862"/>
      <c r="AL321" s="862"/>
      <c r="AM321" s="862"/>
      <c r="AN321" s="862"/>
      <c r="AO321" s="862"/>
      <c r="AP321" s="862"/>
      <c r="AQ321" s="862"/>
      <c r="AR321" s="862"/>
      <c r="AS321" s="862"/>
      <c r="AT321" s="862"/>
      <c r="AU321" s="862"/>
      <c r="AV321" s="862"/>
      <c r="AW321" s="862"/>
      <c r="AX321" s="862"/>
      <c r="AY321" s="862"/>
      <c r="AZ321" s="862"/>
      <c r="BA321" s="862"/>
      <c r="BB321" s="862"/>
      <c r="BC321" s="862"/>
      <c r="BD321" s="862"/>
      <c r="BE321" s="862"/>
      <c r="BF321" s="862"/>
      <c r="BG321" s="862"/>
      <c r="BH321" s="862"/>
      <c r="BI321" s="862"/>
      <c r="BJ321" s="862"/>
      <c r="BK321" s="862"/>
      <c r="BL321" s="862"/>
      <c r="BM321" s="862"/>
      <c r="BN321" s="862"/>
      <c r="BO321" s="862"/>
      <c r="BP321" s="862"/>
      <c r="BQ321" s="862"/>
      <c r="BR321" s="862"/>
      <c r="BS321" s="862"/>
      <c r="BT321" s="862"/>
      <c r="BU321" s="862"/>
      <c r="BV321" s="862"/>
      <c r="BW321" s="862"/>
      <c r="BX321" s="862"/>
      <c r="BY321" s="862"/>
      <c r="BZ321" s="862"/>
      <c r="CA321" s="862"/>
      <c r="CB321" s="862"/>
      <c r="CC321" s="862"/>
      <c r="CD321" s="862"/>
      <c r="CE321" s="862"/>
      <c r="CF321" s="862"/>
      <c r="CG321" s="862"/>
      <c r="CH321" s="862"/>
      <c r="CI321" s="862"/>
      <c r="CJ321" s="862"/>
      <c r="CK321" s="862"/>
      <c r="CL321" s="862"/>
      <c r="CM321" s="862"/>
    </row>
    <row r="322" spans="1:91" s="878" customFormat="1" ht="12.75">
      <c r="A322" s="69" t="s">
        <v>1474</v>
      </c>
      <c r="B322" s="79">
        <v>321195</v>
      </c>
      <c r="C322" s="79">
        <v>0</v>
      </c>
      <c r="D322" s="79">
        <v>0</v>
      </c>
      <c r="E322" s="380">
        <v>0</v>
      </c>
      <c r="F322" s="79">
        <v>0</v>
      </c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862"/>
      <c r="Z322" s="862"/>
      <c r="AA322" s="862"/>
      <c r="AB322" s="862"/>
      <c r="AC322" s="862"/>
      <c r="AD322" s="862"/>
      <c r="AE322" s="862"/>
      <c r="AF322" s="862"/>
      <c r="AG322" s="862"/>
      <c r="AH322" s="862"/>
      <c r="AI322" s="862"/>
      <c r="AJ322" s="862"/>
      <c r="AK322" s="862"/>
      <c r="AL322" s="862"/>
      <c r="AM322" s="862"/>
      <c r="AN322" s="862"/>
      <c r="AO322" s="862"/>
      <c r="AP322" s="862"/>
      <c r="AQ322" s="862"/>
      <c r="AR322" s="862"/>
      <c r="AS322" s="862"/>
      <c r="AT322" s="862"/>
      <c r="AU322" s="862"/>
      <c r="AV322" s="862"/>
      <c r="AW322" s="862"/>
      <c r="AX322" s="862"/>
      <c r="AY322" s="862"/>
      <c r="AZ322" s="862"/>
      <c r="BA322" s="862"/>
      <c r="BB322" s="862"/>
      <c r="BC322" s="862"/>
      <c r="BD322" s="862"/>
      <c r="BE322" s="862"/>
      <c r="BF322" s="862"/>
      <c r="BG322" s="862"/>
      <c r="BH322" s="862"/>
      <c r="BI322" s="862"/>
      <c r="BJ322" s="862"/>
      <c r="BK322" s="862"/>
      <c r="BL322" s="862"/>
      <c r="BM322" s="862"/>
      <c r="BN322" s="862"/>
      <c r="BO322" s="862"/>
      <c r="BP322" s="862"/>
      <c r="BQ322" s="862"/>
      <c r="BR322" s="862"/>
      <c r="BS322" s="862"/>
      <c r="BT322" s="862"/>
      <c r="BU322" s="862"/>
      <c r="BV322" s="862"/>
      <c r="BW322" s="862"/>
      <c r="BX322" s="862"/>
      <c r="BY322" s="862"/>
      <c r="BZ322" s="862"/>
      <c r="CA322" s="862"/>
      <c r="CB322" s="862"/>
      <c r="CC322" s="862"/>
      <c r="CD322" s="862"/>
      <c r="CE322" s="862"/>
      <c r="CF322" s="862"/>
      <c r="CG322" s="862"/>
      <c r="CH322" s="862"/>
      <c r="CI322" s="862"/>
      <c r="CJ322" s="862"/>
      <c r="CK322" s="862"/>
      <c r="CL322" s="862"/>
      <c r="CM322" s="862"/>
    </row>
    <row r="323" spans="1:91" s="863" customFormat="1" ht="12.75">
      <c r="A323" s="69" t="s">
        <v>1475</v>
      </c>
      <c r="B323" s="79">
        <v>321195</v>
      </c>
      <c r="C323" s="79">
        <v>0</v>
      </c>
      <c r="D323" s="79">
        <v>0</v>
      </c>
      <c r="E323" s="380">
        <v>0</v>
      </c>
      <c r="F323" s="79">
        <v>0</v>
      </c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862"/>
      <c r="Z323" s="862"/>
      <c r="AA323" s="862"/>
      <c r="AB323" s="862"/>
      <c r="AC323" s="862"/>
      <c r="AD323" s="862"/>
      <c r="AE323" s="862"/>
      <c r="AF323" s="862"/>
      <c r="AG323" s="862"/>
      <c r="AH323" s="862"/>
      <c r="AI323" s="862"/>
      <c r="AJ323" s="862"/>
      <c r="AK323" s="862"/>
      <c r="AL323" s="862"/>
      <c r="AM323" s="862"/>
      <c r="AN323" s="862"/>
      <c r="AO323" s="862"/>
      <c r="AP323" s="862"/>
      <c r="AQ323" s="862"/>
      <c r="AR323" s="862"/>
      <c r="AS323" s="862"/>
      <c r="AT323" s="862"/>
      <c r="AU323" s="862"/>
      <c r="AV323" s="862"/>
      <c r="AW323" s="862"/>
      <c r="AX323" s="862"/>
      <c r="AY323" s="862"/>
      <c r="AZ323" s="862"/>
      <c r="BA323" s="862"/>
      <c r="BB323" s="862"/>
      <c r="BC323" s="862"/>
      <c r="BD323" s="862"/>
      <c r="BE323" s="862"/>
      <c r="BF323" s="862"/>
      <c r="BG323" s="862"/>
      <c r="BH323" s="862"/>
      <c r="BI323" s="862"/>
      <c r="BJ323" s="862"/>
      <c r="BK323" s="862"/>
      <c r="BL323" s="862"/>
      <c r="BM323" s="862"/>
      <c r="BN323" s="862"/>
      <c r="BO323" s="862"/>
      <c r="BP323" s="862"/>
      <c r="BQ323" s="862"/>
      <c r="BR323" s="862"/>
      <c r="BS323" s="862"/>
      <c r="BT323" s="862"/>
      <c r="BU323" s="862"/>
      <c r="BV323" s="862"/>
      <c r="BW323" s="862"/>
      <c r="BX323" s="862"/>
      <c r="BY323" s="862"/>
      <c r="BZ323" s="862"/>
      <c r="CA323" s="862"/>
      <c r="CB323" s="862"/>
      <c r="CC323" s="862"/>
      <c r="CD323" s="862"/>
      <c r="CE323" s="862"/>
      <c r="CF323" s="862"/>
      <c r="CG323" s="862"/>
      <c r="CH323" s="862"/>
      <c r="CI323" s="862"/>
      <c r="CJ323" s="862"/>
      <c r="CK323" s="862"/>
      <c r="CL323" s="862"/>
      <c r="CM323" s="862"/>
    </row>
    <row r="324" spans="1:91" s="880" customFormat="1" ht="12.75">
      <c r="A324" s="66" t="s">
        <v>1480</v>
      </c>
      <c r="B324" s="79">
        <v>53200</v>
      </c>
      <c r="C324" s="79">
        <v>0</v>
      </c>
      <c r="D324" s="79">
        <v>0</v>
      </c>
      <c r="E324" s="380">
        <v>0</v>
      </c>
      <c r="F324" s="79">
        <v>0</v>
      </c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879"/>
      <c r="Z324" s="879"/>
      <c r="AA324" s="879"/>
      <c r="AB324" s="879"/>
      <c r="AC324" s="879"/>
      <c r="AD324" s="879"/>
      <c r="AE324" s="879"/>
      <c r="AF324" s="879"/>
      <c r="AG324" s="879"/>
      <c r="AH324" s="879"/>
      <c r="AI324" s="879"/>
      <c r="AJ324" s="879"/>
      <c r="AK324" s="879"/>
      <c r="AL324" s="879"/>
      <c r="AM324" s="879"/>
      <c r="AN324" s="879"/>
      <c r="AO324" s="879"/>
      <c r="AP324" s="879"/>
      <c r="AQ324" s="879"/>
      <c r="AR324" s="879"/>
      <c r="AS324" s="879"/>
      <c r="AT324" s="879"/>
      <c r="AU324" s="879"/>
      <c r="AV324" s="879"/>
      <c r="AW324" s="879"/>
      <c r="AX324" s="879"/>
      <c r="AY324" s="879"/>
      <c r="AZ324" s="879"/>
      <c r="BA324" s="879"/>
      <c r="BB324" s="879"/>
      <c r="BC324" s="879"/>
      <c r="BD324" s="879"/>
      <c r="BE324" s="879"/>
      <c r="BF324" s="879"/>
      <c r="BG324" s="879"/>
      <c r="BH324" s="879"/>
      <c r="BI324" s="879"/>
      <c r="BJ324" s="879"/>
      <c r="BK324" s="879"/>
      <c r="BL324" s="879"/>
      <c r="BM324" s="879"/>
      <c r="BN324" s="879"/>
      <c r="BO324" s="879"/>
      <c r="BP324" s="879"/>
      <c r="BQ324" s="879"/>
      <c r="BR324" s="879"/>
      <c r="BS324" s="879"/>
      <c r="BT324" s="879"/>
      <c r="BU324" s="879"/>
      <c r="BV324" s="879"/>
      <c r="BW324" s="879"/>
      <c r="BX324" s="879"/>
      <c r="BY324" s="879"/>
      <c r="BZ324" s="879"/>
      <c r="CA324" s="879"/>
      <c r="CB324" s="879"/>
      <c r="CC324" s="879"/>
      <c r="CD324" s="879"/>
      <c r="CE324" s="879"/>
      <c r="CF324" s="879"/>
      <c r="CG324" s="879"/>
      <c r="CH324" s="879"/>
      <c r="CI324" s="879"/>
      <c r="CJ324" s="879"/>
      <c r="CK324" s="879"/>
      <c r="CL324" s="879"/>
      <c r="CM324" s="879"/>
    </row>
    <row r="325" spans="1:91" s="880" customFormat="1" ht="12.75">
      <c r="A325" s="66" t="s">
        <v>1481</v>
      </c>
      <c r="B325" s="79">
        <v>53200</v>
      </c>
      <c r="C325" s="79">
        <v>0</v>
      </c>
      <c r="D325" s="79">
        <v>0</v>
      </c>
      <c r="E325" s="380">
        <v>0</v>
      </c>
      <c r="F325" s="79">
        <v>0</v>
      </c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879"/>
      <c r="Z325" s="879"/>
      <c r="AA325" s="879"/>
      <c r="AB325" s="879"/>
      <c r="AC325" s="879"/>
      <c r="AD325" s="879"/>
      <c r="AE325" s="879"/>
      <c r="AF325" s="879"/>
      <c r="AG325" s="879"/>
      <c r="AH325" s="879"/>
      <c r="AI325" s="879"/>
      <c r="AJ325" s="879"/>
      <c r="AK325" s="879"/>
      <c r="AL325" s="879"/>
      <c r="AM325" s="879"/>
      <c r="AN325" s="879"/>
      <c r="AO325" s="879"/>
      <c r="AP325" s="879"/>
      <c r="AQ325" s="879"/>
      <c r="AR325" s="879"/>
      <c r="AS325" s="879"/>
      <c r="AT325" s="879"/>
      <c r="AU325" s="879"/>
      <c r="AV325" s="879"/>
      <c r="AW325" s="879"/>
      <c r="AX325" s="879"/>
      <c r="AY325" s="879"/>
      <c r="AZ325" s="879"/>
      <c r="BA325" s="879"/>
      <c r="BB325" s="879"/>
      <c r="BC325" s="879"/>
      <c r="BD325" s="879"/>
      <c r="BE325" s="879"/>
      <c r="BF325" s="879"/>
      <c r="BG325" s="879"/>
      <c r="BH325" s="879"/>
      <c r="BI325" s="879"/>
      <c r="BJ325" s="879"/>
      <c r="BK325" s="879"/>
      <c r="BL325" s="879"/>
      <c r="BM325" s="879"/>
      <c r="BN325" s="879"/>
      <c r="BO325" s="879"/>
      <c r="BP325" s="879"/>
      <c r="BQ325" s="879"/>
      <c r="BR325" s="879"/>
      <c r="BS325" s="879"/>
      <c r="BT325" s="879"/>
      <c r="BU325" s="879"/>
      <c r="BV325" s="879"/>
      <c r="BW325" s="879"/>
      <c r="BX325" s="879"/>
      <c r="BY325" s="879"/>
      <c r="BZ325" s="879"/>
      <c r="CA325" s="879"/>
      <c r="CB325" s="879"/>
      <c r="CC325" s="879"/>
      <c r="CD325" s="879"/>
      <c r="CE325" s="879"/>
      <c r="CF325" s="879"/>
      <c r="CG325" s="879"/>
      <c r="CH325" s="879"/>
      <c r="CI325" s="879"/>
      <c r="CJ325" s="879"/>
      <c r="CK325" s="879"/>
      <c r="CL325" s="879"/>
      <c r="CM325" s="879"/>
    </row>
    <row r="326" spans="1:6" ht="12.75">
      <c r="A326" s="185" t="s">
        <v>1509</v>
      </c>
      <c r="B326" s="23"/>
      <c r="C326" s="23"/>
      <c r="D326" s="23"/>
      <c r="E326" s="876"/>
      <c r="F326" s="79"/>
    </row>
    <row r="327" spans="1:91" s="863" customFormat="1" ht="12.75">
      <c r="A327" s="70" t="s">
        <v>1492</v>
      </c>
      <c r="B327" s="79"/>
      <c r="C327" s="79"/>
      <c r="D327" s="79"/>
      <c r="E327" s="380"/>
      <c r="F327" s="79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862"/>
      <c r="Z327" s="862"/>
      <c r="AA327" s="862"/>
      <c r="AB327" s="862"/>
      <c r="AC327" s="862"/>
      <c r="AD327" s="862"/>
      <c r="AE327" s="862"/>
      <c r="AF327" s="862"/>
      <c r="AG327" s="862"/>
      <c r="AH327" s="862"/>
      <c r="AI327" s="862"/>
      <c r="AJ327" s="862"/>
      <c r="AK327" s="862"/>
      <c r="AL327" s="862"/>
      <c r="AM327" s="862"/>
      <c r="AN327" s="862"/>
      <c r="AO327" s="862"/>
      <c r="AP327" s="862"/>
      <c r="AQ327" s="862"/>
      <c r="AR327" s="862"/>
      <c r="AS327" s="862"/>
      <c r="AT327" s="862"/>
      <c r="AU327" s="862"/>
      <c r="AV327" s="862"/>
      <c r="AW327" s="862"/>
      <c r="AX327" s="862"/>
      <c r="AY327" s="862"/>
      <c r="AZ327" s="862"/>
      <c r="BA327" s="862"/>
      <c r="BB327" s="862"/>
      <c r="BC327" s="862"/>
      <c r="BD327" s="862"/>
      <c r="BE327" s="862"/>
      <c r="BF327" s="862"/>
      <c r="BG327" s="862"/>
      <c r="BH327" s="862"/>
      <c r="BI327" s="862"/>
      <c r="BJ327" s="862"/>
      <c r="BK327" s="862"/>
      <c r="BL327" s="862"/>
      <c r="BM327" s="862"/>
      <c r="BN327" s="862"/>
      <c r="BO327" s="862"/>
      <c r="BP327" s="862"/>
      <c r="BQ327" s="862"/>
      <c r="BR327" s="862"/>
      <c r="BS327" s="862"/>
      <c r="BT327" s="862"/>
      <c r="BU327" s="862"/>
      <c r="BV327" s="862"/>
      <c r="BW327" s="862"/>
      <c r="BX327" s="862"/>
      <c r="BY327" s="862"/>
      <c r="BZ327" s="862"/>
      <c r="CA327" s="862"/>
      <c r="CB327" s="862"/>
      <c r="CC327" s="862"/>
      <c r="CD327" s="862"/>
      <c r="CE327" s="862"/>
      <c r="CF327" s="862"/>
      <c r="CG327" s="862"/>
      <c r="CH327" s="862"/>
      <c r="CI327" s="862"/>
      <c r="CJ327" s="862"/>
      <c r="CK327" s="862"/>
      <c r="CL327" s="862"/>
      <c r="CM327" s="862"/>
    </row>
    <row r="328" spans="1:91" s="877" customFormat="1" ht="12.75">
      <c r="A328" s="69" t="s">
        <v>1469</v>
      </c>
      <c r="B328" s="79">
        <v>4071545</v>
      </c>
      <c r="C328" s="79">
        <v>897732</v>
      </c>
      <c r="D328" s="79">
        <v>29104</v>
      </c>
      <c r="E328" s="380">
        <v>0.7148146465285291</v>
      </c>
      <c r="F328" s="79">
        <v>8633</v>
      </c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862"/>
      <c r="Z328" s="862"/>
      <c r="AA328" s="862"/>
      <c r="AB328" s="862"/>
      <c r="AC328" s="862"/>
      <c r="AD328" s="862"/>
      <c r="AE328" s="862"/>
      <c r="AF328" s="862"/>
      <c r="AG328" s="862"/>
      <c r="AH328" s="862"/>
      <c r="AI328" s="862"/>
      <c r="AJ328" s="862"/>
      <c r="AK328" s="862"/>
      <c r="AL328" s="862"/>
      <c r="AM328" s="862"/>
      <c r="AN328" s="862"/>
      <c r="AO328" s="862"/>
      <c r="AP328" s="862"/>
      <c r="AQ328" s="862"/>
      <c r="AR328" s="862"/>
      <c r="AS328" s="862"/>
      <c r="AT328" s="862"/>
      <c r="AU328" s="862"/>
      <c r="AV328" s="862"/>
      <c r="AW328" s="862"/>
      <c r="AX328" s="862"/>
      <c r="AY328" s="862"/>
      <c r="AZ328" s="862"/>
      <c r="BA328" s="862"/>
      <c r="BB328" s="862"/>
      <c r="BC328" s="862"/>
      <c r="BD328" s="862"/>
      <c r="BE328" s="862"/>
      <c r="BF328" s="862"/>
      <c r="BG328" s="862"/>
      <c r="BH328" s="862"/>
      <c r="BI328" s="862"/>
      <c r="BJ328" s="862"/>
      <c r="BK328" s="862"/>
      <c r="BL328" s="862"/>
      <c r="BM328" s="862"/>
      <c r="BN328" s="862"/>
      <c r="BO328" s="862"/>
      <c r="BP328" s="862"/>
      <c r="BQ328" s="862"/>
      <c r="BR328" s="862"/>
      <c r="BS328" s="862"/>
      <c r="BT328" s="862"/>
      <c r="BU328" s="862"/>
      <c r="BV328" s="862"/>
      <c r="BW328" s="862"/>
      <c r="BX328" s="862"/>
      <c r="BY328" s="862"/>
      <c r="BZ328" s="862"/>
      <c r="CA328" s="862"/>
      <c r="CB328" s="862"/>
      <c r="CC328" s="862"/>
      <c r="CD328" s="862"/>
      <c r="CE328" s="862"/>
      <c r="CF328" s="862"/>
      <c r="CG328" s="862"/>
      <c r="CH328" s="862"/>
      <c r="CI328" s="862"/>
      <c r="CJ328" s="862"/>
      <c r="CK328" s="862"/>
      <c r="CL328" s="862"/>
      <c r="CM328" s="862"/>
    </row>
    <row r="329" spans="1:91" s="877" customFormat="1" ht="12.75">
      <c r="A329" s="69" t="s">
        <v>1470</v>
      </c>
      <c r="B329" s="79">
        <v>443243</v>
      </c>
      <c r="C329" s="79">
        <v>19266</v>
      </c>
      <c r="D329" s="79">
        <v>19266</v>
      </c>
      <c r="E329" s="380">
        <v>0</v>
      </c>
      <c r="F329" s="79">
        <v>8633</v>
      </c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862"/>
      <c r="Z329" s="862"/>
      <c r="AA329" s="862"/>
      <c r="AB329" s="862"/>
      <c r="AC329" s="862"/>
      <c r="AD329" s="862"/>
      <c r="AE329" s="862"/>
      <c r="AF329" s="862"/>
      <c r="AG329" s="862"/>
      <c r="AH329" s="862"/>
      <c r="AI329" s="862"/>
      <c r="AJ329" s="862"/>
      <c r="AK329" s="862"/>
      <c r="AL329" s="862"/>
      <c r="AM329" s="862"/>
      <c r="AN329" s="862"/>
      <c r="AO329" s="862"/>
      <c r="AP329" s="862"/>
      <c r="AQ329" s="862"/>
      <c r="AR329" s="862"/>
      <c r="AS329" s="862"/>
      <c r="AT329" s="862"/>
      <c r="AU329" s="862"/>
      <c r="AV329" s="862"/>
      <c r="AW329" s="862"/>
      <c r="AX329" s="862"/>
      <c r="AY329" s="862"/>
      <c r="AZ329" s="862"/>
      <c r="BA329" s="862"/>
      <c r="BB329" s="862"/>
      <c r="BC329" s="862"/>
      <c r="BD329" s="862"/>
      <c r="BE329" s="862"/>
      <c r="BF329" s="862"/>
      <c r="BG329" s="862"/>
      <c r="BH329" s="862"/>
      <c r="BI329" s="862"/>
      <c r="BJ329" s="862"/>
      <c r="BK329" s="862"/>
      <c r="BL329" s="862"/>
      <c r="BM329" s="862"/>
      <c r="BN329" s="862"/>
      <c r="BO329" s="862"/>
      <c r="BP329" s="862"/>
      <c r="BQ329" s="862"/>
      <c r="BR329" s="862"/>
      <c r="BS329" s="862"/>
      <c r="BT329" s="862"/>
      <c r="BU329" s="862"/>
      <c r="BV329" s="862"/>
      <c r="BW329" s="862"/>
      <c r="BX329" s="862"/>
      <c r="BY329" s="862"/>
      <c r="BZ329" s="862"/>
      <c r="CA329" s="862"/>
      <c r="CB329" s="862"/>
      <c r="CC329" s="862"/>
      <c r="CD329" s="862"/>
      <c r="CE329" s="862"/>
      <c r="CF329" s="862"/>
      <c r="CG329" s="862"/>
      <c r="CH329" s="862"/>
      <c r="CI329" s="862"/>
      <c r="CJ329" s="862"/>
      <c r="CK329" s="862"/>
      <c r="CL329" s="862"/>
      <c r="CM329" s="862"/>
    </row>
    <row r="330" spans="1:91" s="877" customFormat="1" ht="12.75">
      <c r="A330" s="69" t="s">
        <v>1472</v>
      </c>
      <c r="B330" s="79">
        <v>3628302</v>
      </c>
      <c r="C330" s="79">
        <v>878466</v>
      </c>
      <c r="D330" s="79">
        <v>9838</v>
      </c>
      <c r="E330" s="380">
        <v>0.27114611738493655</v>
      </c>
      <c r="F330" s="79">
        <v>0</v>
      </c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862"/>
      <c r="Z330" s="862"/>
      <c r="AA330" s="862"/>
      <c r="AB330" s="862"/>
      <c r="AC330" s="862"/>
      <c r="AD330" s="862"/>
      <c r="AE330" s="862"/>
      <c r="AF330" s="862"/>
      <c r="AG330" s="862"/>
      <c r="AH330" s="862"/>
      <c r="AI330" s="862"/>
      <c r="AJ330" s="862"/>
      <c r="AK330" s="862"/>
      <c r="AL330" s="862"/>
      <c r="AM330" s="862"/>
      <c r="AN330" s="862"/>
      <c r="AO330" s="862"/>
      <c r="AP330" s="862"/>
      <c r="AQ330" s="862"/>
      <c r="AR330" s="862"/>
      <c r="AS330" s="862"/>
      <c r="AT330" s="862"/>
      <c r="AU330" s="862"/>
      <c r="AV330" s="862"/>
      <c r="AW330" s="862"/>
      <c r="AX330" s="862"/>
      <c r="AY330" s="862"/>
      <c r="AZ330" s="862"/>
      <c r="BA330" s="862"/>
      <c r="BB330" s="862"/>
      <c r="BC330" s="862"/>
      <c r="BD330" s="862"/>
      <c r="BE330" s="862"/>
      <c r="BF330" s="862"/>
      <c r="BG330" s="862"/>
      <c r="BH330" s="862"/>
      <c r="BI330" s="862"/>
      <c r="BJ330" s="862"/>
      <c r="BK330" s="862"/>
      <c r="BL330" s="862"/>
      <c r="BM330" s="862"/>
      <c r="BN330" s="862"/>
      <c r="BO330" s="862"/>
      <c r="BP330" s="862"/>
      <c r="BQ330" s="862"/>
      <c r="BR330" s="862"/>
      <c r="BS330" s="862"/>
      <c r="BT330" s="862"/>
      <c r="BU330" s="862"/>
      <c r="BV330" s="862"/>
      <c r="BW330" s="862"/>
      <c r="BX330" s="862"/>
      <c r="BY330" s="862"/>
      <c r="BZ330" s="862"/>
      <c r="CA330" s="862"/>
      <c r="CB330" s="862"/>
      <c r="CC330" s="862"/>
      <c r="CD330" s="862"/>
      <c r="CE330" s="862"/>
      <c r="CF330" s="862"/>
      <c r="CG330" s="862"/>
      <c r="CH330" s="862"/>
      <c r="CI330" s="862"/>
      <c r="CJ330" s="862"/>
      <c r="CK330" s="862"/>
      <c r="CL330" s="862"/>
      <c r="CM330" s="862"/>
    </row>
    <row r="331" spans="1:91" s="877" customFormat="1" ht="12.75">
      <c r="A331" s="69" t="s">
        <v>1473</v>
      </c>
      <c r="B331" s="79">
        <v>4071545</v>
      </c>
      <c r="C331" s="79">
        <v>897732</v>
      </c>
      <c r="D331" s="79">
        <v>9839</v>
      </c>
      <c r="E331" s="380">
        <v>0.24165273870238446</v>
      </c>
      <c r="F331" s="79">
        <v>0</v>
      </c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862"/>
      <c r="Z331" s="862"/>
      <c r="AA331" s="862"/>
      <c r="AB331" s="862"/>
      <c r="AC331" s="862"/>
      <c r="AD331" s="862"/>
      <c r="AE331" s="862"/>
      <c r="AF331" s="862"/>
      <c r="AG331" s="862"/>
      <c r="AH331" s="862"/>
      <c r="AI331" s="862"/>
      <c r="AJ331" s="862"/>
      <c r="AK331" s="862"/>
      <c r="AL331" s="862"/>
      <c r="AM331" s="862"/>
      <c r="AN331" s="862"/>
      <c r="AO331" s="862"/>
      <c r="AP331" s="862"/>
      <c r="AQ331" s="862"/>
      <c r="AR331" s="862"/>
      <c r="AS331" s="862"/>
      <c r="AT331" s="862"/>
      <c r="AU331" s="862"/>
      <c r="AV331" s="862"/>
      <c r="AW331" s="862"/>
      <c r="AX331" s="862"/>
      <c r="AY331" s="862"/>
      <c r="AZ331" s="862"/>
      <c r="BA331" s="862"/>
      <c r="BB331" s="862"/>
      <c r="BC331" s="862"/>
      <c r="BD331" s="862"/>
      <c r="BE331" s="862"/>
      <c r="BF331" s="862"/>
      <c r="BG331" s="862"/>
      <c r="BH331" s="862"/>
      <c r="BI331" s="862"/>
      <c r="BJ331" s="862"/>
      <c r="BK331" s="862"/>
      <c r="BL331" s="862"/>
      <c r="BM331" s="862"/>
      <c r="BN331" s="862"/>
      <c r="BO331" s="862"/>
      <c r="BP331" s="862"/>
      <c r="BQ331" s="862"/>
      <c r="BR331" s="862"/>
      <c r="BS331" s="862"/>
      <c r="BT331" s="862"/>
      <c r="BU331" s="862"/>
      <c r="BV331" s="862"/>
      <c r="BW331" s="862"/>
      <c r="BX331" s="862"/>
      <c r="BY331" s="862"/>
      <c r="BZ331" s="862"/>
      <c r="CA331" s="862"/>
      <c r="CB331" s="862"/>
      <c r="CC331" s="862"/>
      <c r="CD331" s="862"/>
      <c r="CE331" s="862"/>
      <c r="CF331" s="862"/>
      <c r="CG331" s="862"/>
      <c r="CH331" s="862"/>
      <c r="CI331" s="862"/>
      <c r="CJ331" s="862"/>
      <c r="CK331" s="862"/>
      <c r="CL331" s="862"/>
      <c r="CM331" s="862"/>
    </row>
    <row r="332" spans="1:91" s="878" customFormat="1" ht="12.75">
      <c r="A332" s="69" t="s">
        <v>1474</v>
      </c>
      <c r="B332" s="79">
        <v>1363834</v>
      </c>
      <c r="C332" s="79">
        <v>185247</v>
      </c>
      <c r="D332" s="79">
        <v>0</v>
      </c>
      <c r="E332" s="380">
        <v>0</v>
      </c>
      <c r="F332" s="79">
        <v>0</v>
      </c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862"/>
      <c r="Z332" s="862"/>
      <c r="AA332" s="862"/>
      <c r="AB332" s="862"/>
      <c r="AC332" s="862"/>
      <c r="AD332" s="862"/>
      <c r="AE332" s="862"/>
      <c r="AF332" s="862"/>
      <c r="AG332" s="862"/>
      <c r="AH332" s="862"/>
      <c r="AI332" s="862"/>
      <c r="AJ332" s="862"/>
      <c r="AK332" s="862"/>
      <c r="AL332" s="862"/>
      <c r="AM332" s="862"/>
      <c r="AN332" s="862"/>
      <c r="AO332" s="862"/>
      <c r="AP332" s="862"/>
      <c r="AQ332" s="862"/>
      <c r="AR332" s="862"/>
      <c r="AS332" s="862"/>
      <c r="AT332" s="862"/>
      <c r="AU332" s="862"/>
      <c r="AV332" s="862"/>
      <c r="AW332" s="862"/>
      <c r="AX332" s="862"/>
      <c r="AY332" s="862"/>
      <c r="AZ332" s="862"/>
      <c r="BA332" s="862"/>
      <c r="BB332" s="862"/>
      <c r="BC332" s="862"/>
      <c r="BD332" s="862"/>
      <c r="BE332" s="862"/>
      <c r="BF332" s="862"/>
      <c r="BG332" s="862"/>
      <c r="BH332" s="862"/>
      <c r="BI332" s="862"/>
      <c r="BJ332" s="862"/>
      <c r="BK332" s="862"/>
      <c r="BL332" s="862"/>
      <c r="BM332" s="862"/>
      <c r="BN332" s="862"/>
      <c r="BO332" s="862"/>
      <c r="BP332" s="862"/>
      <c r="BQ332" s="862"/>
      <c r="BR332" s="862"/>
      <c r="BS332" s="862"/>
      <c r="BT332" s="862"/>
      <c r="BU332" s="862"/>
      <c r="BV332" s="862"/>
      <c r="BW332" s="862"/>
      <c r="BX332" s="862"/>
      <c r="BY332" s="862"/>
      <c r="BZ332" s="862"/>
      <c r="CA332" s="862"/>
      <c r="CB332" s="862"/>
      <c r="CC332" s="862"/>
      <c r="CD332" s="862"/>
      <c r="CE332" s="862"/>
      <c r="CF332" s="862"/>
      <c r="CG332" s="862"/>
      <c r="CH332" s="862"/>
      <c r="CI332" s="862"/>
      <c r="CJ332" s="862"/>
      <c r="CK332" s="862"/>
      <c r="CL332" s="862"/>
      <c r="CM332" s="862"/>
    </row>
    <row r="333" spans="1:91" s="878" customFormat="1" ht="12.75">
      <c r="A333" s="69" t="s">
        <v>1475</v>
      </c>
      <c r="B333" s="79">
        <v>1360450</v>
      </c>
      <c r="C333" s="79">
        <v>183555</v>
      </c>
      <c r="D333" s="79">
        <v>0</v>
      </c>
      <c r="E333" s="380">
        <v>0</v>
      </c>
      <c r="F333" s="79">
        <v>0</v>
      </c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862"/>
      <c r="Z333" s="862"/>
      <c r="AA333" s="862"/>
      <c r="AB333" s="862"/>
      <c r="AC333" s="862"/>
      <c r="AD333" s="862"/>
      <c r="AE333" s="862"/>
      <c r="AF333" s="862"/>
      <c r="AG333" s="862"/>
      <c r="AH333" s="862"/>
      <c r="AI333" s="862"/>
      <c r="AJ333" s="862"/>
      <c r="AK333" s="862"/>
      <c r="AL333" s="862"/>
      <c r="AM333" s="862"/>
      <c r="AN333" s="862"/>
      <c r="AO333" s="862"/>
      <c r="AP333" s="862"/>
      <c r="AQ333" s="862"/>
      <c r="AR333" s="862"/>
      <c r="AS333" s="862"/>
      <c r="AT333" s="862"/>
      <c r="AU333" s="862"/>
      <c r="AV333" s="862"/>
      <c r="AW333" s="862"/>
      <c r="AX333" s="862"/>
      <c r="AY333" s="862"/>
      <c r="AZ333" s="862"/>
      <c r="BA333" s="862"/>
      <c r="BB333" s="862"/>
      <c r="BC333" s="862"/>
      <c r="BD333" s="862"/>
      <c r="BE333" s="862"/>
      <c r="BF333" s="862"/>
      <c r="BG333" s="862"/>
      <c r="BH333" s="862"/>
      <c r="BI333" s="862"/>
      <c r="BJ333" s="862"/>
      <c r="BK333" s="862"/>
      <c r="BL333" s="862"/>
      <c r="BM333" s="862"/>
      <c r="BN333" s="862"/>
      <c r="BO333" s="862"/>
      <c r="BP333" s="862"/>
      <c r="BQ333" s="862"/>
      <c r="BR333" s="862"/>
      <c r="BS333" s="862"/>
      <c r="BT333" s="862"/>
      <c r="BU333" s="862"/>
      <c r="BV333" s="862"/>
      <c r="BW333" s="862"/>
      <c r="BX333" s="862"/>
      <c r="BY333" s="862"/>
      <c r="BZ333" s="862"/>
      <c r="CA333" s="862"/>
      <c r="CB333" s="862"/>
      <c r="CC333" s="862"/>
      <c r="CD333" s="862"/>
      <c r="CE333" s="862"/>
      <c r="CF333" s="862"/>
      <c r="CG333" s="862"/>
      <c r="CH333" s="862"/>
      <c r="CI333" s="862"/>
      <c r="CJ333" s="862"/>
      <c r="CK333" s="862"/>
      <c r="CL333" s="862"/>
      <c r="CM333" s="862"/>
    </row>
    <row r="334" spans="1:91" s="863" customFormat="1" ht="12.75">
      <c r="A334" s="69" t="s">
        <v>1476</v>
      </c>
      <c r="B334" s="79">
        <v>3384</v>
      </c>
      <c r="C334" s="79">
        <v>1692</v>
      </c>
      <c r="D334" s="79">
        <v>0</v>
      </c>
      <c r="E334" s="380">
        <v>0</v>
      </c>
      <c r="F334" s="79">
        <v>0</v>
      </c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862"/>
      <c r="Z334" s="862"/>
      <c r="AA334" s="862"/>
      <c r="AB334" s="862"/>
      <c r="AC334" s="862"/>
      <c r="AD334" s="862"/>
      <c r="AE334" s="862"/>
      <c r="AF334" s="862"/>
      <c r="AG334" s="862"/>
      <c r="AH334" s="862"/>
      <c r="AI334" s="862"/>
      <c r="AJ334" s="862"/>
      <c r="AK334" s="862"/>
      <c r="AL334" s="862"/>
      <c r="AM334" s="862"/>
      <c r="AN334" s="862"/>
      <c r="AO334" s="862"/>
      <c r="AP334" s="862"/>
      <c r="AQ334" s="862"/>
      <c r="AR334" s="862"/>
      <c r="AS334" s="862"/>
      <c r="AT334" s="862"/>
      <c r="AU334" s="862"/>
      <c r="AV334" s="862"/>
      <c r="AW334" s="862"/>
      <c r="AX334" s="862"/>
      <c r="AY334" s="862"/>
      <c r="AZ334" s="862"/>
      <c r="BA334" s="862"/>
      <c r="BB334" s="862"/>
      <c r="BC334" s="862"/>
      <c r="BD334" s="862"/>
      <c r="BE334" s="862"/>
      <c r="BF334" s="862"/>
      <c r="BG334" s="862"/>
      <c r="BH334" s="862"/>
      <c r="BI334" s="862"/>
      <c r="BJ334" s="862"/>
      <c r="BK334" s="862"/>
      <c r="BL334" s="862"/>
      <c r="BM334" s="862"/>
      <c r="BN334" s="862"/>
      <c r="BO334" s="862"/>
      <c r="BP334" s="862"/>
      <c r="BQ334" s="862"/>
      <c r="BR334" s="862"/>
      <c r="BS334" s="862"/>
      <c r="BT334" s="862"/>
      <c r="BU334" s="862"/>
      <c r="BV334" s="862"/>
      <c r="BW334" s="862"/>
      <c r="BX334" s="862"/>
      <c r="BY334" s="862"/>
      <c r="BZ334" s="862"/>
      <c r="CA334" s="862"/>
      <c r="CB334" s="862"/>
      <c r="CC334" s="862"/>
      <c r="CD334" s="862"/>
      <c r="CE334" s="862"/>
      <c r="CF334" s="862"/>
      <c r="CG334" s="862"/>
      <c r="CH334" s="862"/>
      <c r="CI334" s="862"/>
      <c r="CJ334" s="862"/>
      <c r="CK334" s="862"/>
      <c r="CL334" s="862"/>
      <c r="CM334" s="862"/>
    </row>
    <row r="335" spans="1:91" s="863" customFormat="1" ht="12.75">
      <c r="A335" s="66" t="s">
        <v>1477</v>
      </c>
      <c r="B335" s="79">
        <v>3384</v>
      </c>
      <c r="C335" s="79">
        <v>1692</v>
      </c>
      <c r="D335" s="79">
        <v>0</v>
      </c>
      <c r="E335" s="380">
        <v>0</v>
      </c>
      <c r="F335" s="79">
        <v>0</v>
      </c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862"/>
      <c r="Z335" s="862"/>
      <c r="AA335" s="862"/>
      <c r="AB335" s="862"/>
      <c r="AC335" s="862"/>
      <c r="AD335" s="862"/>
      <c r="AE335" s="862"/>
      <c r="AF335" s="862"/>
      <c r="AG335" s="862"/>
      <c r="AH335" s="862"/>
      <c r="AI335" s="862"/>
      <c r="AJ335" s="862"/>
      <c r="AK335" s="862"/>
      <c r="AL335" s="862"/>
      <c r="AM335" s="862"/>
      <c r="AN335" s="862"/>
      <c r="AO335" s="862"/>
      <c r="AP335" s="862"/>
      <c r="AQ335" s="862"/>
      <c r="AR335" s="862"/>
      <c r="AS335" s="862"/>
      <c r="AT335" s="862"/>
      <c r="AU335" s="862"/>
      <c r="AV335" s="862"/>
      <c r="AW335" s="862"/>
      <c r="AX335" s="862"/>
      <c r="AY335" s="862"/>
      <c r="AZ335" s="862"/>
      <c r="BA335" s="862"/>
      <c r="BB335" s="862"/>
      <c r="BC335" s="862"/>
      <c r="BD335" s="862"/>
      <c r="BE335" s="862"/>
      <c r="BF335" s="862"/>
      <c r="BG335" s="862"/>
      <c r="BH335" s="862"/>
      <c r="BI335" s="862"/>
      <c r="BJ335" s="862"/>
      <c r="BK335" s="862"/>
      <c r="BL335" s="862"/>
      <c r="BM335" s="862"/>
      <c r="BN335" s="862"/>
      <c r="BO335" s="862"/>
      <c r="BP335" s="862"/>
      <c r="BQ335" s="862"/>
      <c r="BR335" s="862"/>
      <c r="BS335" s="862"/>
      <c r="BT335" s="862"/>
      <c r="BU335" s="862"/>
      <c r="BV335" s="862"/>
      <c r="BW335" s="862"/>
      <c r="BX335" s="862"/>
      <c r="BY335" s="862"/>
      <c r="BZ335" s="862"/>
      <c r="CA335" s="862"/>
      <c r="CB335" s="862"/>
      <c r="CC335" s="862"/>
      <c r="CD335" s="862"/>
      <c r="CE335" s="862"/>
      <c r="CF335" s="862"/>
      <c r="CG335" s="862"/>
      <c r="CH335" s="862"/>
      <c r="CI335" s="862"/>
      <c r="CJ335" s="862"/>
      <c r="CK335" s="862"/>
      <c r="CL335" s="862"/>
      <c r="CM335" s="862"/>
    </row>
    <row r="336" spans="1:91" s="880" customFormat="1" ht="12.75">
      <c r="A336" s="66" t="s">
        <v>1480</v>
      </c>
      <c r="B336" s="79">
        <v>2707711</v>
      </c>
      <c r="C336" s="79">
        <v>712485</v>
      </c>
      <c r="D336" s="79">
        <v>9839</v>
      </c>
      <c r="E336" s="380">
        <v>0.36336965060155973</v>
      </c>
      <c r="F336" s="79">
        <v>0</v>
      </c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879"/>
      <c r="Z336" s="879"/>
      <c r="AA336" s="879"/>
      <c r="AB336" s="879"/>
      <c r="AC336" s="879"/>
      <c r="AD336" s="879"/>
      <c r="AE336" s="879"/>
      <c r="AF336" s="879"/>
      <c r="AG336" s="879"/>
      <c r="AH336" s="879"/>
      <c r="AI336" s="879"/>
      <c r="AJ336" s="879"/>
      <c r="AK336" s="879"/>
      <c r="AL336" s="879"/>
      <c r="AM336" s="879"/>
      <c r="AN336" s="879"/>
      <c r="AO336" s="879"/>
      <c r="AP336" s="879"/>
      <c r="AQ336" s="879"/>
      <c r="AR336" s="879"/>
      <c r="AS336" s="879"/>
      <c r="AT336" s="879"/>
      <c r="AU336" s="879"/>
      <c r="AV336" s="879"/>
      <c r="AW336" s="879"/>
      <c r="AX336" s="879"/>
      <c r="AY336" s="879"/>
      <c r="AZ336" s="879"/>
      <c r="BA336" s="879"/>
      <c r="BB336" s="879"/>
      <c r="BC336" s="879"/>
      <c r="BD336" s="879"/>
      <c r="BE336" s="879"/>
      <c r="BF336" s="879"/>
      <c r="BG336" s="879"/>
      <c r="BH336" s="879"/>
      <c r="BI336" s="879"/>
      <c r="BJ336" s="879"/>
      <c r="BK336" s="879"/>
      <c r="BL336" s="879"/>
      <c r="BM336" s="879"/>
      <c r="BN336" s="879"/>
      <c r="BO336" s="879"/>
      <c r="BP336" s="879"/>
      <c r="BQ336" s="879"/>
      <c r="BR336" s="879"/>
      <c r="BS336" s="879"/>
      <c r="BT336" s="879"/>
      <c r="BU336" s="879"/>
      <c r="BV336" s="879"/>
      <c r="BW336" s="879"/>
      <c r="BX336" s="879"/>
      <c r="BY336" s="879"/>
      <c r="BZ336" s="879"/>
      <c r="CA336" s="879"/>
      <c r="CB336" s="879"/>
      <c r="CC336" s="879"/>
      <c r="CD336" s="879"/>
      <c r="CE336" s="879"/>
      <c r="CF336" s="879"/>
      <c r="CG336" s="879"/>
      <c r="CH336" s="879"/>
      <c r="CI336" s="879"/>
      <c r="CJ336" s="879"/>
      <c r="CK336" s="879"/>
      <c r="CL336" s="879"/>
      <c r="CM336" s="879"/>
    </row>
    <row r="337" spans="1:91" s="880" customFormat="1" ht="12.75">
      <c r="A337" s="66" t="s">
        <v>1481</v>
      </c>
      <c r="B337" s="79">
        <v>2707711</v>
      </c>
      <c r="C337" s="79">
        <v>712485</v>
      </c>
      <c r="D337" s="79">
        <v>9839</v>
      </c>
      <c r="E337" s="380">
        <v>0.36336965060155973</v>
      </c>
      <c r="F337" s="79">
        <v>0</v>
      </c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879"/>
      <c r="Z337" s="879"/>
      <c r="AA337" s="879"/>
      <c r="AB337" s="879"/>
      <c r="AC337" s="879"/>
      <c r="AD337" s="879"/>
      <c r="AE337" s="879"/>
      <c r="AF337" s="879"/>
      <c r="AG337" s="879"/>
      <c r="AH337" s="879"/>
      <c r="AI337" s="879"/>
      <c r="AJ337" s="879"/>
      <c r="AK337" s="879"/>
      <c r="AL337" s="879"/>
      <c r="AM337" s="879"/>
      <c r="AN337" s="879"/>
      <c r="AO337" s="879"/>
      <c r="AP337" s="879"/>
      <c r="AQ337" s="879"/>
      <c r="AR337" s="879"/>
      <c r="AS337" s="879"/>
      <c r="AT337" s="879"/>
      <c r="AU337" s="879"/>
      <c r="AV337" s="879"/>
      <c r="AW337" s="879"/>
      <c r="AX337" s="879"/>
      <c r="AY337" s="879"/>
      <c r="AZ337" s="879"/>
      <c r="BA337" s="879"/>
      <c r="BB337" s="879"/>
      <c r="BC337" s="879"/>
      <c r="BD337" s="879"/>
      <c r="BE337" s="879"/>
      <c r="BF337" s="879"/>
      <c r="BG337" s="879"/>
      <c r="BH337" s="879"/>
      <c r="BI337" s="879"/>
      <c r="BJ337" s="879"/>
      <c r="BK337" s="879"/>
      <c r="BL337" s="879"/>
      <c r="BM337" s="879"/>
      <c r="BN337" s="879"/>
      <c r="BO337" s="879"/>
      <c r="BP337" s="879"/>
      <c r="BQ337" s="879"/>
      <c r="BR337" s="879"/>
      <c r="BS337" s="879"/>
      <c r="BT337" s="879"/>
      <c r="BU337" s="879"/>
      <c r="BV337" s="879"/>
      <c r="BW337" s="879"/>
      <c r="BX337" s="879"/>
      <c r="BY337" s="879"/>
      <c r="BZ337" s="879"/>
      <c r="CA337" s="879"/>
      <c r="CB337" s="879"/>
      <c r="CC337" s="879"/>
      <c r="CD337" s="879"/>
      <c r="CE337" s="879"/>
      <c r="CF337" s="879"/>
      <c r="CG337" s="879"/>
      <c r="CH337" s="879"/>
      <c r="CI337" s="879"/>
      <c r="CJ337" s="879"/>
      <c r="CK337" s="879"/>
      <c r="CL337" s="879"/>
      <c r="CM337" s="879"/>
    </row>
    <row r="338" spans="1:6" ht="12.75">
      <c r="A338" s="185" t="s">
        <v>1510</v>
      </c>
      <c r="B338" s="23"/>
      <c r="C338" s="23"/>
      <c r="D338" s="23"/>
      <c r="E338" s="876"/>
      <c r="F338" s="79"/>
    </row>
    <row r="339" spans="1:91" s="863" customFormat="1" ht="12.75">
      <c r="A339" s="70" t="s">
        <v>1492</v>
      </c>
      <c r="B339" s="79"/>
      <c r="C339" s="79"/>
      <c r="D339" s="79"/>
      <c r="E339" s="380"/>
      <c r="F339" s="79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862"/>
      <c r="Z339" s="862"/>
      <c r="AA339" s="862"/>
      <c r="AB339" s="862"/>
      <c r="AC339" s="862"/>
      <c r="AD339" s="862"/>
      <c r="AE339" s="862"/>
      <c r="AF339" s="862"/>
      <c r="AG339" s="862"/>
      <c r="AH339" s="862"/>
      <c r="AI339" s="862"/>
      <c r="AJ339" s="862"/>
      <c r="AK339" s="862"/>
      <c r="AL339" s="862"/>
      <c r="AM339" s="862"/>
      <c r="AN339" s="862"/>
      <c r="AO339" s="862"/>
      <c r="AP339" s="862"/>
      <c r="AQ339" s="862"/>
      <c r="AR339" s="862"/>
      <c r="AS339" s="862"/>
      <c r="AT339" s="862"/>
      <c r="AU339" s="862"/>
      <c r="AV339" s="862"/>
      <c r="AW339" s="862"/>
      <c r="AX339" s="862"/>
      <c r="AY339" s="862"/>
      <c r="AZ339" s="862"/>
      <c r="BA339" s="862"/>
      <c r="BB339" s="862"/>
      <c r="BC339" s="862"/>
      <c r="BD339" s="862"/>
      <c r="BE339" s="862"/>
      <c r="BF339" s="862"/>
      <c r="BG339" s="862"/>
      <c r="BH339" s="862"/>
      <c r="BI339" s="862"/>
      <c r="BJ339" s="862"/>
      <c r="BK339" s="862"/>
      <c r="BL339" s="862"/>
      <c r="BM339" s="862"/>
      <c r="BN339" s="862"/>
      <c r="BO339" s="862"/>
      <c r="BP339" s="862"/>
      <c r="BQ339" s="862"/>
      <c r="BR339" s="862"/>
      <c r="BS339" s="862"/>
      <c r="BT339" s="862"/>
      <c r="BU339" s="862"/>
      <c r="BV339" s="862"/>
      <c r="BW339" s="862"/>
      <c r="BX339" s="862"/>
      <c r="BY339" s="862"/>
      <c r="BZ339" s="862"/>
      <c r="CA339" s="862"/>
      <c r="CB339" s="862"/>
      <c r="CC339" s="862"/>
      <c r="CD339" s="862"/>
      <c r="CE339" s="862"/>
      <c r="CF339" s="862"/>
      <c r="CG339" s="862"/>
      <c r="CH339" s="862"/>
      <c r="CI339" s="862"/>
      <c r="CJ339" s="862"/>
      <c r="CK339" s="862"/>
      <c r="CL339" s="862"/>
      <c r="CM339" s="862"/>
    </row>
    <row r="340" spans="1:91" s="877" customFormat="1" ht="12.75">
      <c r="A340" s="69" t="s">
        <v>1469</v>
      </c>
      <c r="B340" s="79">
        <v>34547</v>
      </c>
      <c r="C340" s="79">
        <v>17439</v>
      </c>
      <c r="D340" s="79">
        <v>1820</v>
      </c>
      <c r="E340" s="380">
        <v>5.268185370654471</v>
      </c>
      <c r="F340" s="79">
        <v>1820</v>
      </c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862"/>
      <c r="Z340" s="862"/>
      <c r="AA340" s="862"/>
      <c r="AB340" s="862"/>
      <c r="AC340" s="862"/>
      <c r="AD340" s="862"/>
      <c r="AE340" s="862"/>
      <c r="AF340" s="862"/>
      <c r="AG340" s="862"/>
      <c r="AH340" s="862"/>
      <c r="AI340" s="862"/>
      <c r="AJ340" s="862"/>
      <c r="AK340" s="862"/>
      <c r="AL340" s="862"/>
      <c r="AM340" s="862"/>
      <c r="AN340" s="862"/>
      <c r="AO340" s="862"/>
      <c r="AP340" s="862"/>
      <c r="AQ340" s="862"/>
      <c r="AR340" s="862"/>
      <c r="AS340" s="862"/>
      <c r="AT340" s="862"/>
      <c r="AU340" s="862"/>
      <c r="AV340" s="862"/>
      <c r="AW340" s="862"/>
      <c r="AX340" s="862"/>
      <c r="AY340" s="862"/>
      <c r="AZ340" s="862"/>
      <c r="BA340" s="862"/>
      <c r="BB340" s="862"/>
      <c r="BC340" s="862"/>
      <c r="BD340" s="862"/>
      <c r="BE340" s="862"/>
      <c r="BF340" s="862"/>
      <c r="BG340" s="862"/>
      <c r="BH340" s="862"/>
      <c r="BI340" s="862"/>
      <c r="BJ340" s="862"/>
      <c r="BK340" s="862"/>
      <c r="BL340" s="862"/>
      <c r="BM340" s="862"/>
      <c r="BN340" s="862"/>
      <c r="BO340" s="862"/>
      <c r="BP340" s="862"/>
      <c r="BQ340" s="862"/>
      <c r="BR340" s="862"/>
      <c r="BS340" s="862"/>
      <c r="BT340" s="862"/>
      <c r="BU340" s="862"/>
      <c r="BV340" s="862"/>
      <c r="BW340" s="862"/>
      <c r="BX340" s="862"/>
      <c r="BY340" s="862"/>
      <c r="BZ340" s="862"/>
      <c r="CA340" s="862"/>
      <c r="CB340" s="862"/>
      <c r="CC340" s="862"/>
      <c r="CD340" s="862"/>
      <c r="CE340" s="862"/>
      <c r="CF340" s="862"/>
      <c r="CG340" s="862"/>
      <c r="CH340" s="862"/>
      <c r="CI340" s="862"/>
      <c r="CJ340" s="862"/>
      <c r="CK340" s="862"/>
      <c r="CL340" s="862"/>
      <c r="CM340" s="862"/>
    </row>
    <row r="341" spans="1:91" s="877" customFormat="1" ht="12.75">
      <c r="A341" s="69" t="s">
        <v>1470</v>
      </c>
      <c r="B341" s="79">
        <v>5453</v>
      </c>
      <c r="C341" s="79">
        <v>1820</v>
      </c>
      <c r="D341" s="79">
        <v>1820</v>
      </c>
      <c r="E341" s="380">
        <v>33.37612323491656</v>
      </c>
      <c r="F341" s="79">
        <v>1820</v>
      </c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862"/>
      <c r="Z341" s="862"/>
      <c r="AA341" s="862"/>
      <c r="AB341" s="862"/>
      <c r="AC341" s="862"/>
      <c r="AD341" s="862"/>
      <c r="AE341" s="862"/>
      <c r="AF341" s="862"/>
      <c r="AG341" s="862"/>
      <c r="AH341" s="862"/>
      <c r="AI341" s="862"/>
      <c r="AJ341" s="862"/>
      <c r="AK341" s="862"/>
      <c r="AL341" s="862"/>
      <c r="AM341" s="862"/>
      <c r="AN341" s="862"/>
      <c r="AO341" s="862"/>
      <c r="AP341" s="862"/>
      <c r="AQ341" s="862"/>
      <c r="AR341" s="862"/>
      <c r="AS341" s="862"/>
      <c r="AT341" s="862"/>
      <c r="AU341" s="862"/>
      <c r="AV341" s="862"/>
      <c r="AW341" s="862"/>
      <c r="AX341" s="862"/>
      <c r="AY341" s="862"/>
      <c r="AZ341" s="862"/>
      <c r="BA341" s="862"/>
      <c r="BB341" s="862"/>
      <c r="BC341" s="862"/>
      <c r="BD341" s="862"/>
      <c r="BE341" s="862"/>
      <c r="BF341" s="862"/>
      <c r="BG341" s="862"/>
      <c r="BH341" s="862"/>
      <c r="BI341" s="862"/>
      <c r="BJ341" s="862"/>
      <c r="BK341" s="862"/>
      <c r="BL341" s="862"/>
      <c r="BM341" s="862"/>
      <c r="BN341" s="862"/>
      <c r="BO341" s="862"/>
      <c r="BP341" s="862"/>
      <c r="BQ341" s="862"/>
      <c r="BR341" s="862"/>
      <c r="BS341" s="862"/>
      <c r="BT341" s="862"/>
      <c r="BU341" s="862"/>
      <c r="BV341" s="862"/>
      <c r="BW341" s="862"/>
      <c r="BX341" s="862"/>
      <c r="BY341" s="862"/>
      <c r="BZ341" s="862"/>
      <c r="CA341" s="862"/>
      <c r="CB341" s="862"/>
      <c r="CC341" s="862"/>
      <c r="CD341" s="862"/>
      <c r="CE341" s="862"/>
      <c r="CF341" s="862"/>
      <c r="CG341" s="862"/>
      <c r="CH341" s="862"/>
      <c r="CI341" s="862"/>
      <c r="CJ341" s="862"/>
      <c r="CK341" s="862"/>
      <c r="CL341" s="862"/>
      <c r="CM341" s="862"/>
    </row>
    <row r="342" spans="1:91" s="877" customFormat="1" ht="12.75">
      <c r="A342" s="69" t="s">
        <v>1472</v>
      </c>
      <c r="B342" s="79">
        <v>29094</v>
      </c>
      <c r="C342" s="79">
        <v>15619</v>
      </c>
      <c r="D342" s="79">
        <v>0</v>
      </c>
      <c r="E342" s="380">
        <v>0</v>
      </c>
      <c r="F342" s="79">
        <v>0</v>
      </c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862"/>
      <c r="Z342" s="862"/>
      <c r="AA342" s="862"/>
      <c r="AB342" s="862"/>
      <c r="AC342" s="862"/>
      <c r="AD342" s="862"/>
      <c r="AE342" s="862"/>
      <c r="AF342" s="862"/>
      <c r="AG342" s="862"/>
      <c r="AH342" s="862"/>
      <c r="AI342" s="862"/>
      <c r="AJ342" s="862"/>
      <c r="AK342" s="862"/>
      <c r="AL342" s="862"/>
      <c r="AM342" s="862"/>
      <c r="AN342" s="862"/>
      <c r="AO342" s="862"/>
      <c r="AP342" s="862"/>
      <c r="AQ342" s="862"/>
      <c r="AR342" s="862"/>
      <c r="AS342" s="862"/>
      <c r="AT342" s="862"/>
      <c r="AU342" s="862"/>
      <c r="AV342" s="862"/>
      <c r="AW342" s="862"/>
      <c r="AX342" s="862"/>
      <c r="AY342" s="862"/>
      <c r="AZ342" s="862"/>
      <c r="BA342" s="862"/>
      <c r="BB342" s="862"/>
      <c r="BC342" s="862"/>
      <c r="BD342" s="862"/>
      <c r="BE342" s="862"/>
      <c r="BF342" s="862"/>
      <c r="BG342" s="862"/>
      <c r="BH342" s="862"/>
      <c r="BI342" s="862"/>
      <c r="BJ342" s="862"/>
      <c r="BK342" s="862"/>
      <c r="BL342" s="862"/>
      <c r="BM342" s="862"/>
      <c r="BN342" s="862"/>
      <c r="BO342" s="862"/>
      <c r="BP342" s="862"/>
      <c r="BQ342" s="862"/>
      <c r="BR342" s="862"/>
      <c r="BS342" s="862"/>
      <c r="BT342" s="862"/>
      <c r="BU342" s="862"/>
      <c r="BV342" s="862"/>
      <c r="BW342" s="862"/>
      <c r="BX342" s="862"/>
      <c r="BY342" s="862"/>
      <c r="BZ342" s="862"/>
      <c r="CA342" s="862"/>
      <c r="CB342" s="862"/>
      <c r="CC342" s="862"/>
      <c r="CD342" s="862"/>
      <c r="CE342" s="862"/>
      <c r="CF342" s="862"/>
      <c r="CG342" s="862"/>
      <c r="CH342" s="862"/>
      <c r="CI342" s="862"/>
      <c r="CJ342" s="862"/>
      <c r="CK342" s="862"/>
      <c r="CL342" s="862"/>
      <c r="CM342" s="862"/>
    </row>
    <row r="343" spans="1:91" s="877" customFormat="1" ht="12.75">
      <c r="A343" s="69" t="s">
        <v>1473</v>
      </c>
      <c r="B343" s="79">
        <v>34547</v>
      </c>
      <c r="C343" s="79">
        <v>17439</v>
      </c>
      <c r="D343" s="79">
        <v>0</v>
      </c>
      <c r="E343" s="380">
        <v>0</v>
      </c>
      <c r="F343" s="79">
        <v>0</v>
      </c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862"/>
      <c r="Z343" s="862"/>
      <c r="AA343" s="862"/>
      <c r="AB343" s="862"/>
      <c r="AC343" s="862"/>
      <c r="AD343" s="862"/>
      <c r="AE343" s="862"/>
      <c r="AF343" s="862"/>
      <c r="AG343" s="862"/>
      <c r="AH343" s="862"/>
      <c r="AI343" s="862"/>
      <c r="AJ343" s="862"/>
      <c r="AK343" s="862"/>
      <c r="AL343" s="862"/>
      <c r="AM343" s="862"/>
      <c r="AN343" s="862"/>
      <c r="AO343" s="862"/>
      <c r="AP343" s="862"/>
      <c r="AQ343" s="862"/>
      <c r="AR343" s="862"/>
      <c r="AS343" s="862"/>
      <c r="AT343" s="862"/>
      <c r="AU343" s="862"/>
      <c r="AV343" s="862"/>
      <c r="AW343" s="862"/>
      <c r="AX343" s="862"/>
      <c r="AY343" s="862"/>
      <c r="AZ343" s="862"/>
      <c r="BA343" s="862"/>
      <c r="BB343" s="862"/>
      <c r="BC343" s="862"/>
      <c r="BD343" s="862"/>
      <c r="BE343" s="862"/>
      <c r="BF343" s="862"/>
      <c r="BG343" s="862"/>
      <c r="BH343" s="862"/>
      <c r="BI343" s="862"/>
      <c r="BJ343" s="862"/>
      <c r="BK343" s="862"/>
      <c r="BL343" s="862"/>
      <c r="BM343" s="862"/>
      <c r="BN343" s="862"/>
      <c r="BO343" s="862"/>
      <c r="BP343" s="862"/>
      <c r="BQ343" s="862"/>
      <c r="BR343" s="862"/>
      <c r="BS343" s="862"/>
      <c r="BT343" s="862"/>
      <c r="BU343" s="862"/>
      <c r="BV343" s="862"/>
      <c r="BW343" s="862"/>
      <c r="BX343" s="862"/>
      <c r="BY343" s="862"/>
      <c r="BZ343" s="862"/>
      <c r="CA343" s="862"/>
      <c r="CB343" s="862"/>
      <c r="CC343" s="862"/>
      <c r="CD343" s="862"/>
      <c r="CE343" s="862"/>
      <c r="CF343" s="862"/>
      <c r="CG343" s="862"/>
      <c r="CH343" s="862"/>
      <c r="CI343" s="862"/>
      <c r="CJ343" s="862"/>
      <c r="CK343" s="862"/>
      <c r="CL343" s="862"/>
      <c r="CM343" s="862"/>
    </row>
    <row r="344" spans="1:91" s="878" customFormat="1" ht="12.75">
      <c r="A344" s="69" t="s">
        <v>1474</v>
      </c>
      <c r="B344" s="79">
        <v>25928</v>
      </c>
      <c r="C344" s="79">
        <v>8820</v>
      </c>
      <c r="D344" s="79">
        <v>0</v>
      </c>
      <c r="E344" s="380">
        <v>0</v>
      </c>
      <c r="F344" s="79">
        <v>0</v>
      </c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862"/>
      <c r="Z344" s="862"/>
      <c r="AA344" s="862"/>
      <c r="AB344" s="862"/>
      <c r="AC344" s="862"/>
      <c r="AD344" s="862"/>
      <c r="AE344" s="862"/>
      <c r="AF344" s="862"/>
      <c r="AG344" s="862"/>
      <c r="AH344" s="862"/>
      <c r="AI344" s="862"/>
      <c r="AJ344" s="862"/>
      <c r="AK344" s="862"/>
      <c r="AL344" s="862"/>
      <c r="AM344" s="862"/>
      <c r="AN344" s="862"/>
      <c r="AO344" s="862"/>
      <c r="AP344" s="862"/>
      <c r="AQ344" s="862"/>
      <c r="AR344" s="862"/>
      <c r="AS344" s="862"/>
      <c r="AT344" s="862"/>
      <c r="AU344" s="862"/>
      <c r="AV344" s="862"/>
      <c r="AW344" s="862"/>
      <c r="AX344" s="862"/>
      <c r="AY344" s="862"/>
      <c r="AZ344" s="862"/>
      <c r="BA344" s="862"/>
      <c r="BB344" s="862"/>
      <c r="BC344" s="862"/>
      <c r="BD344" s="862"/>
      <c r="BE344" s="862"/>
      <c r="BF344" s="862"/>
      <c r="BG344" s="862"/>
      <c r="BH344" s="862"/>
      <c r="BI344" s="862"/>
      <c r="BJ344" s="862"/>
      <c r="BK344" s="862"/>
      <c r="BL344" s="862"/>
      <c r="BM344" s="862"/>
      <c r="BN344" s="862"/>
      <c r="BO344" s="862"/>
      <c r="BP344" s="862"/>
      <c r="BQ344" s="862"/>
      <c r="BR344" s="862"/>
      <c r="BS344" s="862"/>
      <c r="BT344" s="862"/>
      <c r="BU344" s="862"/>
      <c r="BV344" s="862"/>
      <c r="BW344" s="862"/>
      <c r="BX344" s="862"/>
      <c r="BY344" s="862"/>
      <c r="BZ344" s="862"/>
      <c r="CA344" s="862"/>
      <c r="CB344" s="862"/>
      <c r="CC344" s="862"/>
      <c r="CD344" s="862"/>
      <c r="CE344" s="862"/>
      <c r="CF344" s="862"/>
      <c r="CG344" s="862"/>
      <c r="CH344" s="862"/>
      <c r="CI344" s="862"/>
      <c r="CJ344" s="862"/>
      <c r="CK344" s="862"/>
      <c r="CL344" s="862"/>
      <c r="CM344" s="862"/>
    </row>
    <row r="345" spans="1:91" s="878" customFormat="1" ht="12.75">
      <c r="A345" s="69" t="s">
        <v>1475</v>
      </c>
      <c r="B345" s="79">
        <v>25928</v>
      </c>
      <c r="C345" s="79">
        <v>8820</v>
      </c>
      <c r="D345" s="79">
        <v>0</v>
      </c>
      <c r="E345" s="380">
        <v>0</v>
      </c>
      <c r="F345" s="79">
        <v>0</v>
      </c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862"/>
      <c r="Z345" s="862"/>
      <c r="AA345" s="862"/>
      <c r="AB345" s="862"/>
      <c r="AC345" s="862"/>
      <c r="AD345" s="862"/>
      <c r="AE345" s="862"/>
      <c r="AF345" s="862"/>
      <c r="AG345" s="862"/>
      <c r="AH345" s="862"/>
      <c r="AI345" s="862"/>
      <c r="AJ345" s="862"/>
      <c r="AK345" s="862"/>
      <c r="AL345" s="862"/>
      <c r="AM345" s="862"/>
      <c r="AN345" s="862"/>
      <c r="AO345" s="862"/>
      <c r="AP345" s="862"/>
      <c r="AQ345" s="862"/>
      <c r="AR345" s="862"/>
      <c r="AS345" s="862"/>
      <c r="AT345" s="862"/>
      <c r="AU345" s="862"/>
      <c r="AV345" s="862"/>
      <c r="AW345" s="862"/>
      <c r="AX345" s="862"/>
      <c r="AY345" s="862"/>
      <c r="AZ345" s="862"/>
      <c r="BA345" s="862"/>
      <c r="BB345" s="862"/>
      <c r="BC345" s="862"/>
      <c r="BD345" s="862"/>
      <c r="BE345" s="862"/>
      <c r="BF345" s="862"/>
      <c r="BG345" s="862"/>
      <c r="BH345" s="862"/>
      <c r="BI345" s="862"/>
      <c r="BJ345" s="862"/>
      <c r="BK345" s="862"/>
      <c r="BL345" s="862"/>
      <c r="BM345" s="862"/>
      <c r="BN345" s="862"/>
      <c r="BO345" s="862"/>
      <c r="BP345" s="862"/>
      <c r="BQ345" s="862"/>
      <c r="BR345" s="862"/>
      <c r="BS345" s="862"/>
      <c r="BT345" s="862"/>
      <c r="BU345" s="862"/>
      <c r="BV345" s="862"/>
      <c r="BW345" s="862"/>
      <c r="BX345" s="862"/>
      <c r="BY345" s="862"/>
      <c r="BZ345" s="862"/>
      <c r="CA345" s="862"/>
      <c r="CB345" s="862"/>
      <c r="CC345" s="862"/>
      <c r="CD345" s="862"/>
      <c r="CE345" s="862"/>
      <c r="CF345" s="862"/>
      <c r="CG345" s="862"/>
      <c r="CH345" s="862"/>
      <c r="CI345" s="862"/>
      <c r="CJ345" s="862"/>
      <c r="CK345" s="862"/>
      <c r="CL345" s="862"/>
      <c r="CM345" s="862"/>
    </row>
    <row r="346" spans="1:91" s="880" customFormat="1" ht="12.75">
      <c r="A346" s="66" t="s">
        <v>1480</v>
      </c>
      <c r="B346" s="79">
        <v>8619</v>
      </c>
      <c r="C346" s="79">
        <v>8619</v>
      </c>
      <c r="D346" s="79">
        <v>0</v>
      </c>
      <c r="E346" s="380">
        <v>0</v>
      </c>
      <c r="F346" s="79">
        <v>0</v>
      </c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879"/>
      <c r="Z346" s="879"/>
      <c r="AA346" s="879"/>
      <c r="AB346" s="879"/>
      <c r="AC346" s="879"/>
      <c r="AD346" s="879"/>
      <c r="AE346" s="879"/>
      <c r="AF346" s="879"/>
      <c r="AG346" s="879"/>
      <c r="AH346" s="879"/>
      <c r="AI346" s="879"/>
      <c r="AJ346" s="879"/>
      <c r="AK346" s="879"/>
      <c r="AL346" s="879"/>
      <c r="AM346" s="879"/>
      <c r="AN346" s="879"/>
      <c r="AO346" s="879"/>
      <c r="AP346" s="879"/>
      <c r="AQ346" s="879"/>
      <c r="AR346" s="879"/>
      <c r="AS346" s="879"/>
      <c r="AT346" s="879"/>
      <c r="AU346" s="879"/>
      <c r="AV346" s="879"/>
      <c r="AW346" s="879"/>
      <c r="AX346" s="879"/>
      <c r="AY346" s="879"/>
      <c r="AZ346" s="879"/>
      <c r="BA346" s="879"/>
      <c r="BB346" s="879"/>
      <c r="BC346" s="879"/>
      <c r="BD346" s="879"/>
      <c r="BE346" s="879"/>
      <c r="BF346" s="879"/>
      <c r="BG346" s="879"/>
      <c r="BH346" s="879"/>
      <c r="BI346" s="879"/>
      <c r="BJ346" s="879"/>
      <c r="BK346" s="879"/>
      <c r="BL346" s="879"/>
      <c r="BM346" s="879"/>
      <c r="BN346" s="879"/>
      <c r="BO346" s="879"/>
      <c r="BP346" s="879"/>
      <c r="BQ346" s="879"/>
      <c r="BR346" s="879"/>
      <c r="BS346" s="879"/>
      <c r="BT346" s="879"/>
      <c r="BU346" s="879"/>
      <c r="BV346" s="879"/>
      <c r="BW346" s="879"/>
      <c r="BX346" s="879"/>
      <c r="BY346" s="879"/>
      <c r="BZ346" s="879"/>
      <c r="CA346" s="879"/>
      <c r="CB346" s="879"/>
      <c r="CC346" s="879"/>
      <c r="CD346" s="879"/>
      <c r="CE346" s="879"/>
      <c r="CF346" s="879"/>
      <c r="CG346" s="879"/>
      <c r="CH346" s="879"/>
      <c r="CI346" s="879"/>
      <c r="CJ346" s="879"/>
      <c r="CK346" s="879"/>
      <c r="CL346" s="879"/>
      <c r="CM346" s="879"/>
    </row>
    <row r="347" spans="1:91" s="880" customFormat="1" ht="12.75">
      <c r="A347" s="66" t="s">
        <v>1481</v>
      </c>
      <c r="B347" s="79">
        <v>8619</v>
      </c>
      <c r="C347" s="79">
        <v>8619</v>
      </c>
      <c r="D347" s="79">
        <v>0</v>
      </c>
      <c r="E347" s="380">
        <v>0</v>
      </c>
      <c r="F347" s="79">
        <v>0</v>
      </c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879"/>
      <c r="Z347" s="879"/>
      <c r="AA347" s="879"/>
      <c r="AB347" s="879"/>
      <c r="AC347" s="879"/>
      <c r="AD347" s="879"/>
      <c r="AE347" s="879"/>
      <c r="AF347" s="879"/>
      <c r="AG347" s="879"/>
      <c r="AH347" s="879"/>
      <c r="AI347" s="879"/>
      <c r="AJ347" s="879"/>
      <c r="AK347" s="879"/>
      <c r="AL347" s="879"/>
      <c r="AM347" s="879"/>
      <c r="AN347" s="879"/>
      <c r="AO347" s="879"/>
      <c r="AP347" s="879"/>
      <c r="AQ347" s="879"/>
      <c r="AR347" s="879"/>
      <c r="AS347" s="879"/>
      <c r="AT347" s="879"/>
      <c r="AU347" s="879"/>
      <c r="AV347" s="879"/>
      <c r="AW347" s="879"/>
      <c r="AX347" s="879"/>
      <c r="AY347" s="879"/>
      <c r="AZ347" s="879"/>
      <c r="BA347" s="879"/>
      <c r="BB347" s="879"/>
      <c r="BC347" s="879"/>
      <c r="BD347" s="879"/>
      <c r="BE347" s="879"/>
      <c r="BF347" s="879"/>
      <c r="BG347" s="879"/>
      <c r="BH347" s="879"/>
      <c r="BI347" s="879"/>
      <c r="BJ347" s="879"/>
      <c r="BK347" s="879"/>
      <c r="BL347" s="879"/>
      <c r="BM347" s="879"/>
      <c r="BN347" s="879"/>
      <c r="BO347" s="879"/>
      <c r="BP347" s="879"/>
      <c r="BQ347" s="879"/>
      <c r="BR347" s="879"/>
      <c r="BS347" s="879"/>
      <c r="BT347" s="879"/>
      <c r="BU347" s="879"/>
      <c r="BV347" s="879"/>
      <c r="BW347" s="879"/>
      <c r="BX347" s="879"/>
      <c r="BY347" s="879"/>
      <c r="BZ347" s="879"/>
      <c r="CA347" s="879"/>
      <c r="CB347" s="879"/>
      <c r="CC347" s="879"/>
      <c r="CD347" s="879"/>
      <c r="CE347" s="879"/>
      <c r="CF347" s="879"/>
      <c r="CG347" s="879"/>
      <c r="CH347" s="879"/>
      <c r="CI347" s="879"/>
      <c r="CJ347" s="879"/>
      <c r="CK347" s="879"/>
      <c r="CL347" s="879"/>
      <c r="CM347" s="879"/>
    </row>
    <row r="348" spans="1:6" ht="25.5">
      <c r="A348" s="181" t="s">
        <v>1511</v>
      </c>
      <c r="B348" s="23"/>
      <c r="C348" s="23"/>
      <c r="D348" s="23"/>
      <c r="E348" s="876"/>
      <c r="F348" s="79"/>
    </row>
    <row r="349" spans="1:91" s="863" customFormat="1" ht="12.75">
      <c r="A349" s="70" t="s">
        <v>1492</v>
      </c>
      <c r="B349" s="79"/>
      <c r="C349" s="79"/>
      <c r="D349" s="79"/>
      <c r="E349" s="380"/>
      <c r="F349" s="79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862"/>
      <c r="Z349" s="862"/>
      <c r="AA349" s="862"/>
      <c r="AB349" s="862"/>
      <c r="AC349" s="862"/>
      <c r="AD349" s="862"/>
      <c r="AE349" s="862"/>
      <c r="AF349" s="862"/>
      <c r="AG349" s="862"/>
      <c r="AH349" s="862"/>
      <c r="AI349" s="862"/>
      <c r="AJ349" s="862"/>
      <c r="AK349" s="862"/>
      <c r="AL349" s="862"/>
      <c r="AM349" s="862"/>
      <c r="AN349" s="862"/>
      <c r="AO349" s="862"/>
      <c r="AP349" s="862"/>
      <c r="AQ349" s="862"/>
      <c r="AR349" s="862"/>
      <c r="AS349" s="862"/>
      <c r="AT349" s="862"/>
      <c r="AU349" s="862"/>
      <c r="AV349" s="862"/>
      <c r="AW349" s="862"/>
      <c r="AX349" s="862"/>
      <c r="AY349" s="862"/>
      <c r="AZ349" s="862"/>
      <c r="BA349" s="862"/>
      <c r="BB349" s="862"/>
      <c r="BC349" s="862"/>
      <c r="BD349" s="862"/>
      <c r="BE349" s="862"/>
      <c r="BF349" s="862"/>
      <c r="BG349" s="862"/>
      <c r="BH349" s="862"/>
      <c r="BI349" s="862"/>
      <c r="BJ349" s="862"/>
      <c r="BK349" s="862"/>
      <c r="BL349" s="862"/>
      <c r="BM349" s="862"/>
      <c r="BN349" s="862"/>
      <c r="BO349" s="862"/>
      <c r="BP349" s="862"/>
      <c r="BQ349" s="862"/>
      <c r="BR349" s="862"/>
      <c r="BS349" s="862"/>
      <c r="BT349" s="862"/>
      <c r="BU349" s="862"/>
      <c r="BV349" s="862"/>
      <c r="BW349" s="862"/>
      <c r="BX349" s="862"/>
      <c r="BY349" s="862"/>
      <c r="BZ349" s="862"/>
      <c r="CA349" s="862"/>
      <c r="CB349" s="862"/>
      <c r="CC349" s="862"/>
      <c r="CD349" s="862"/>
      <c r="CE349" s="862"/>
      <c r="CF349" s="862"/>
      <c r="CG349" s="862"/>
      <c r="CH349" s="862"/>
      <c r="CI349" s="862"/>
      <c r="CJ349" s="862"/>
      <c r="CK349" s="862"/>
      <c r="CL349" s="862"/>
      <c r="CM349" s="862"/>
    </row>
    <row r="350" spans="1:91" s="877" customFormat="1" ht="12.75">
      <c r="A350" s="69" t="s">
        <v>1469</v>
      </c>
      <c r="B350" s="79">
        <v>2785051</v>
      </c>
      <c r="C350" s="79">
        <v>676742</v>
      </c>
      <c r="D350" s="79">
        <v>278152</v>
      </c>
      <c r="E350" s="380">
        <v>9.987321596624263</v>
      </c>
      <c r="F350" s="79">
        <v>261915</v>
      </c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862"/>
      <c r="Z350" s="862"/>
      <c r="AA350" s="862"/>
      <c r="AB350" s="862"/>
      <c r="AC350" s="862"/>
      <c r="AD350" s="862"/>
      <c r="AE350" s="862"/>
      <c r="AF350" s="862"/>
      <c r="AG350" s="862"/>
      <c r="AH350" s="862"/>
      <c r="AI350" s="862"/>
      <c r="AJ350" s="862"/>
      <c r="AK350" s="862"/>
      <c r="AL350" s="862"/>
      <c r="AM350" s="862"/>
      <c r="AN350" s="862"/>
      <c r="AO350" s="862"/>
      <c r="AP350" s="862"/>
      <c r="AQ350" s="862"/>
      <c r="AR350" s="862"/>
      <c r="AS350" s="862"/>
      <c r="AT350" s="862"/>
      <c r="AU350" s="862"/>
      <c r="AV350" s="862"/>
      <c r="AW350" s="862"/>
      <c r="AX350" s="862"/>
      <c r="AY350" s="862"/>
      <c r="AZ350" s="862"/>
      <c r="BA350" s="862"/>
      <c r="BB350" s="862"/>
      <c r="BC350" s="862"/>
      <c r="BD350" s="862"/>
      <c r="BE350" s="862"/>
      <c r="BF350" s="862"/>
      <c r="BG350" s="862"/>
      <c r="BH350" s="862"/>
      <c r="BI350" s="862"/>
      <c r="BJ350" s="862"/>
      <c r="BK350" s="862"/>
      <c r="BL350" s="862"/>
      <c r="BM350" s="862"/>
      <c r="BN350" s="862"/>
      <c r="BO350" s="862"/>
      <c r="BP350" s="862"/>
      <c r="BQ350" s="862"/>
      <c r="BR350" s="862"/>
      <c r="BS350" s="862"/>
      <c r="BT350" s="862"/>
      <c r="BU350" s="862"/>
      <c r="BV350" s="862"/>
      <c r="BW350" s="862"/>
      <c r="BX350" s="862"/>
      <c r="BY350" s="862"/>
      <c r="BZ350" s="862"/>
      <c r="CA350" s="862"/>
      <c r="CB350" s="862"/>
      <c r="CC350" s="862"/>
      <c r="CD350" s="862"/>
      <c r="CE350" s="862"/>
      <c r="CF350" s="862"/>
      <c r="CG350" s="862"/>
      <c r="CH350" s="862"/>
      <c r="CI350" s="862"/>
      <c r="CJ350" s="862"/>
      <c r="CK350" s="862"/>
      <c r="CL350" s="862"/>
      <c r="CM350" s="862"/>
    </row>
    <row r="351" spans="1:91" s="877" customFormat="1" ht="12.75">
      <c r="A351" s="69" t="s">
        <v>1470</v>
      </c>
      <c r="B351" s="79">
        <v>725109</v>
      </c>
      <c r="C351" s="79">
        <v>0</v>
      </c>
      <c r="D351" s="79">
        <v>0</v>
      </c>
      <c r="E351" s="380">
        <v>0</v>
      </c>
      <c r="F351" s="79">
        <v>0</v>
      </c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862"/>
      <c r="Z351" s="862"/>
      <c r="AA351" s="862"/>
      <c r="AB351" s="862"/>
      <c r="AC351" s="862"/>
      <c r="AD351" s="862"/>
      <c r="AE351" s="862"/>
      <c r="AF351" s="862"/>
      <c r="AG351" s="862"/>
      <c r="AH351" s="862"/>
      <c r="AI351" s="862"/>
      <c r="AJ351" s="862"/>
      <c r="AK351" s="862"/>
      <c r="AL351" s="862"/>
      <c r="AM351" s="862"/>
      <c r="AN351" s="862"/>
      <c r="AO351" s="862"/>
      <c r="AP351" s="862"/>
      <c r="AQ351" s="862"/>
      <c r="AR351" s="862"/>
      <c r="AS351" s="862"/>
      <c r="AT351" s="862"/>
      <c r="AU351" s="862"/>
      <c r="AV351" s="862"/>
      <c r="AW351" s="862"/>
      <c r="AX351" s="862"/>
      <c r="AY351" s="862"/>
      <c r="AZ351" s="862"/>
      <c r="BA351" s="862"/>
      <c r="BB351" s="862"/>
      <c r="BC351" s="862"/>
      <c r="BD351" s="862"/>
      <c r="BE351" s="862"/>
      <c r="BF351" s="862"/>
      <c r="BG351" s="862"/>
      <c r="BH351" s="862"/>
      <c r="BI351" s="862"/>
      <c r="BJ351" s="862"/>
      <c r="BK351" s="862"/>
      <c r="BL351" s="862"/>
      <c r="BM351" s="862"/>
      <c r="BN351" s="862"/>
      <c r="BO351" s="862"/>
      <c r="BP351" s="862"/>
      <c r="BQ351" s="862"/>
      <c r="BR351" s="862"/>
      <c r="BS351" s="862"/>
      <c r="BT351" s="862"/>
      <c r="BU351" s="862"/>
      <c r="BV351" s="862"/>
      <c r="BW351" s="862"/>
      <c r="BX351" s="862"/>
      <c r="BY351" s="862"/>
      <c r="BZ351" s="862"/>
      <c r="CA351" s="862"/>
      <c r="CB351" s="862"/>
      <c r="CC351" s="862"/>
      <c r="CD351" s="862"/>
      <c r="CE351" s="862"/>
      <c r="CF351" s="862"/>
      <c r="CG351" s="862"/>
      <c r="CH351" s="862"/>
      <c r="CI351" s="862"/>
      <c r="CJ351" s="862"/>
      <c r="CK351" s="862"/>
      <c r="CL351" s="862"/>
      <c r="CM351" s="862"/>
    </row>
    <row r="352" spans="1:91" s="877" customFormat="1" ht="12.75">
      <c r="A352" s="69" t="s">
        <v>1472</v>
      </c>
      <c r="B352" s="79">
        <v>2059942</v>
      </c>
      <c r="C352" s="79">
        <v>676742</v>
      </c>
      <c r="D352" s="79">
        <v>278152</v>
      </c>
      <c r="E352" s="380">
        <v>13.502904450707836</v>
      </c>
      <c r="F352" s="79">
        <v>261915</v>
      </c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862"/>
      <c r="Z352" s="862"/>
      <c r="AA352" s="862"/>
      <c r="AB352" s="862"/>
      <c r="AC352" s="862"/>
      <c r="AD352" s="862"/>
      <c r="AE352" s="862"/>
      <c r="AF352" s="862"/>
      <c r="AG352" s="862"/>
      <c r="AH352" s="862"/>
      <c r="AI352" s="862"/>
      <c r="AJ352" s="862"/>
      <c r="AK352" s="862"/>
      <c r="AL352" s="862"/>
      <c r="AM352" s="862"/>
      <c r="AN352" s="862"/>
      <c r="AO352" s="862"/>
      <c r="AP352" s="862"/>
      <c r="AQ352" s="862"/>
      <c r="AR352" s="862"/>
      <c r="AS352" s="862"/>
      <c r="AT352" s="862"/>
      <c r="AU352" s="862"/>
      <c r="AV352" s="862"/>
      <c r="AW352" s="862"/>
      <c r="AX352" s="862"/>
      <c r="AY352" s="862"/>
      <c r="AZ352" s="862"/>
      <c r="BA352" s="862"/>
      <c r="BB352" s="862"/>
      <c r="BC352" s="862"/>
      <c r="BD352" s="862"/>
      <c r="BE352" s="862"/>
      <c r="BF352" s="862"/>
      <c r="BG352" s="862"/>
      <c r="BH352" s="862"/>
      <c r="BI352" s="862"/>
      <c r="BJ352" s="862"/>
      <c r="BK352" s="862"/>
      <c r="BL352" s="862"/>
      <c r="BM352" s="862"/>
      <c r="BN352" s="862"/>
      <c r="BO352" s="862"/>
      <c r="BP352" s="862"/>
      <c r="BQ352" s="862"/>
      <c r="BR352" s="862"/>
      <c r="BS352" s="862"/>
      <c r="BT352" s="862"/>
      <c r="BU352" s="862"/>
      <c r="BV352" s="862"/>
      <c r="BW352" s="862"/>
      <c r="BX352" s="862"/>
      <c r="BY352" s="862"/>
      <c r="BZ352" s="862"/>
      <c r="CA352" s="862"/>
      <c r="CB352" s="862"/>
      <c r="CC352" s="862"/>
      <c r="CD352" s="862"/>
      <c r="CE352" s="862"/>
      <c r="CF352" s="862"/>
      <c r="CG352" s="862"/>
      <c r="CH352" s="862"/>
      <c r="CI352" s="862"/>
      <c r="CJ352" s="862"/>
      <c r="CK352" s="862"/>
      <c r="CL352" s="862"/>
      <c r="CM352" s="862"/>
    </row>
    <row r="353" spans="1:91" s="877" customFormat="1" ht="12.75">
      <c r="A353" s="69" t="s">
        <v>1473</v>
      </c>
      <c r="B353" s="79">
        <v>2785051</v>
      </c>
      <c r="C353" s="79">
        <v>676742</v>
      </c>
      <c r="D353" s="79">
        <v>278152</v>
      </c>
      <c r="E353" s="380">
        <v>9.987321596624263</v>
      </c>
      <c r="F353" s="79">
        <v>261915</v>
      </c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862"/>
      <c r="Z353" s="862"/>
      <c r="AA353" s="862"/>
      <c r="AB353" s="862"/>
      <c r="AC353" s="862"/>
      <c r="AD353" s="862"/>
      <c r="AE353" s="862"/>
      <c r="AF353" s="862"/>
      <c r="AG353" s="862"/>
      <c r="AH353" s="862"/>
      <c r="AI353" s="862"/>
      <c r="AJ353" s="862"/>
      <c r="AK353" s="862"/>
      <c r="AL353" s="862"/>
      <c r="AM353" s="862"/>
      <c r="AN353" s="862"/>
      <c r="AO353" s="862"/>
      <c r="AP353" s="862"/>
      <c r="AQ353" s="862"/>
      <c r="AR353" s="862"/>
      <c r="AS353" s="862"/>
      <c r="AT353" s="862"/>
      <c r="AU353" s="862"/>
      <c r="AV353" s="862"/>
      <c r="AW353" s="862"/>
      <c r="AX353" s="862"/>
      <c r="AY353" s="862"/>
      <c r="AZ353" s="862"/>
      <c r="BA353" s="862"/>
      <c r="BB353" s="862"/>
      <c r="BC353" s="862"/>
      <c r="BD353" s="862"/>
      <c r="BE353" s="862"/>
      <c r="BF353" s="862"/>
      <c r="BG353" s="862"/>
      <c r="BH353" s="862"/>
      <c r="BI353" s="862"/>
      <c r="BJ353" s="862"/>
      <c r="BK353" s="862"/>
      <c r="BL353" s="862"/>
      <c r="BM353" s="862"/>
      <c r="BN353" s="862"/>
      <c r="BO353" s="862"/>
      <c r="BP353" s="862"/>
      <c r="BQ353" s="862"/>
      <c r="BR353" s="862"/>
      <c r="BS353" s="862"/>
      <c r="BT353" s="862"/>
      <c r="BU353" s="862"/>
      <c r="BV353" s="862"/>
      <c r="BW353" s="862"/>
      <c r="BX353" s="862"/>
      <c r="BY353" s="862"/>
      <c r="BZ353" s="862"/>
      <c r="CA353" s="862"/>
      <c r="CB353" s="862"/>
      <c r="CC353" s="862"/>
      <c r="CD353" s="862"/>
      <c r="CE353" s="862"/>
      <c r="CF353" s="862"/>
      <c r="CG353" s="862"/>
      <c r="CH353" s="862"/>
      <c r="CI353" s="862"/>
      <c r="CJ353" s="862"/>
      <c r="CK353" s="862"/>
      <c r="CL353" s="862"/>
      <c r="CM353" s="862"/>
    </row>
    <row r="354" spans="1:91" s="878" customFormat="1" ht="12.75">
      <c r="A354" s="69" t="s">
        <v>1474</v>
      </c>
      <c r="B354" s="79">
        <v>2785051</v>
      </c>
      <c r="C354" s="79">
        <v>676742</v>
      </c>
      <c r="D354" s="79">
        <v>278152</v>
      </c>
      <c r="E354" s="380">
        <v>9.987321596624263</v>
      </c>
      <c r="F354" s="79">
        <v>261915</v>
      </c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862"/>
      <c r="Z354" s="862"/>
      <c r="AA354" s="862"/>
      <c r="AB354" s="862"/>
      <c r="AC354" s="862"/>
      <c r="AD354" s="862"/>
      <c r="AE354" s="862"/>
      <c r="AF354" s="862"/>
      <c r="AG354" s="862"/>
      <c r="AH354" s="862"/>
      <c r="AI354" s="862"/>
      <c r="AJ354" s="862"/>
      <c r="AK354" s="862"/>
      <c r="AL354" s="862"/>
      <c r="AM354" s="862"/>
      <c r="AN354" s="862"/>
      <c r="AO354" s="862"/>
      <c r="AP354" s="862"/>
      <c r="AQ354" s="862"/>
      <c r="AR354" s="862"/>
      <c r="AS354" s="862"/>
      <c r="AT354" s="862"/>
      <c r="AU354" s="862"/>
      <c r="AV354" s="862"/>
      <c r="AW354" s="862"/>
      <c r="AX354" s="862"/>
      <c r="AY354" s="862"/>
      <c r="AZ354" s="862"/>
      <c r="BA354" s="862"/>
      <c r="BB354" s="862"/>
      <c r="BC354" s="862"/>
      <c r="BD354" s="862"/>
      <c r="BE354" s="862"/>
      <c r="BF354" s="862"/>
      <c r="BG354" s="862"/>
      <c r="BH354" s="862"/>
      <c r="BI354" s="862"/>
      <c r="BJ354" s="862"/>
      <c r="BK354" s="862"/>
      <c r="BL354" s="862"/>
      <c r="BM354" s="862"/>
      <c r="BN354" s="862"/>
      <c r="BO354" s="862"/>
      <c r="BP354" s="862"/>
      <c r="BQ354" s="862"/>
      <c r="BR354" s="862"/>
      <c r="BS354" s="862"/>
      <c r="BT354" s="862"/>
      <c r="BU354" s="862"/>
      <c r="BV354" s="862"/>
      <c r="BW354" s="862"/>
      <c r="BX354" s="862"/>
      <c r="BY354" s="862"/>
      <c r="BZ354" s="862"/>
      <c r="CA354" s="862"/>
      <c r="CB354" s="862"/>
      <c r="CC354" s="862"/>
      <c r="CD354" s="862"/>
      <c r="CE354" s="862"/>
      <c r="CF354" s="862"/>
      <c r="CG354" s="862"/>
      <c r="CH354" s="862"/>
      <c r="CI354" s="862"/>
      <c r="CJ354" s="862"/>
      <c r="CK354" s="862"/>
      <c r="CL354" s="862"/>
      <c r="CM354" s="862"/>
    </row>
    <row r="355" spans="1:91" s="878" customFormat="1" ht="12.75">
      <c r="A355" s="69" t="s">
        <v>1475</v>
      </c>
      <c r="B355" s="79">
        <v>2785051</v>
      </c>
      <c r="C355" s="79">
        <v>676742</v>
      </c>
      <c r="D355" s="79">
        <v>278152</v>
      </c>
      <c r="E355" s="380">
        <v>9.987321596624263</v>
      </c>
      <c r="F355" s="79">
        <v>261915</v>
      </c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862"/>
      <c r="Z355" s="862"/>
      <c r="AA355" s="862"/>
      <c r="AB355" s="862"/>
      <c r="AC355" s="862"/>
      <c r="AD355" s="862"/>
      <c r="AE355" s="862"/>
      <c r="AF355" s="862"/>
      <c r="AG355" s="862"/>
      <c r="AH355" s="862"/>
      <c r="AI355" s="862"/>
      <c r="AJ355" s="862"/>
      <c r="AK355" s="862"/>
      <c r="AL355" s="862"/>
      <c r="AM355" s="862"/>
      <c r="AN355" s="862"/>
      <c r="AO355" s="862"/>
      <c r="AP355" s="862"/>
      <c r="AQ355" s="862"/>
      <c r="AR355" s="862"/>
      <c r="AS355" s="862"/>
      <c r="AT355" s="862"/>
      <c r="AU355" s="862"/>
      <c r="AV355" s="862"/>
      <c r="AW355" s="862"/>
      <c r="AX355" s="862"/>
      <c r="AY355" s="862"/>
      <c r="AZ355" s="862"/>
      <c r="BA355" s="862"/>
      <c r="BB355" s="862"/>
      <c r="BC355" s="862"/>
      <c r="BD355" s="862"/>
      <c r="BE355" s="862"/>
      <c r="BF355" s="862"/>
      <c r="BG355" s="862"/>
      <c r="BH355" s="862"/>
      <c r="BI355" s="862"/>
      <c r="BJ355" s="862"/>
      <c r="BK355" s="862"/>
      <c r="BL355" s="862"/>
      <c r="BM355" s="862"/>
      <c r="BN355" s="862"/>
      <c r="BO355" s="862"/>
      <c r="BP355" s="862"/>
      <c r="BQ355" s="862"/>
      <c r="BR355" s="862"/>
      <c r="BS355" s="862"/>
      <c r="BT355" s="862"/>
      <c r="BU355" s="862"/>
      <c r="BV355" s="862"/>
      <c r="BW355" s="862"/>
      <c r="BX355" s="862"/>
      <c r="BY355" s="862"/>
      <c r="BZ355" s="862"/>
      <c r="CA355" s="862"/>
      <c r="CB355" s="862"/>
      <c r="CC355" s="862"/>
      <c r="CD355" s="862"/>
      <c r="CE355" s="862"/>
      <c r="CF355" s="862"/>
      <c r="CG355" s="862"/>
      <c r="CH355" s="862"/>
      <c r="CI355" s="862"/>
      <c r="CJ355" s="862"/>
      <c r="CK355" s="862"/>
      <c r="CL355" s="862"/>
      <c r="CM355" s="862"/>
    </row>
    <row r="356" spans="1:6" ht="12.75">
      <c r="A356" s="181" t="s">
        <v>1512</v>
      </c>
      <c r="B356" s="23"/>
      <c r="C356" s="23"/>
      <c r="D356" s="23"/>
      <c r="E356" s="876"/>
      <c r="F356" s="79"/>
    </row>
    <row r="357" spans="1:91" s="863" customFormat="1" ht="12.75">
      <c r="A357" s="70" t="s">
        <v>1513</v>
      </c>
      <c r="B357" s="23"/>
      <c r="C357" s="23"/>
      <c r="D357" s="23"/>
      <c r="E357" s="876"/>
      <c r="F357" s="79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862"/>
      <c r="Z357" s="862"/>
      <c r="AA357" s="862"/>
      <c r="AB357" s="862"/>
      <c r="AC357" s="862"/>
      <c r="AD357" s="862"/>
      <c r="AE357" s="862"/>
      <c r="AF357" s="862"/>
      <c r="AG357" s="862"/>
      <c r="AH357" s="862"/>
      <c r="AI357" s="862"/>
      <c r="AJ357" s="862"/>
      <c r="AK357" s="862"/>
      <c r="AL357" s="862"/>
      <c r="AM357" s="862"/>
      <c r="AN357" s="862"/>
      <c r="AO357" s="862"/>
      <c r="AP357" s="862"/>
      <c r="AQ357" s="862"/>
      <c r="AR357" s="862"/>
      <c r="AS357" s="862"/>
      <c r="AT357" s="862"/>
      <c r="AU357" s="862"/>
      <c r="AV357" s="862"/>
      <c r="AW357" s="862"/>
      <c r="AX357" s="862"/>
      <c r="AY357" s="862"/>
      <c r="AZ357" s="862"/>
      <c r="BA357" s="862"/>
      <c r="BB357" s="862"/>
      <c r="BC357" s="862"/>
      <c r="BD357" s="862"/>
      <c r="BE357" s="862"/>
      <c r="BF357" s="862"/>
      <c r="BG357" s="862"/>
      <c r="BH357" s="862"/>
      <c r="BI357" s="862"/>
      <c r="BJ357" s="862"/>
      <c r="BK357" s="862"/>
      <c r="BL357" s="862"/>
      <c r="BM357" s="862"/>
      <c r="BN357" s="862"/>
      <c r="BO357" s="862"/>
      <c r="BP357" s="862"/>
      <c r="BQ357" s="862"/>
      <c r="BR357" s="862"/>
      <c r="BS357" s="862"/>
      <c r="BT357" s="862"/>
      <c r="BU357" s="862"/>
      <c r="BV357" s="862"/>
      <c r="BW357" s="862"/>
      <c r="BX357" s="862"/>
      <c r="BY357" s="862"/>
      <c r="BZ357" s="862"/>
      <c r="CA357" s="862"/>
      <c r="CB357" s="862"/>
      <c r="CC357" s="862"/>
      <c r="CD357" s="862"/>
      <c r="CE357" s="862"/>
      <c r="CF357" s="862"/>
      <c r="CG357" s="862"/>
      <c r="CH357" s="862"/>
      <c r="CI357" s="862"/>
      <c r="CJ357" s="862"/>
      <c r="CK357" s="862"/>
      <c r="CL357" s="862"/>
      <c r="CM357" s="862"/>
    </row>
    <row r="358" spans="1:91" s="881" customFormat="1" ht="12.75">
      <c r="A358" s="66" t="s">
        <v>1469</v>
      </c>
      <c r="B358" s="79">
        <v>73150</v>
      </c>
      <c r="C358" s="79">
        <v>41550</v>
      </c>
      <c r="D358" s="79">
        <v>1650</v>
      </c>
      <c r="E358" s="380">
        <v>2.2556390977443606</v>
      </c>
      <c r="F358" s="79">
        <v>0</v>
      </c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879"/>
      <c r="Z358" s="879"/>
      <c r="AA358" s="879"/>
      <c r="AB358" s="879"/>
      <c r="AC358" s="879"/>
      <c r="AD358" s="879"/>
      <c r="AE358" s="879"/>
      <c r="AF358" s="879"/>
      <c r="AG358" s="879"/>
      <c r="AH358" s="879"/>
      <c r="AI358" s="879"/>
      <c r="AJ358" s="879"/>
      <c r="AK358" s="879"/>
      <c r="AL358" s="879"/>
      <c r="AM358" s="879"/>
      <c r="AN358" s="879"/>
      <c r="AO358" s="879"/>
      <c r="AP358" s="879"/>
      <c r="AQ358" s="879"/>
      <c r="AR358" s="879"/>
      <c r="AS358" s="879"/>
      <c r="AT358" s="879"/>
      <c r="AU358" s="879"/>
      <c r="AV358" s="879"/>
      <c r="AW358" s="879"/>
      <c r="AX358" s="879"/>
      <c r="AY358" s="879"/>
      <c r="AZ358" s="879"/>
      <c r="BA358" s="879"/>
      <c r="BB358" s="879"/>
      <c r="BC358" s="879"/>
      <c r="BD358" s="879"/>
      <c r="BE358" s="879"/>
      <c r="BF358" s="879"/>
      <c r="BG358" s="879"/>
      <c r="BH358" s="879"/>
      <c r="BI358" s="879"/>
      <c r="BJ358" s="879"/>
      <c r="BK358" s="879"/>
      <c r="BL358" s="879"/>
      <c r="BM358" s="879"/>
      <c r="BN358" s="879"/>
      <c r="BO358" s="879"/>
      <c r="BP358" s="879"/>
      <c r="BQ358" s="879"/>
      <c r="BR358" s="879"/>
      <c r="BS358" s="879"/>
      <c r="BT358" s="879"/>
      <c r="BU358" s="879"/>
      <c r="BV358" s="879"/>
      <c r="BW358" s="879"/>
      <c r="BX358" s="879"/>
      <c r="BY358" s="879"/>
      <c r="BZ358" s="879"/>
      <c r="CA358" s="879"/>
      <c r="CB358" s="879"/>
      <c r="CC358" s="879"/>
      <c r="CD358" s="879"/>
      <c r="CE358" s="879"/>
      <c r="CF358" s="879"/>
      <c r="CG358" s="879"/>
      <c r="CH358" s="879"/>
      <c r="CI358" s="879"/>
      <c r="CJ358" s="879"/>
      <c r="CK358" s="879"/>
      <c r="CL358" s="879"/>
      <c r="CM358" s="879"/>
    </row>
    <row r="359" spans="1:91" s="881" customFormat="1" ht="12.75">
      <c r="A359" s="66" t="s">
        <v>1470</v>
      </c>
      <c r="B359" s="79">
        <v>6650</v>
      </c>
      <c r="C359" s="79">
        <v>1650</v>
      </c>
      <c r="D359" s="79">
        <v>1650</v>
      </c>
      <c r="E359" s="380">
        <v>24.81203007518797</v>
      </c>
      <c r="F359" s="79">
        <v>0</v>
      </c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879"/>
      <c r="Z359" s="879"/>
      <c r="AA359" s="879"/>
      <c r="AB359" s="879"/>
      <c r="AC359" s="879"/>
      <c r="AD359" s="879"/>
      <c r="AE359" s="879"/>
      <c r="AF359" s="879"/>
      <c r="AG359" s="879"/>
      <c r="AH359" s="879"/>
      <c r="AI359" s="879"/>
      <c r="AJ359" s="879"/>
      <c r="AK359" s="879"/>
      <c r="AL359" s="879"/>
      <c r="AM359" s="879"/>
      <c r="AN359" s="879"/>
      <c r="AO359" s="879"/>
      <c r="AP359" s="879"/>
      <c r="AQ359" s="879"/>
      <c r="AR359" s="879"/>
      <c r="AS359" s="879"/>
      <c r="AT359" s="879"/>
      <c r="AU359" s="879"/>
      <c r="AV359" s="879"/>
      <c r="AW359" s="879"/>
      <c r="AX359" s="879"/>
      <c r="AY359" s="879"/>
      <c r="AZ359" s="879"/>
      <c r="BA359" s="879"/>
      <c r="BB359" s="879"/>
      <c r="BC359" s="879"/>
      <c r="BD359" s="879"/>
      <c r="BE359" s="879"/>
      <c r="BF359" s="879"/>
      <c r="BG359" s="879"/>
      <c r="BH359" s="879"/>
      <c r="BI359" s="879"/>
      <c r="BJ359" s="879"/>
      <c r="BK359" s="879"/>
      <c r="BL359" s="879"/>
      <c r="BM359" s="879"/>
      <c r="BN359" s="879"/>
      <c r="BO359" s="879"/>
      <c r="BP359" s="879"/>
      <c r="BQ359" s="879"/>
      <c r="BR359" s="879"/>
      <c r="BS359" s="879"/>
      <c r="BT359" s="879"/>
      <c r="BU359" s="879"/>
      <c r="BV359" s="879"/>
      <c r="BW359" s="879"/>
      <c r="BX359" s="879"/>
      <c r="BY359" s="879"/>
      <c r="BZ359" s="879"/>
      <c r="CA359" s="879"/>
      <c r="CB359" s="879"/>
      <c r="CC359" s="879"/>
      <c r="CD359" s="879"/>
      <c r="CE359" s="879"/>
      <c r="CF359" s="879"/>
      <c r="CG359" s="879"/>
      <c r="CH359" s="879"/>
      <c r="CI359" s="879"/>
      <c r="CJ359" s="879"/>
      <c r="CK359" s="879"/>
      <c r="CL359" s="879"/>
      <c r="CM359" s="879"/>
    </row>
    <row r="360" spans="1:91" s="877" customFormat="1" ht="12.75">
      <c r="A360" s="69" t="s">
        <v>1472</v>
      </c>
      <c r="B360" s="79">
        <v>66500</v>
      </c>
      <c r="C360" s="79">
        <v>39900</v>
      </c>
      <c r="D360" s="79">
        <v>0</v>
      </c>
      <c r="E360" s="380">
        <v>0</v>
      </c>
      <c r="F360" s="79">
        <v>0</v>
      </c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862"/>
      <c r="Z360" s="862"/>
      <c r="AA360" s="862"/>
      <c r="AB360" s="862"/>
      <c r="AC360" s="862"/>
      <c r="AD360" s="862"/>
      <c r="AE360" s="862"/>
      <c r="AF360" s="862"/>
      <c r="AG360" s="862"/>
      <c r="AH360" s="862"/>
      <c r="AI360" s="862"/>
      <c r="AJ360" s="862"/>
      <c r="AK360" s="862"/>
      <c r="AL360" s="862"/>
      <c r="AM360" s="862"/>
      <c r="AN360" s="862"/>
      <c r="AO360" s="862"/>
      <c r="AP360" s="862"/>
      <c r="AQ360" s="862"/>
      <c r="AR360" s="862"/>
      <c r="AS360" s="862"/>
      <c r="AT360" s="862"/>
      <c r="AU360" s="862"/>
      <c r="AV360" s="862"/>
      <c r="AW360" s="862"/>
      <c r="AX360" s="862"/>
      <c r="AY360" s="862"/>
      <c r="AZ360" s="862"/>
      <c r="BA360" s="862"/>
      <c r="BB360" s="862"/>
      <c r="BC360" s="862"/>
      <c r="BD360" s="862"/>
      <c r="BE360" s="862"/>
      <c r="BF360" s="862"/>
      <c r="BG360" s="862"/>
      <c r="BH360" s="862"/>
      <c r="BI360" s="862"/>
      <c r="BJ360" s="862"/>
      <c r="BK360" s="862"/>
      <c r="BL360" s="862"/>
      <c r="BM360" s="862"/>
      <c r="BN360" s="862"/>
      <c r="BO360" s="862"/>
      <c r="BP360" s="862"/>
      <c r="BQ360" s="862"/>
      <c r="BR360" s="862"/>
      <c r="BS360" s="862"/>
      <c r="BT360" s="862"/>
      <c r="BU360" s="862"/>
      <c r="BV360" s="862"/>
      <c r="BW360" s="862"/>
      <c r="BX360" s="862"/>
      <c r="BY360" s="862"/>
      <c r="BZ360" s="862"/>
      <c r="CA360" s="862"/>
      <c r="CB360" s="862"/>
      <c r="CC360" s="862"/>
      <c r="CD360" s="862"/>
      <c r="CE360" s="862"/>
      <c r="CF360" s="862"/>
      <c r="CG360" s="862"/>
      <c r="CH360" s="862"/>
      <c r="CI360" s="862"/>
      <c r="CJ360" s="862"/>
      <c r="CK360" s="862"/>
      <c r="CL360" s="862"/>
      <c r="CM360" s="862"/>
    </row>
    <row r="361" spans="1:91" s="881" customFormat="1" ht="12.75">
      <c r="A361" s="66" t="s">
        <v>1473</v>
      </c>
      <c r="B361" s="79">
        <v>73150</v>
      </c>
      <c r="C361" s="79">
        <v>41550</v>
      </c>
      <c r="D361" s="79">
        <v>0</v>
      </c>
      <c r="E361" s="380">
        <v>0</v>
      </c>
      <c r="F361" s="79">
        <v>0</v>
      </c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879"/>
      <c r="Z361" s="879"/>
      <c r="AA361" s="879"/>
      <c r="AB361" s="879"/>
      <c r="AC361" s="879"/>
      <c r="AD361" s="879"/>
      <c r="AE361" s="879"/>
      <c r="AF361" s="879"/>
      <c r="AG361" s="879"/>
      <c r="AH361" s="879"/>
      <c r="AI361" s="879"/>
      <c r="AJ361" s="879"/>
      <c r="AK361" s="879"/>
      <c r="AL361" s="879"/>
      <c r="AM361" s="879"/>
      <c r="AN361" s="879"/>
      <c r="AO361" s="879"/>
      <c r="AP361" s="879"/>
      <c r="AQ361" s="879"/>
      <c r="AR361" s="879"/>
      <c r="AS361" s="879"/>
      <c r="AT361" s="879"/>
      <c r="AU361" s="879"/>
      <c r="AV361" s="879"/>
      <c r="AW361" s="879"/>
      <c r="AX361" s="879"/>
      <c r="AY361" s="879"/>
      <c r="AZ361" s="879"/>
      <c r="BA361" s="879"/>
      <c r="BB361" s="879"/>
      <c r="BC361" s="879"/>
      <c r="BD361" s="879"/>
      <c r="BE361" s="879"/>
      <c r="BF361" s="879"/>
      <c r="BG361" s="879"/>
      <c r="BH361" s="879"/>
      <c r="BI361" s="879"/>
      <c r="BJ361" s="879"/>
      <c r="BK361" s="879"/>
      <c r="BL361" s="879"/>
      <c r="BM361" s="879"/>
      <c r="BN361" s="879"/>
      <c r="BO361" s="879"/>
      <c r="BP361" s="879"/>
      <c r="BQ361" s="879"/>
      <c r="BR361" s="879"/>
      <c r="BS361" s="879"/>
      <c r="BT361" s="879"/>
      <c r="BU361" s="879"/>
      <c r="BV361" s="879"/>
      <c r="BW361" s="879"/>
      <c r="BX361" s="879"/>
      <c r="BY361" s="879"/>
      <c r="BZ361" s="879"/>
      <c r="CA361" s="879"/>
      <c r="CB361" s="879"/>
      <c r="CC361" s="879"/>
      <c r="CD361" s="879"/>
      <c r="CE361" s="879"/>
      <c r="CF361" s="879"/>
      <c r="CG361" s="879"/>
      <c r="CH361" s="879"/>
      <c r="CI361" s="879"/>
      <c r="CJ361" s="879"/>
      <c r="CK361" s="879"/>
      <c r="CL361" s="879"/>
      <c r="CM361" s="879"/>
    </row>
    <row r="362" spans="1:91" s="878" customFormat="1" ht="12.75">
      <c r="A362" s="69" t="s">
        <v>1474</v>
      </c>
      <c r="B362" s="79">
        <v>66500</v>
      </c>
      <c r="C362" s="79">
        <v>39900</v>
      </c>
      <c r="D362" s="79">
        <v>0</v>
      </c>
      <c r="E362" s="380">
        <v>0</v>
      </c>
      <c r="F362" s="79">
        <v>0</v>
      </c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862"/>
      <c r="Z362" s="862"/>
      <c r="AA362" s="862"/>
      <c r="AB362" s="862"/>
      <c r="AC362" s="862"/>
      <c r="AD362" s="862"/>
      <c r="AE362" s="862"/>
      <c r="AF362" s="862"/>
      <c r="AG362" s="862"/>
      <c r="AH362" s="862"/>
      <c r="AI362" s="862"/>
      <c r="AJ362" s="862"/>
      <c r="AK362" s="862"/>
      <c r="AL362" s="862"/>
      <c r="AM362" s="862"/>
      <c r="AN362" s="862"/>
      <c r="AO362" s="862"/>
      <c r="AP362" s="862"/>
      <c r="AQ362" s="862"/>
      <c r="AR362" s="862"/>
      <c r="AS362" s="862"/>
      <c r="AT362" s="862"/>
      <c r="AU362" s="862"/>
      <c r="AV362" s="862"/>
      <c r="AW362" s="862"/>
      <c r="AX362" s="862"/>
      <c r="AY362" s="862"/>
      <c r="AZ362" s="862"/>
      <c r="BA362" s="862"/>
      <c r="BB362" s="862"/>
      <c r="BC362" s="862"/>
      <c r="BD362" s="862"/>
      <c r="BE362" s="862"/>
      <c r="BF362" s="862"/>
      <c r="BG362" s="862"/>
      <c r="BH362" s="862"/>
      <c r="BI362" s="862"/>
      <c r="BJ362" s="862"/>
      <c r="BK362" s="862"/>
      <c r="BL362" s="862"/>
      <c r="BM362" s="862"/>
      <c r="BN362" s="862"/>
      <c r="BO362" s="862"/>
      <c r="BP362" s="862"/>
      <c r="BQ362" s="862"/>
      <c r="BR362" s="862"/>
      <c r="BS362" s="862"/>
      <c r="BT362" s="862"/>
      <c r="BU362" s="862"/>
      <c r="BV362" s="862"/>
      <c r="BW362" s="862"/>
      <c r="BX362" s="862"/>
      <c r="BY362" s="862"/>
      <c r="BZ362" s="862"/>
      <c r="CA362" s="862"/>
      <c r="CB362" s="862"/>
      <c r="CC362" s="862"/>
      <c r="CD362" s="862"/>
      <c r="CE362" s="862"/>
      <c r="CF362" s="862"/>
      <c r="CG362" s="862"/>
      <c r="CH362" s="862"/>
      <c r="CI362" s="862"/>
      <c r="CJ362" s="862"/>
      <c r="CK362" s="862"/>
      <c r="CL362" s="862"/>
      <c r="CM362" s="862"/>
    </row>
    <row r="363" spans="1:91" s="878" customFormat="1" ht="12.75">
      <c r="A363" s="69" t="s">
        <v>1475</v>
      </c>
      <c r="B363" s="79">
        <v>66500</v>
      </c>
      <c r="C363" s="79">
        <v>39900</v>
      </c>
      <c r="D363" s="79">
        <v>0</v>
      </c>
      <c r="E363" s="380">
        <v>0</v>
      </c>
      <c r="F363" s="79">
        <v>0</v>
      </c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862"/>
      <c r="Z363" s="862"/>
      <c r="AA363" s="862"/>
      <c r="AB363" s="862"/>
      <c r="AC363" s="862"/>
      <c r="AD363" s="862"/>
      <c r="AE363" s="862"/>
      <c r="AF363" s="862"/>
      <c r="AG363" s="862"/>
      <c r="AH363" s="862"/>
      <c r="AI363" s="862"/>
      <c r="AJ363" s="862"/>
      <c r="AK363" s="862"/>
      <c r="AL363" s="862"/>
      <c r="AM363" s="862"/>
      <c r="AN363" s="862"/>
      <c r="AO363" s="862"/>
      <c r="AP363" s="862"/>
      <c r="AQ363" s="862"/>
      <c r="AR363" s="862"/>
      <c r="AS363" s="862"/>
      <c r="AT363" s="862"/>
      <c r="AU363" s="862"/>
      <c r="AV363" s="862"/>
      <c r="AW363" s="862"/>
      <c r="AX363" s="862"/>
      <c r="AY363" s="862"/>
      <c r="AZ363" s="862"/>
      <c r="BA363" s="862"/>
      <c r="BB363" s="862"/>
      <c r="BC363" s="862"/>
      <c r="BD363" s="862"/>
      <c r="BE363" s="862"/>
      <c r="BF363" s="862"/>
      <c r="BG363" s="862"/>
      <c r="BH363" s="862"/>
      <c r="BI363" s="862"/>
      <c r="BJ363" s="862"/>
      <c r="BK363" s="862"/>
      <c r="BL363" s="862"/>
      <c r="BM363" s="862"/>
      <c r="BN363" s="862"/>
      <c r="BO363" s="862"/>
      <c r="BP363" s="862"/>
      <c r="BQ363" s="862"/>
      <c r="BR363" s="862"/>
      <c r="BS363" s="862"/>
      <c r="BT363" s="862"/>
      <c r="BU363" s="862"/>
      <c r="BV363" s="862"/>
      <c r="BW363" s="862"/>
      <c r="BX363" s="862"/>
      <c r="BY363" s="862"/>
      <c r="BZ363" s="862"/>
      <c r="CA363" s="862"/>
      <c r="CB363" s="862"/>
      <c r="CC363" s="862"/>
      <c r="CD363" s="862"/>
      <c r="CE363" s="862"/>
      <c r="CF363" s="862"/>
      <c r="CG363" s="862"/>
      <c r="CH363" s="862"/>
      <c r="CI363" s="862"/>
      <c r="CJ363" s="862"/>
      <c r="CK363" s="862"/>
      <c r="CL363" s="862"/>
      <c r="CM363" s="862"/>
    </row>
    <row r="364" spans="1:91" s="880" customFormat="1" ht="12.75">
      <c r="A364" s="66" t="s">
        <v>1480</v>
      </c>
      <c r="B364" s="79">
        <v>6650</v>
      </c>
      <c r="C364" s="79">
        <v>1650</v>
      </c>
      <c r="D364" s="79">
        <v>0</v>
      </c>
      <c r="E364" s="380">
        <v>0</v>
      </c>
      <c r="F364" s="79">
        <v>0</v>
      </c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879"/>
      <c r="Z364" s="879"/>
      <c r="AA364" s="879"/>
      <c r="AB364" s="879"/>
      <c r="AC364" s="879"/>
      <c r="AD364" s="879"/>
      <c r="AE364" s="879"/>
      <c r="AF364" s="879"/>
      <c r="AG364" s="879"/>
      <c r="AH364" s="879"/>
      <c r="AI364" s="879"/>
      <c r="AJ364" s="879"/>
      <c r="AK364" s="879"/>
      <c r="AL364" s="879"/>
      <c r="AM364" s="879"/>
      <c r="AN364" s="879"/>
      <c r="AO364" s="879"/>
      <c r="AP364" s="879"/>
      <c r="AQ364" s="879"/>
      <c r="AR364" s="879"/>
      <c r="AS364" s="879"/>
      <c r="AT364" s="879"/>
      <c r="AU364" s="879"/>
      <c r="AV364" s="879"/>
      <c r="AW364" s="879"/>
      <c r="AX364" s="879"/>
      <c r="AY364" s="879"/>
      <c r="AZ364" s="879"/>
      <c r="BA364" s="879"/>
      <c r="BB364" s="879"/>
      <c r="BC364" s="879"/>
      <c r="BD364" s="879"/>
      <c r="BE364" s="879"/>
      <c r="BF364" s="879"/>
      <c r="BG364" s="879"/>
      <c r="BH364" s="879"/>
      <c r="BI364" s="879"/>
      <c r="BJ364" s="879"/>
      <c r="BK364" s="879"/>
      <c r="BL364" s="879"/>
      <c r="BM364" s="879"/>
      <c r="BN364" s="879"/>
      <c r="BO364" s="879"/>
      <c r="BP364" s="879"/>
      <c r="BQ364" s="879"/>
      <c r="BR364" s="879"/>
      <c r="BS364" s="879"/>
      <c r="BT364" s="879"/>
      <c r="BU364" s="879"/>
      <c r="BV364" s="879"/>
      <c r="BW364" s="879"/>
      <c r="BX364" s="879"/>
      <c r="BY364" s="879"/>
      <c r="BZ364" s="879"/>
      <c r="CA364" s="879"/>
      <c r="CB364" s="879"/>
      <c r="CC364" s="879"/>
      <c r="CD364" s="879"/>
      <c r="CE364" s="879"/>
      <c r="CF364" s="879"/>
      <c r="CG364" s="879"/>
      <c r="CH364" s="879"/>
      <c r="CI364" s="879"/>
      <c r="CJ364" s="879"/>
      <c r="CK364" s="879"/>
      <c r="CL364" s="879"/>
      <c r="CM364" s="879"/>
    </row>
    <row r="365" spans="1:91" s="880" customFormat="1" ht="12.75">
      <c r="A365" s="66" t="s">
        <v>1481</v>
      </c>
      <c r="B365" s="79">
        <v>6650</v>
      </c>
      <c r="C365" s="79">
        <v>1650</v>
      </c>
      <c r="D365" s="79">
        <v>0</v>
      </c>
      <c r="E365" s="380">
        <v>0</v>
      </c>
      <c r="F365" s="79">
        <v>0</v>
      </c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879"/>
      <c r="Z365" s="879"/>
      <c r="AA365" s="879"/>
      <c r="AB365" s="879"/>
      <c r="AC365" s="879"/>
      <c r="AD365" s="879"/>
      <c r="AE365" s="879"/>
      <c r="AF365" s="879"/>
      <c r="AG365" s="879"/>
      <c r="AH365" s="879"/>
      <c r="AI365" s="879"/>
      <c r="AJ365" s="879"/>
      <c r="AK365" s="879"/>
      <c r="AL365" s="879"/>
      <c r="AM365" s="879"/>
      <c r="AN365" s="879"/>
      <c r="AO365" s="879"/>
      <c r="AP365" s="879"/>
      <c r="AQ365" s="879"/>
      <c r="AR365" s="879"/>
      <c r="AS365" s="879"/>
      <c r="AT365" s="879"/>
      <c r="AU365" s="879"/>
      <c r="AV365" s="879"/>
      <c r="AW365" s="879"/>
      <c r="AX365" s="879"/>
      <c r="AY365" s="879"/>
      <c r="AZ365" s="879"/>
      <c r="BA365" s="879"/>
      <c r="BB365" s="879"/>
      <c r="BC365" s="879"/>
      <c r="BD365" s="879"/>
      <c r="BE365" s="879"/>
      <c r="BF365" s="879"/>
      <c r="BG365" s="879"/>
      <c r="BH365" s="879"/>
      <c r="BI365" s="879"/>
      <c r="BJ365" s="879"/>
      <c r="BK365" s="879"/>
      <c r="BL365" s="879"/>
      <c r="BM365" s="879"/>
      <c r="BN365" s="879"/>
      <c r="BO365" s="879"/>
      <c r="BP365" s="879"/>
      <c r="BQ365" s="879"/>
      <c r="BR365" s="879"/>
      <c r="BS365" s="879"/>
      <c r="BT365" s="879"/>
      <c r="BU365" s="879"/>
      <c r="BV365" s="879"/>
      <c r="BW365" s="879"/>
      <c r="BX365" s="879"/>
      <c r="BY365" s="879"/>
      <c r="BZ365" s="879"/>
      <c r="CA365" s="879"/>
      <c r="CB365" s="879"/>
      <c r="CC365" s="879"/>
      <c r="CD365" s="879"/>
      <c r="CE365" s="879"/>
      <c r="CF365" s="879"/>
      <c r="CG365" s="879"/>
      <c r="CH365" s="879"/>
      <c r="CI365" s="879"/>
      <c r="CJ365" s="879"/>
      <c r="CK365" s="879"/>
      <c r="CL365" s="879"/>
      <c r="CM365" s="879"/>
    </row>
    <row r="366" spans="1:91" s="863" customFormat="1" ht="25.5">
      <c r="A366" s="375" t="s">
        <v>1488</v>
      </c>
      <c r="B366" s="23"/>
      <c r="C366" s="23"/>
      <c r="D366" s="23"/>
      <c r="E366" s="876"/>
      <c r="F366" s="79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862"/>
      <c r="Z366" s="862"/>
      <c r="AA366" s="862"/>
      <c r="AB366" s="862"/>
      <c r="AC366" s="862"/>
      <c r="AD366" s="862"/>
      <c r="AE366" s="862"/>
      <c r="AF366" s="862"/>
      <c r="AG366" s="862"/>
      <c r="AH366" s="862"/>
      <c r="AI366" s="862"/>
      <c r="AJ366" s="862"/>
      <c r="AK366" s="862"/>
      <c r="AL366" s="862"/>
      <c r="AM366" s="862"/>
      <c r="AN366" s="862"/>
      <c r="AO366" s="862"/>
      <c r="AP366" s="862"/>
      <c r="AQ366" s="862"/>
      <c r="AR366" s="862"/>
      <c r="AS366" s="862"/>
      <c r="AT366" s="862"/>
      <c r="AU366" s="862"/>
      <c r="AV366" s="862"/>
      <c r="AW366" s="862"/>
      <c r="AX366" s="862"/>
      <c r="AY366" s="862"/>
      <c r="AZ366" s="862"/>
      <c r="BA366" s="862"/>
      <c r="BB366" s="862"/>
      <c r="BC366" s="862"/>
      <c r="BD366" s="862"/>
      <c r="BE366" s="862"/>
      <c r="BF366" s="862"/>
      <c r="BG366" s="862"/>
      <c r="BH366" s="862"/>
      <c r="BI366" s="862"/>
      <c r="BJ366" s="862"/>
      <c r="BK366" s="862"/>
      <c r="BL366" s="862"/>
      <c r="BM366" s="862"/>
      <c r="BN366" s="862"/>
      <c r="BO366" s="862"/>
      <c r="BP366" s="862"/>
      <c r="BQ366" s="862"/>
      <c r="BR366" s="862"/>
      <c r="BS366" s="862"/>
      <c r="BT366" s="862"/>
      <c r="BU366" s="862"/>
      <c r="BV366" s="862"/>
      <c r="BW366" s="862"/>
      <c r="BX366" s="862"/>
      <c r="BY366" s="862"/>
      <c r="BZ366" s="862"/>
      <c r="CA366" s="862"/>
      <c r="CB366" s="862"/>
      <c r="CC366" s="862"/>
      <c r="CD366" s="862"/>
      <c r="CE366" s="862"/>
      <c r="CF366" s="862"/>
      <c r="CG366" s="862"/>
      <c r="CH366" s="862"/>
      <c r="CI366" s="862"/>
      <c r="CJ366" s="862"/>
      <c r="CK366" s="862"/>
      <c r="CL366" s="862"/>
      <c r="CM366" s="862"/>
    </row>
    <row r="367" spans="1:91" s="881" customFormat="1" ht="12.75">
      <c r="A367" s="66" t="s">
        <v>1469</v>
      </c>
      <c r="B367" s="79">
        <v>200000</v>
      </c>
      <c r="C367" s="79">
        <v>15804</v>
      </c>
      <c r="D367" s="79">
        <v>15804</v>
      </c>
      <c r="E367" s="380">
        <v>7.902000000000001</v>
      </c>
      <c r="F367" s="79">
        <v>0</v>
      </c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879"/>
      <c r="Z367" s="879"/>
      <c r="AA367" s="879"/>
      <c r="AB367" s="879"/>
      <c r="AC367" s="879"/>
      <c r="AD367" s="879"/>
      <c r="AE367" s="879"/>
      <c r="AF367" s="879"/>
      <c r="AG367" s="879"/>
      <c r="AH367" s="879"/>
      <c r="AI367" s="879"/>
      <c r="AJ367" s="879"/>
      <c r="AK367" s="879"/>
      <c r="AL367" s="879"/>
      <c r="AM367" s="879"/>
      <c r="AN367" s="879"/>
      <c r="AO367" s="879"/>
      <c r="AP367" s="879"/>
      <c r="AQ367" s="879"/>
      <c r="AR367" s="879"/>
      <c r="AS367" s="879"/>
      <c r="AT367" s="879"/>
      <c r="AU367" s="879"/>
      <c r="AV367" s="879"/>
      <c r="AW367" s="879"/>
      <c r="AX367" s="879"/>
      <c r="AY367" s="879"/>
      <c r="AZ367" s="879"/>
      <c r="BA367" s="879"/>
      <c r="BB367" s="879"/>
      <c r="BC367" s="879"/>
      <c r="BD367" s="879"/>
      <c r="BE367" s="879"/>
      <c r="BF367" s="879"/>
      <c r="BG367" s="879"/>
      <c r="BH367" s="879"/>
      <c r="BI367" s="879"/>
      <c r="BJ367" s="879"/>
      <c r="BK367" s="879"/>
      <c r="BL367" s="879"/>
      <c r="BM367" s="879"/>
      <c r="BN367" s="879"/>
      <c r="BO367" s="879"/>
      <c r="BP367" s="879"/>
      <c r="BQ367" s="879"/>
      <c r="BR367" s="879"/>
      <c r="BS367" s="879"/>
      <c r="BT367" s="879"/>
      <c r="BU367" s="879"/>
      <c r="BV367" s="879"/>
      <c r="BW367" s="879"/>
      <c r="BX367" s="879"/>
      <c r="BY367" s="879"/>
      <c r="BZ367" s="879"/>
      <c r="CA367" s="879"/>
      <c r="CB367" s="879"/>
      <c r="CC367" s="879"/>
      <c r="CD367" s="879"/>
      <c r="CE367" s="879"/>
      <c r="CF367" s="879"/>
      <c r="CG367" s="879"/>
      <c r="CH367" s="879"/>
      <c r="CI367" s="879"/>
      <c r="CJ367" s="879"/>
      <c r="CK367" s="879"/>
      <c r="CL367" s="879"/>
      <c r="CM367" s="879"/>
    </row>
    <row r="368" spans="1:91" s="881" customFormat="1" ht="12.75">
      <c r="A368" s="66" t="s">
        <v>1470</v>
      </c>
      <c r="B368" s="79">
        <v>200000</v>
      </c>
      <c r="C368" s="79">
        <v>15804</v>
      </c>
      <c r="D368" s="79">
        <v>15804</v>
      </c>
      <c r="E368" s="380">
        <v>7.902000000000001</v>
      </c>
      <c r="F368" s="79">
        <v>0</v>
      </c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879"/>
      <c r="Z368" s="879"/>
      <c r="AA368" s="879"/>
      <c r="AB368" s="879"/>
      <c r="AC368" s="879"/>
      <c r="AD368" s="879"/>
      <c r="AE368" s="879"/>
      <c r="AF368" s="879"/>
      <c r="AG368" s="879"/>
      <c r="AH368" s="879"/>
      <c r="AI368" s="879"/>
      <c r="AJ368" s="879"/>
      <c r="AK368" s="879"/>
      <c r="AL368" s="879"/>
      <c r="AM368" s="879"/>
      <c r="AN368" s="879"/>
      <c r="AO368" s="879"/>
      <c r="AP368" s="879"/>
      <c r="AQ368" s="879"/>
      <c r="AR368" s="879"/>
      <c r="AS368" s="879"/>
      <c r="AT368" s="879"/>
      <c r="AU368" s="879"/>
      <c r="AV368" s="879"/>
      <c r="AW368" s="879"/>
      <c r="AX368" s="879"/>
      <c r="AY368" s="879"/>
      <c r="AZ368" s="879"/>
      <c r="BA368" s="879"/>
      <c r="BB368" s="879"/>
      <c r="BC368" s="879"/>
      <c r="BD368" s="879"/>
      <c r="BE368" s="879"/>
      <c r="BF368" s="879"/>
      <c r="BG368" s="879"/>
      <c r="BH368" s="879"/>
      <c r="BI368" s="879"/>
      <c r="BJ368" s="879"/>
      <c r="BK368" s="879"/>
      <c r="BL368" s="879"/>
      <c r="BM368" s="879"/>
      <c r="BN368" s="879"/>
      <c r="BO368" s="879"/>
      <c r="BP368" s="879"/>
      <c r="BQ368" s="879"/>
      <c r="BR368" s="879"/>
      <c r="BS368" s="879"/>
      <c r="BT368" s="879"/>
      <c r="BU368" s="879"/>
      <c r="BV368" s="879"/>
      <c r="BW368" s="879"/>
      <c r="BX368" s="879"/>
      <c r="BY368" s="879"/>
      <c r="BZ368" s="879"/>
      <c r="CA368" s="879"/>
      <c r="CB368" s="879"/>
      <c r="CC368" s="879"/>
      <c r="CD368" s="879"/>
      <c r="CE368" s="879"/>
      <c r="CF368" s="879"/>
      <c r="CG368" s="879"/>
      <c r="CH368" s="879"/>
      <c r="CI368" s="879"/>
      <c r="CJ368" s="879"/>
      <c r="CK368" s="879"/>
      <c r="CL368" s="879"/>
      <c r="CM368" s="879"/>
    </row>
    <row r="369" spans="1:91" s="881" customFormat="1" ht="12.75">
      <c r="A369" s="66" t="s">
        <v>1473</v>
      </c>
      <c r="B369" s="79">
        <v>200000</v>
      </c>
      <c r="C369" s="79">
        <v>15804</v>
      </c>
      <c r="D369" s="79">
        <v>0</v>
      </c>
      <c r="E369" s="380">
        <v>0</v>
      </c>
      <c r="F369" s="79">
        <v>0</v>
      </c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879"/>
      <c r="Z369" s="879"/>
      <c r="AA369" s="879"/>
      <c r="AB369" s="879"/>
      <c r="AC369" s="879"/>
      <c r="AD369" s="879"/>
      <c r="AE369" s="879"/>
      <c r="AF369" s="879"/>
      <c r="AG369" s="879"/>
      <c r="AH369" s="879"/>
      <c r="AI369" s="879"/>
      <c r="AJ369" s="879"/>
      <c r="AK369" s="879"/>
      <c r="AL369" s="879"/>
      <c r="AM369" s="879"/>
      <c r="AN369" s="879"/>
      <c r="AO369" s="879"/>
      <c r="AP369" s="879"/>
      <c r="AQ369" s="879"/>
      <c r="AR369" s="879"/>
      <c r="AS369" s="879"/>
      <c r="AT369" s="879"/>
      <c r="AU369" s="879"/>
      <c r="AV369" s="879"/>
      <c r="AW369" s="879"/>
      <c r="AX369" s="879"/>
      <c r="AY369" s="879"/>
      <c r="AZ369" s="879"/>
      <c r="BA369" s="879"/>
      <c r="BB369" s="879"/>
      <c r="BC369" s="879"/>
      <c r="BD369" s="879"/>
      <c r="BE369" s="879"/>
      <c r="BF369" s="879"/>
      <c r="BG369" s="879"/>
      <c r="BH369" s="879"/>
      <c r="BI369" s="879"/>
      <c r="BJ369" s="879"/>
      <c r="BK369" s="879"/>
      <c r="BL369" s="879"/>
      <c r="BM369" s="879"/>
      <c r="BN369" s="879"/>
      <c r="BO369" s="879"/>
      <c r="BP369" s="879"/>
      <c r="BQ369" s="879"/>
      <c r="BR369" s="879"/>
      <c r="BS369" s="879"/>
      <c r="BT369" s="879"/>
      <c r="BU369" s="879"/>
      <c r="BV369" s="879"/>
      <c r="BW369" s="879"/>
      <c r="BX369" s="879"/>
      <c r="BY369" s="879"/>
      <c r="BZ369" s="879"/>
      <c r="CA369" s="879"/>
      <c r="CB369" s="879"/>
      <c r="CC369" s="879"/>
      <c r="CD369" s="879"/>
      <c r="CE369" s="879"/>
      <c r="CF369" s="879"/>
      <c r="CG369" s="879"/>
      <c r="CH369" s="879"/>
      <c r="CI369" s="879"/>
      <c r="CJ369" s="879"/>
      <c r="CK369" s="879"/>
      <c r="CL369" s="879"/>
      <c r="CM369" s="879"/>
    </row>
    <row r="370" spans="1:91" s="880" customFormat="1" ht="12.75">
      <c r="A370" s="66" t="s">
        <v>1480</v>
      </c>
      <c r="B370" s="79">
        <v>200000</v>
      </c>
      <c r="C370" s="79">
        <v>15804</v>
      </c>
      <c r="D370" s="79">
        <v>0</v>
      </c>
      <c r="E370" s="380">
        <v>0</v>
      </c>
      <c r="F370" s="79">
        <v>0</v>
      </c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879"/>
      <c r="Z370" s="879"/>
      <c r="AA370" s="879"/>
      <c r="AB370" s="879"/>
      <c r="AC370" s="879"/>
      <c r="AD370" s="879"/>
      <c r="AE370" s="879"/>
      <c r="AF370" s="879"/>
      <c r="AG370" s="879"/>
      <c r="AH370" s="879"/>
      <c r="AI370" s="879"/>
      <c r="AJ370" s="879"/>
      <c r="AK370" s="879"/>
      <c r="AL370" s="879"/>
      <c r="AM370" s="879"/>
      <c r="AN370" s="879"/>
      <c r="AO370" s="879"/>
      <c r="AP370" s="879"/>
      <c r="AQ370" s="879"/>
      <c r="AR370" s="879"/>
      <c r="AS370" s="879"/>
      <c r="AT370" s="879"/>
      <c r="AU370" s="879"/>
      <c r="AV370" s="879"/>
      <c r="AW370" s="879"/>
      <c r="AX370" s="879"/>
      <c r="AY370" s="879"/>
      <c r="AZ370" s="879"/>
      <c r="BA370" s="879"/>
      <c r="BB370" s="879"/>
      <c r="BC370" s="879"/>
      <c r="BD370" s="879"/>
      <c r="BE370" s="879"/>
      <c r="BF370" s="879"/>
      <c r="BG370" s="879"/>
      <c r="BH370" s="879"/>
      <c r="BI370" s="879"/>
      <c r="BJ370" s="879"/>
      <c r="BK370" s="879"/>
      <c r="BL370" s="879"/>
      <c r="BM370" s="879"/>
      <c r="BN370" s="879"/>
      <c r="BO370" s="879"/>
      <c r="BP370" s="879"/>
      <c r="BQ370" s="879"/>
      <c r="BR370" s="879"/>
      <c r="BS370" s="879"/>
      <c r="BT370" s="879"/>
      <c r="BU370" s="879"/>
      <c r="BV370" s="879"/>
      <c r="BW370" s="879"/>
      <c r="BX370" s="879"/>
      <c r="BY370" s="879"/>
      <c r="BZ370" s="879"/>
      <c r="CA370" s="879"/>
      <c r="CB370" s="879"/>
      <c r="CC370" s="879"/>
      <c r="CD370" s="879"/>
      <c r="CE370" s="879"/>
      <c r="CF370" s="879"/>
      <c r="CG370" s="879"/>
      <c r="CH370" s="879"/>
      <c r="CI370" s="879"/>
      <c r="CJ370" s="879"/>
      <c r="CK370" s="879"/>
      <c r="CL370" s="879"/>
      <c r="CM370" s="879"/>
    </row>
    <row r="371" spans="1:91" s="880" customFormat="1" ht="12.75">
      <c r="A371" s="66" t="s">
        <v>1482</v>
      </c>
      <c r="B371" s="79">
        <v>200000</v>
      </c>
      <c r="C371" s="79">
        <v>15804</v>
      </c>
      <c r="D371" s="79">
        <v>0</v>
      </c>
      <c r="E371" s="380">
        <v>0</v>
      </c>
      <c r="F371" s="79">
        <v>0</v>
      </c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879"/>
      <c r="Z371" s="879"/>
      <c r="AA371" s="879"/>
      <c r="AB371" s="879"/>
      <c r="AC371" s="879"/>
      <c r="AD371" s="879"/>
      <c r="AE371" s="879"/>
      <c r="AF371" s="879"/>
      <c r="AG371" s="879"/>
      <c r="AH371" s="879"/>
      <c r="AI371" s="879"/>
      <c r="AJ371" s="879"/>
      <c r="AK371" s="879"/>
      <c r="AL371" s="879"/>
      <c r="AM371" s="879"/>
      <c r="AN371" s="879"/>
      <c r="AO371" s="879"/>
      <c r="AP371" s="879"/>
      <c r="AQ371" s="879"/>
      <c r="AR371" s="879"/>
      <c r="AS371" s="879"/>
      <c r="AT371" s="879"/>
      <c r="AU371" s="879"/>
      <c r="AV371" s="879"/>
      <c r="AW371" s="879"/>
      <c r="AX371" s="879"/>
      <c r="AY371" s="879"/>
      <c r="AZ371" s="879"/>
      <c r="BA371" s="879"/>
      <c r="BB371" s="879"/>
      <c r="BC371" s="879"/>
      <c r="BD371" s="879"/>
      <c r="BE371" s="879"/>
      <c r="BF371" s="879"/>
      <c r="BG371" s="879"/>
      <c r="BH371" s="879"/>
      <c r="BI371" s="879"/>
      <c r="BJ371" s="879"/>
      <c r="BK371" s="879"/>
      <c r="BL371" s="879"/>
      <c r="BM371" s="879"/>
      <c r="BN371" s="879"/>
      <c r="BO371" s="879"/>
      <c r="BP371" s="879"/>
      <c r="BQ371" s="879"/>
      <c r="BR371" s="879"/>
      <c r="BS371" s="879"/>
      <c r="BT371" s="879"/>
      <c r="BU371" s="879"/>
      <c r="BV371" s="879"/>
      <c r="BW371" s="879"/>
      <c r="BX371" s="879"/>
      <c r="BY371" s="879"/>
      <c r="BZ371" s="879"/>
      <c r="CA371" s="879"/>
      <c r="CB371" s="879"/>
      <c r="CC371" s="879"/>
      <c r="CD371" s="879"/>
      <c r="CE371" s="879"/>
      <c r="CF371" s="879"/>
      <c r="CG371" s="879"/>
      <c r="CH371" s="879"/>
      <c r="CI371" s="879"/>
      <c r="CJ371" s="879"/>
      <c r="CK371" s="879"/>
      <c r="CL371" s="879"/>
      <c r="CM371" s="879"/>
    </row>
    <row r="372" spans="1:6" ht="12.75">
      <c r="A372" s="185" t="s">
        <v>1514</v>
      </c>
      <c r="B372" s="23"/>
      <c r="C372" s="23"/>
      <c r="D372" s="23"/>
      <c r="E372" s="876"/>
      <c r="F372" s="79"/>
    </row>
    <row r="373" spans="1:91" s="863" customFormat="1" ht="12.75">
      <c r="A373" s="70" t="s">
        <v>1492</v>
      </c>
      <c r="B373" s="79"/>
      <c r="C373" s="79"/>
      <c r="D373" s="79"/>
      <c r="E373" s="380"/>
      <c r="F373" s="79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862"/>
      <c r="Z373" s="862"/>
      <c r="AA373" s="862"/>
      <c r="AB373" s="862"/>
      <c r="AC373" s="862"/>
      <c r="AD373" s="862"/>
      <c r="AE373" s="862"/>
      <c r="AF373" s="862"/>
      <c r="AG373" s="862"/>
      <c r="AH373" s="862"/>
      <c r="AI373" s="862"/>
      <c r="AJ373" s="862"/>
      <c r="AK373" s="862"/>
      <c r="AL373" s="862"/>
      <c r="AM373" s="862"/>
      <c r="AN373" s="862"/>
      <c r="AO373" s="862"/>
      <c r="AP373" s="862"/>
      <c r="AQ373" s="862"/>
      <c r="AR373" s="862"/>
      <c r="AS373" s="862"/>
      <c r="AT373" s="862"/>
      <c r="AU373" s="862"/>
      <c r="AV373" s="862"/>
      <c r="AW373" s="862"/>
      <c r="AX373" s="862"/>
      <c r="AY373" s="862"/>
      <c r="AZ373" s="862"/>
      <c r="BA373" s="862"/>
      <c r="BB373" s="862"/>
      <c r="BC373" s="862"/>
      <c r="BD373" s="862"/>
      <c r="BE373" s="862"/>
      <c r="BF373" s="862"/>
      <c r="BG373" s="862"/>
      <c r="BH373" s="862"/>
      <c r="BI373" s="862"/>
      <c r="BJ373" s="862"/>
      <c r="BK373" s="862"/>
      <c r="BL373" s="862"/>
      <c r="BM373" s="862"/>
      <c r="BN373" s="862"/>
      <c r="BO373" s="862"/>
      <c r="BP373" s="862"/>
      <c r="BQ373" s="862"/>
      <c r="BR373" s="862"/>
      <c r="BS373" s="862"/>
      <c r="BT373" s="862"/>
      <c r="BU373" s="862"/>
      <c r="BV373" s="862"/>
      <c r="BW373" s="862"/>
      <c r="BX373" s="862"/>
      <c r="BY373" s="862"/>
      <c r="BZ373" s="862"/>
      <c r="CA373" s="862"/>
      <c r="CB373" s="862"/>
      <c r="CC373" s="862"/>
      <c r="CD373" s="862"/>
      <c r="CE373" s="862"/>
      <c r="CF373" s="862"/>
      <c r="CG373" s="862"/>
      <c r="CH373" s="862"/>
      <c r="CI373" s="862"/>
      <c r="CJ373" s="862"/>
      <c r="CK373" s="862"/>
      <c r="CL373" s="862"/>
      <c r="CM373" s="862"/>
    </row>
    <row r="374" spans="1:91" s="877" customFormat="1" ht="12" customHeight="1">
      <c r="A374" s="69" t="s">
        <v>1469</v>
      </c>
      <c r="B374" s="79">
        <v>1796407</v>
      </c>
      <c r="C374" s="79">
        <v>141055</v>
      </c>
      <c r="D374" s="79">
        <v>83668</v>
      </c>
      <c r="E374" s="380">
        <v>0</v>
      </c>
      <c r="F374" s="79">
        <v>77678</v>
      </c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862"/>
      <c r="Z374" s="862"/>
      <c r="AA374" s="862"/>
      <c r="AB374" s="862"/>
      <c r="AC374" s="862"/>
      <c r="AD374" s="862"/>
      <c r="AE374" s="862"/>
      <c r="AF374" s="862"/>
      <c r="AG374" s="862"/>
      <c r="AH374" s="862"/>
      <c r="AI374" s="862"/>
      <c r="AJ374" s="862"/>
      <c r="AK374" s="862"/>
      <c r="AL374" s="862"/>
      <c r="AM374" s="862"/>
      <c r="AN374" s="862"/>
      <c r="AO374" s="862"/>
      <c r="AP374" s="862"/>
      <c r="AQ374" s="862"/>
      <c r="AR374" s="862"/>
      <c r="AS374" s="862"/>
      <c r="AT374" s="862"/>
      <c r="AU374" s="862"/>
      <c r="AV374" s="862"/>
      <c r="AW374" s="862"/>
      <c r="AX374" s="862"/>
      <c r="AY374" s="862"/>
      <c r="AZ374" s="862"/>
      <c r="BA374" s="862"/>
      <c r="BB374" s="862"/>
      <c r="BC374" s="862"/>
      <c r="BD374" s="862"/>
      <c r="BE374" s="862"/>
      <c r="BF374" s="862"/>
      <c r="BG374" s="862"/>
      <c r="BH374" s="862"/>
      <c r="BI374" s="862"/>
      <c r="BJ374" s="862"/>
      <c r="BK374" s="862"/>
      <c r="BL374" s="862"/>
      <c r="BM374" s="862"/>
      <c r="BN374" s="862"/>
      <c r="BO374" s="862"/>
      <c r="BP374" s="862"/>
      <c r="BQ374" s="862"/>
      <c r="BR374" s="862"/>
      <c r="BS374" s="862"/>
      <c r="BT374" s="862"/>
      <c r="BU374" s="862"/>
      <c r="BV374" s="862"/>
      <c r="BW374" s="862"/>
      <c r="BX374" s="862"/>
      <c r="BY374" s="862"/>
      <c r="BZ374" s="862"/>
      <c r="CA374" s="862"/>
      <c r="CB374" s="862"/>
      <c r="CC374" s="862"/>
      <c r="CD374" s="862"/>
      <c r="CE374" s="862"/>
      <c r="CF374" s="862"/>
      <c r="CG374" s="862"/>
      <c r="CH374" s="862"/>
      <c r="CI374" s="862"/>
      <c r="CJ374" s="862"/>
      <c r="CK374" s="862"/>
      <c r="CL374" s="862"/>
      <c r="CM374" s="862"/>
    </row>
    <row r="375" spans="1:91" s="881" customFormat="1" ht="12.75">
      <c r="A375" s="66" t="s">
        <v>1470</v>
      </c>
      <c r="B375" s="79">
        <v>34997</v>
      </c>
      <c r="C375" s="79">
        <v>5990</v>
      </c>
      <c r="D375" s="79">
        <v>5990</v>
      </c>
      <c r="E375" s="380">
        <v>17.11575277880961</v>
      </c>
      <c r="F375" s="79">
        <v>0</v>
      </c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879"/>
      <c r="Z375" s="879"/>
      <c r="AA375" s="879"/>
      <c r="AB375" s="879"/>
      <c r="AC375" s="879"/>
      <c r="AD375" s="879"/>
      <c r="AE375" s="879"/>
      <c r="AF375" s="879"/>
      <c r="AG375" s="879"/>
      <c r="AH375" s="879"/>
      <c r="AI375" s="879"/>
      <c r="AJ375" s="879"/>
      <c r="AK375" s="879"/>
      <c r="AL375" s="879"/>
      <c r="AM375" s="879"/>
      <c r="AN375" s="879"/>
      <c r="AO375" s="879"/>
      <c r="AP375" s="879"/>
      <c r="AQ375" s="879"/>
      <c r="AR375" s="879"/>
      <c r="AS375" s="879"/>
      <c r="AT375" s="879"/>
      <c r="AU375" s="879"/>
      <c r="AV375" s="879"/>
      <c r="AW375" s="879"/>
      <c r="AX375" s="879"/>
      <c r="AY375" s="879"/>
      <c r="AZ375" s="879"/>
      <c r="BA375" s="879"/>
      <c r="BB375" s="879"/>
      <c r="BC375" s="879"/>
      <c r="BD375" s="879"/>
      <c r="BE375" s="879"/>
      <c r="BF375" s="879"/>
      <c r="BG375" s="879"/>
      <c r="BH375" s="879"/>
      <c r="BI375" s="879"/>
      <c r="BJ375" s="879"/>
      <c r="BK375" s="879"/>
      <c r="BL375" s="879"/>
      <c r="BM375" s="879"/>
      <c r="BN375" s="879"/>
      <c r="BO375" s="879"/>
      <c r="BP375" s="879"/>
      <c r="BQ375" s="879"/>
      <c r="BR375" s="879"/>
      <c r="BS375" s="879"/>
      <c r="BT375" s="879"/>
      <c r="BU375" s="879"/>
      <c r="BV375" s="879"/>
      <c r="BW375" s="879"/>
      <c r="BX375" s="879"/>
      <c r="BY375" s="879"/>
      <c r="BZ375" s="879"/>
      <c r="CA375" s="879"/>
      <c r="CB375" s="879"/>
      <c r="CC375" s="879"/>
      <c r="CD375" s="879"/>
      <c r="CE375" s="879"/>
      <c r="CF375" s="879"/>
      <c r="CG375" s="879"/>
      <c r="CH375" s="879"/>
      <c r="CI375" s="879"/>
      <c r="CJ375" s="879"/>
      <c r="CK375" s="879"/>
      <c r="CL375" s="879"/>
      <c r="CM375" s="879"/>
    </row>
    <row r="376" spans="1:91" s="877" customFormat="1" ht="12.75">
      <c r="A376" s="69" t="s">
        <v>1472</v>
      </c>
      <c r="B376" s="79">
        <v>1761410</v>
      </c>
      <c r="C376" s="79">
        <v>135065</v>
      </c>
      <c r="D376" s="79">
        <v>77678</v>
      </c>
      <c r="E376" s="380">
        <v>0</v>
      </c>
      <c r="F376" s="79">
        <v>77678</v>
      </c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862"/>
      <c r="Z376" s="862"/>
      <c r="AA376" s="862"/>
      <c r="AB376" s="862"/>
      <c r="AC376" s="862"/>
      <c r="AD376" s="862"/>
      <c r="AE376" s="862"/>
      <c r="AF376" s="862"/>
      <c r="AG376" s="862"/>
      <c r="AH376" s="862"/>
      <c r="AI376" s="862"/>
      <c r="AJ376" s="862"/>
      <c r="AK376" s="862"/>
      <c r="AL376" s="862"/>
      <c r="AM376" s="862"/>
      <c r="AN376" s="862"/>
      <c r="AO376" s="862"/>
      <c r="AP376" s="862"/>
      <c r="AQ376" s="862"/>
      <c r="AR376" s="862"/>
      <c r="AS376" s="862"/>
      <c r="AT376" s="862"/>
      <c r="AU376" s="862"/>
      <c r="AV376" s="862"/>
      <c r="AW376" s="862"/>
      <c r="AX376" s="862"/>
      <c r="AY376" s="862"/>
      <c r="AZ376" s="862"/>
      <c r="BA376" s="862"/>
      <c r="BB376" s="862"/>
      <c r="BC376" s="862"/>
      <c r="BD376" s="862"/>
      <c r="BE376" s="862"/>
      <c r="BF376" s="862"/>
      <c r="BG376" s="862"/>
      <c r="BH376" s="862"/>
      <c r="BI376" s="862"/>
      <c r="BJ376" s="862"/>
      <c r="BK376" s="862"/>
      <c r="BL376" s="862"/>
      <c r="BM376" s="862"/>
      <c r="BN376" s="862"/>
      <c r="BO376" s="862"/>
      <c r="BP376" s="862"/>
      <c r="BQ376" s="862"/>
      <c r="BR376" s="862"/>
      <c r="BS376" s="862"/>
      <c r="BT376" s="862"/>
      <c r="BU376" s="862"/>
      <c r="BV376" s="862"/>
      <c r="BW376" s="862"/>
      <c r="BX376" s="862"/>
      <c r="BY376" s="862"/>
      <c r="BZ376" s="862"/>
      <c r="CA376" s="862"/>
      <c r="CB376" s="862"/>
      <c r="CC376" s="862"/>
      <c r="CD376" s="862"/>
      <c r="CE376" s="862"/>
      <c r="CF376" s="862"/>
      <c r="CG376" s="862"/>
      <c r="CH376" s="862"/>
      <c r="CI376" s="862"/>
      <c r="CJ376" s="862"/>
      <c r="CK376" s="862"/>
      <c r="CL376" s="862"/>
      <c r="CM376" s="862"/>
    </row>
    <row r="377" spans="1:91" s="877" customFormat="1" ht="12.75">
      <c r="A377" s="69" t="s">
        <v>1473</v>
      </c>
      <c r="B377" s="79">
        <v>1796407</v>
      </c>
      <c r="C377" s="79">
        <v>141055</v>
      </c>
      <c r="D377" s="79">
        <v>77678</v>
      </c>
      <c r="E377" s="380">
        <v>0</v>
      </c>
      <c r="F377" s="79">
        <v>77678</v>
      </c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862"/>
      <c r="Z377" s="862"/>
      <c r="AA377" s="862"/>
      <c r="AB377" s="862"/>
      <c r="AC377" s="862"/>
      <c r="AD377" s="862"/>
      <c r="AE377" s="862"/>
      <c r="AF377" s="862"/>
      <c r="AG377" s="862"/>
      <c r="AH377" s="862"/>
      <c r="AI377" s="862"/>
      <c r="AJ377" s="862"/>
      <c r="AK377" s="862"/>
      <c r="AL377" s="862"/>
      <c r="AM377" s="862"/>
      <c r="AN377" s="862"/>
      <c r="AO377" s="862"/>
      <c r="AP377" s="862"/>
      <c r="AQ377" s="862"/>
      <c r="AR377" s="862"/>
      <c r="AS377" s="862"/>
      <c r="AT377" s="862"/>
      <c r="AU377" s="862"/>
      <c r="AV377" s="862"/>
      <c r="AW377" s="862"/>
      <c r="AX377" s="862"/>
      <c r="AY377" s="862"/>
      <c r="AZ377" s="862"/>
      <c r="BA377" s="862"/>
      <c r="BB377" s="862"/>
      <c r="BC377" s="862"/>
      <c r="BD377" s="862"/>
      <c r="BE377" s="862"/>
      <c r="BF377" s="862"/>
      <c r="BG377" s="862"/>
      <c r="BH377" s="862"/>
      <c r="BI377" s="862"/>
      <c r="BJ377" s="862"/>
      <c r="BK377" s="862"/>
      <c r="BL377" s="862"/>
      <c r="BM377" s="862"/>
      <c r="BN377" s="862"/>
      <c r="BO377" s="862"/>
      <c r="BP377" s="862"/>
      <c r="BQ377" s="862"/>
      <c r="BR377" s="862"/>
      <c r="BS377" s="862"/>
      <c r="BT377" s="862"/>
      <c r="BU377" s="862"/>
      <c r="BV377" s="862"/>
      <c r="BW377" s="862"/>
      <c r="BX377" s="862"/>
      <c r="BY377" s="862"/>
      <c r="BZ377" s="862"/>
      <c r="CA377" s="862"/>
      <c r="CB377" s="862"/>
      <c r="CC377" s="862"/>
      <c r="CD377" s="862"/>
      <c r="CE377" s="862"/>
      <c r="CF377" s="862"/>
      <c r="CG377" s="862"/>
      <c r="CH377" s="862"/>
      <c r="CI377" s="862"/>
      <c r="CJ377" s="862"/>
      <c r="CK377" s="862"/>
      <c r="CL377" s="862"/>
      <c r="CM377" s="862"/>
    </row>
    <row r="378" spans="1:91" s="878" customFormat="1" ht="12.75">
      <c r="A378" s="69" t="s">
        <v>1474</v>
      </c>
      <c r="B378" s="79">
        <v>1796407</v>
      </c>
      <c r="C378" s="79">
        <v>141055</v>
      </c>
      <c r="D378" s="79">
        <v>77678</v>
      </c>
      <c r="E378" s="380">
        <v>0</v>
      </c>
      <c r="F378" s="79">
        <v>77678</v>
      </c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862"/>
      <c r="Z378" s="862"/>
      <c r="AA378" s="862"/>
      <c r="AB378" s="862"/>
      <c r="AC378" s="862"/>
      <c r="AD378" s="862"/>
      <c r="AE378" s="862"/>
      <c r="AF378" s="862"/>
      <c r="AG378" s="862"/>
      <c r="AH378" s="862"/>
      <c r="AI378" s="862"/>
      <c r="AJ378" s="862"/>
      <c r="AK378" s="862"/>
      <c r="AL378" s="862"/>
      <c r="AM378" s="862"/>
      <c r="AN378" s="862"/>
      <c r="AO378" s="862"/>
      <c r="AP378" s="862"/>
      <c r="AQ378" s="862"/>
      <c r="AR378" s="862"/>
      <c r="AS378" s="862"/>
      <c r="AT378" s="862"/>
      <c r="AU378" s="862"/>
      <c r="AV378" s="862"/>
      <c r="AW378" s="862"/>
      <c r="AX378" s="862"/>
      <c r="AY378" s="862"/>
      <c r="AZ378" s="862"/>
      <c r="BA378" s="862"/>
      <c r="BB378" s="862"/>
      <c r="BC378" s="862"/>
      <c r="BD378" s="862"/>
      <c r="BE378" s="862"/>
      <c r="BF378" s="862"/>
      <c r="BG378" s="862"/>
      <c r="BH378" s="862"/>
      <c r="BI378" s="862"/>
      <c r="BJ378" s="862"/>
      <c r="BK378" s="862"/>
      <c r="BL378" s="862"/>
      <c r="BM378" s="862"/>
      <c r="BN378" s="862"/>
      <c r="BO378" s="862"/>
      <c r="BP378" s="862"/>
      <c r="BQ378" s="862"/>
      <c r="BR378" s="862"/>
      <c r="BS378" s="862"/>
      <c r="BT378" s="862"/>
      <c r="BU378" s="862"/>
      <c r="BV378" s="862"/>
      <c r="BW378" s="862"/>
      <c r="BX378" s="862"/>
      <c r="BY378" s="862"/>
      <c r="BZ378" s="862"/>
      <c r="CA378" s="862"/>
      <c r="CB378" s="862"/>
      <c r="CC378" s="862"/>
      <c r="CD378" s="862"/>
      <c r="CE378" s="862"/>
      <c r="CF378" s="862"/>
      <c r="CG378" s="862"/>
      <c r="CH378" s="862"/>
      <c r="CI378" s="862"/>
      <c r="CJ378" s="862"/>
      <c r="CK378" s="862"/>
      <c r="CL378" s="862"/>
      <c r="CM378" s="862"/>
    </row>
    <row r="379" spans="1:91" s="878" customFormat="1" ht="12.75">
      <c r="A379" s="69" t="s">
        <v>1475</v>
      </c>
      <c r="B379" s="79">
        <v>427637</v>
      </c>
      <c r="C379" s="79">
        <v>141055</v>
      </c>
      <c r="D379" s="79">
        <v>77678</v>
      </c>
      <c r="E379" s="380">
        <v>0</v>
      </c>
      <c r="F379" s="79">
        <v>77678</v>
      </c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862"/>
      <c r="Z379" s="862"/>
      <c r="AA379" s="862"/>
      <c r="AB379" s="862"/>
      <c r="AC379" s="862"/>
      <c r="AD379" s="862"/>
      <c r="AE379" s="862"/>
      <c r="AF379" s="862"/>
      <c r="AG379" s="862"/>
      <c r="AH379" s="862"/>
      <c r="AI379" s="862"/>
      <c r="AJ379" s="862"/>
      <c r="AK379" s="862"/>
      <c r="AL379" s="862"/>
      <c r="AM379" s="862"/>
      <c r="AN379" s="862"/>
      <c r="AO379" s="862"/>
      <c r="AP379" s="862"/>
      <c r="AQ379" s="862"/>
      <c r="AR379" s="862"/>
      <c r="AS379" s="862"/>
      <c r="AT379" s="862"/>
      <c r="AU379" s="862"/>
      <c r="AV379" s="862"/>
      <c r="AW379" s="862"/>
      <c r="AX379" s="862"/>
      <c r="AY379" s="862"/>
      <c r="AZ379" s="862"/>
      <c r="BA379" s="862"/>
      <c r="BB379" s="862"/>
      <c r="BC379" s="862"/>
      <c r="BD379" s="862"/>
      <c r="BE379" s="862"/>
      <c r="BF379" s="862"/>
      <c r="BG379" s="862"/>
      <c r="BH379" s="862"/>
      <c r="BI379" s="862"/>
      <c r="BJ379" s="862"/>
      <c r="BK379" s="862"/>
      <c r="BL379" s="862"/>
      <c r="BM379" s="862"/>
      <c r="BN379" s="862"/>
      <c r="BO379" s="862"/>
      <c r="BP379" s="862"/>
      <c r="BQ379" s="862"/>
      <c r="BR379" s="862"/>
      <c r="BS379" s="862"/>
      <c r="BT379" s="862"/>
      <c r="BU379" s="862"/>
      <c r="BV379" s="862"/>
      <c r="BW379" s="862"/>
      <c r="BX379" s="862"/>
      <c r="BY379" s="862"/>
      <c r="BZ379" s="862"/>
      <c r="CA379" s="862"/>
      <c r="CB379" s="862"/>
      <c r="CC379" s="862"/>
      <c r="CD379" s="862"/>
      <c r="CE379" s="862"/>
      <c r="CF379" s="862"/>
      <c r="CG379" s="862"/>
      <c r="CH379" s="862"/>
      <c r="CI379" s="862"/>
      <c r="CJ379" s="862"/>
      <c r="CK379" s="862"/>
      <c r="CL379" s="862"/>
      <c r="CM379" s="862"/>
    </row>
    <row r="380" spans="1:91" s="863" customFormat="1" ht="12.75">
      <c r="A380" s="69" t="s">
        <v>1476</v>
      </c>
      <c r="B380" s="79">
        <v>1368770</v>
      </c>
      <c r="C380" s="79">
        <v>0</v>
      </c>
      <c r="D380" s="79">
        <v>0</v>
      </c>
      <c r="E380" s="380">
        <v>0</v>
      </c>
      <c r="F380" s="79">
        <v>0</v>
      </c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862"/>
      <c r="Z380" s="862"/>
      <c r="AA380" s="862"/>
      <c r="AB380" s="862"/>
      <c r="AC380" s="862"/>
      <c r="AD380" s="862"/>
      <c r="AE380" s="862"/>
      <c r="AF380" s="862"/>
      <c r="AG380" s="862"/>
      <c r="AH380" s="862"/>
      <c r="AI380" s="862"/>
      <c r="AJ380" s="862"/>
      <c r="AK380" s="862"/>
      <c r="AL380" s="862"/>
      <c r="AM380" s="862"/>
      <c r="AN380" s="862"/>
      <c r="AO380" s="862"/>
      <c r="AP380" s="862"/>
      <c r="AQ380" s="862"/>
      <c r="AR380" s="862"/>
      <c r="AS380" s="862"/>
      <c r="AT380" s="862"/>
      <c r="AU380" s="862"/>
      <c r="AV380" s="862"/>
      <c r="AW380" s="862"/>
      <c r="AX380" s="862"/>
      <c r="AY380" s="862"/>
      <c r="AZ380" s="862"/>
      <c r="BA380" s="862"/>
      <c r="BB380" s="862"/>
      <c r="BC380" s="862"/>
      <c r="BD380" s="862"/>
      <c r="BE380" s="862"/>
      <c r="BF380" s="862"/>
      <c r="BG380" s="862"/>
      <c r="BH380" s="862"/>
      <c r="BI380" s="862"/>
      <c r="BJ380" s="862"/>
      <c r="BK380" s="862"/>
      <c r="BL380" s="862"/>
      <c r="BM380" s="862"/>
      <c r="BN380" s="862"/>
      <c r="BO380" s="862"/>
      <c r="BP380" s="862"/>
      <c r="BQ380" s="862"/>
      <c r="BR380" s="862"/>
      <c r="BS380" s="862"/>
      <c r="BT380" s="862"/>
      <c r="BU380" s="862"/>
      <c r="BV380" s="862"/>
      <c r="BW380" s="862"/>
      <c r="BX380" s="862"/>
      <c r="BY380" s="862"/>
      <c r="BZ380" s="862"/>
      <c r="CA380" s="862"/>
      <c r="CB380" s="862"/>
      <c r="CC380" s="862"/>
      <c r="CD380" s="862"/>
      <c r="CE380" s="862"/>
      <c r="CF380" s="862"/>
      <c r="CG380" s="862"/>
      <c r="CH380" s="862"/>
      <c r="CI380" s="862"/>
      <c r="CJ380" s="862"/>
      <c r="CK380" s="862"/>
      <c r="CL380" s="862"/>
      <c r="CM380" s="862"/>
    </row>
    <row r="381" spans="1:91" s="863" customFormat="1" ht="12.75">
      <c r="A381" s="66" t="s">
        <v>1477</v>
      </c>
      <c r="B381" s="79">
        <v>1368770</v>
      </c>
      <c r="C381" s="79">
        <v>0</v>
      </c>
      <c r="D381" s="79">
        <v>0</v>
      </c>
      <c r="E381" s="380">
        <v>0</v>
      </c>
      <c r="F381" s="79">
        <v>0</v>
      </c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862"/>
      <c r="Z381" s="862"/>
      <c r="AA381" s="862"/>
      <c r="AB381" s="862"/>
      <c r="AC381" s="862"/>
      <c r="AD381" s="862"/>
      <c r="AE381" s="862"/>
      <c r="AF381" s="862"/>
      <c r="AG381" s="862"/>
      <c r="AH381" s="862"/>
      <c r="AI381" s="862"/>
      <c r="AJ381" s="862"/>
      <c r="AK381" s="862"/>
      <c r="AL381" s="862"/>
      <c r="AM381" s="862"/>
      <c r="AN381" s="862"/>
      <c r="AO381" s="862"/>
      <c r="AP381" s="862"/>
      <c r="AQ381" s="862"/>
      <c r="AR381" s="862"/>
      <c r="AS381" s="862"/>
      <c r="AT381" s="862"/>
      <c r="AU381" s="862"/>
      <c r="AV381" s="862"/>
      <c r="AW381" s="862"/>
      <c r="AX381" s="862"/>
      <c r="AY381" s="862"/>
      <c r="AZ381" s="862"/>
      <c r="BA381" s="862"/>
      <c r="BB381" s="862"/>
      <c r="BC381" s="862"/>
      <c r="BD381" s="862"/>
      <c r="BE381" s="862"/>
      <c r="BF381" s="862"/>
      <c r="BG381" s="862"/>
      <c r="BH381" s="862"/>
      <c r="BI381" s="862"/>
      <c r="BJ381" s="862"/>
      <c r="BK381" s="862"/>
      <c r="BL381" s="862"/>
      <c r="BM381" s="862"/>
      <c r="BN381" s="862"/>
      <c r="BO381" s="862"/>
      <c r="BP381" s="862"/>
      <c r="BQ381" s="862"/>
      <c r="BR381" s="862"/>
      <c r="BS381" s="862"/>
      <c r="BT381" s="862"/>
      <c r="BU381" s="862"/>
      <c r="BV381" s="862"/>
      <c r="BW381" s="862"/>
      <c r="BX381" s="862"/>
      <c r="BY381" s="862"/>
      <c r="BZ381" s="862"/>
      <c r="CA381" s="862"/>
      <c r="CB381" s="862"/>
      <c r="CC381" s="862"/>
      <c r="CD381" s="862"/>
      <c r="CE381" s="862"/>
      <c r="CF381" s="862"/>
      <c r="CG381" s="862"/>
      <c r="CH381" s="862"/>
      <c r="CI381" s="862"/>
      <c r="CJ381" s="862"/>
      <c r="CK381" s="862"/>
      <c r="CL381" s="862"/>
      <c r="CM381" s="862"/>
    </row>
    <row r="382" spans="1:6" ht="12.75">
      <c r="A382" s="185" t="s">
        <v>1515</v>
      </c>
      <c r="B382" s="23"/>
      <c r="C382" s="23"/>
      <c r="D382" s="23"/>
      <c r="E382" s="876"/>
      <c r="F382" s="79"/>
    </row>
    <row r="383" spans="1:91" s="863" customFormat="1" ht="25.5">
      <c r="A383" s="375" t="s">
        <v>1488</v>
      </c>
      <c r="B383" s="23"/>
      <c r="C383" s="23"/>
      <c r="D383" s="23"/>
      <c r="E383" s="876"/>
      <c r="F383" s="79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862"/>
      <c r="Z383" s="862"/>
      <c r="AA383" s="862"/>
      <c r="AB383" s="862"/>
      <c r="AC383" s="862"/>
      <c r="AD383" s="862"/>
      <c r="AE383" s="862"/>
      <c r="AF383" s="862"/>
      <c r="AG383" s="862"/>
      <c r="AH383" s="862"/>
      <c r="AI383" s="862"/>
      <c r="AJ383" s="862"/>
      <c r="AK383" s="862"/>
      <c r="AL383" s="862"/>
      <c r="AM383" s="862"/>
      <c r="AN383" s="862"/>
      <c r="AO383" s="862"/>
      <c r="AP383" s="862"/>
      <c r="AQ383" s="862"/>
      <c r="AR383" s="862"/>
      <c r="AS383" s="862"/>
      <c r="AT383" s="862"/>
      <c r="AU383" s="862"/>
      <c r="AV383" s="862"/>
      <c r="AW383" s="862"/>
      <c r="AX383" s="862"/>
      <c r="AY383" s="862"/>
      <c r="AZ383" s="862"/>
      <c r="BA383" s="862"/>
      <c r="BB383" s="862"/>
      <c r="BC383" s="862"/>
      <c r="BD383" s="862"/>
      <c r="BE383" s="862"/>
      <c r="BF383" s="862"/>
      <c r="BG383" s="862"/>
      <c r="BH383" s="862"/>
      <c r="BI383" s="862"/>
      <c r="BJ383" s="862"/>
      <c r="BK383" s="862"/>
      <c r="BL383" s="862"/>
      <c r="BM383" s="862"/>
      <c r="BN383" s="862"/>
      <c r="BO383" s="862"/>
      <c r="BP383" s="862"/>
      <c r="BQ383" s="862"/>
      <c r="BR383" s="862"/>
      <c r="BS383" s="862"/>
      <c r="BT383" s="862"/>
      <c r="BU383" s="862"/>
      <c r="BV383" s="862"/>
      <c r="BW383" s="862"/>
      <c r="BX383" s="862"/>
      <c r="BY383" s="862"/>
      <c r="BZ383" s="862"/>
      <c r="CA383" s="862"/>
      <c r="CB383" s="862"/>
      <c r="CC383" s="862"/>
      <c r="CD383" s="862"/>
      <c r="CE383" s="862"/>
      <c r="CF383" s="862"/>
      <c r="CG383" s="862"/>
      <c r="CH383" s="862"/>
      <c r="CI383" s="862"/>
      <c r="CJ383" s="862"/>
      <c r="CK383" s="862"/>
      <c r="CL383" s="862"/>
      <c r="CM383" s="862"/>
    </row>
    <row r="384" spans="1:91" s="881" customFormat="1" ht="12.75">
      <c r="A384" s="66" t="s">
        <v>1469</v>
      </c>
      <c r="B384" s="79">
        <v>4665875</v>
      </c>
      <c r="C384" s="79">
        <v>1527316</v>
      </c>
      <c r="D384" s="79">
        <v>1527316</v>
      </c>
      <c r="E384" s="380">
        <v>32.733753047391964</v>
      </c>
      <c r="F384" s="79">
        <v>772606</v>
      </c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879"/>
      <c r="Z384" s="879"/>
      <c r="AA384" s="879"/>
      <c r="AB384" s="879"/>
      <c r="AC384" s="879"/>
      <c r="AD384" s="879"/>
      <c r="AE384" s="879"/>
      <c r="AF384" s="879"/>
      <c r="AG384" s="879"/>
      <c r="AH384" s="879"/>
      <c r="AI384" s="879"/>
      <c r="AJ384" s="879"/>
      <c r="AK384" s="879"/>
      <c r="AL384" s="879"/>
      <c r="AM384" s="879"/>
      <c r="AN384" s="879"/>
      <c r="AO384" s="879"/>
      <c r="AP384" s="879"/>
      <c r="AQ384" s="879"/>
      <c r="AR384" s="879"/>
      <c r="AS384" s="879"/>
      <c r="AT384" s="879"/>
      <c r="AU384" s="879"/>
      <c r="AV384" s="879"/>
      <c r="AW384" s="879"/>
      <c r="AX384" s="879"/>
      <c r="AY384" s="879"/>
      <c r="AZ384" s="879"/>
      <c r="BA384" s="879"/>
      <c r="BB384" s="879"/>
      <c r="BC384" s="879"/>
      <c r="BD384" s="879"/>
      <c r="BE384" s="879"/>
      <c r="BF384" s="879"/>
      <c r="BG384" s="879"/>
      <c r="BH384" s="879"/>
      <c r="BI384" s="879"/>
      <c r="BJ384" s="879"/>
      <c r="BK384" s="879"/>
      <c r="BL384" s="879"/>
      <c r="BM384" s="879"/>
      <c r="BN384" s="879"/>
      <c r="BO384" s="879"/>
      <c r="BP384" s="879"/>
      <c r="BQ384" s="879"/>
      <c r="BR384" s="879"/>
      <c r="BS384" s="879"/>
      <c r="BT384" s="879"/>
      <c r="BU384" s="879"/>
      <c r="BV384" s="879"/>
      <c r="BW384" s="879"/>
      <c r="BX384" s="879"/>
      <c r="BY384" s="879"/>
      <c r="BZ384" s="879"/>
      <c r="CA384" s="879"/>
      <c r="CB384" s="879"/>
      <c r="CC384" s="879"/>
      <c r="CD384" s="879"/>
      <c r="CE384" s="879"/>
      <c r="CF384" s="879"/>
      <c r="CG384" s="879"/>
      <c r="CH384" s="879"/>
      <c r="CI384" s="879"/>
      <c r="CJ384" s="879"/>
      <c r="CK384" s="879"/>
      <c r="CL384" s="879"/>
      <c r="CM384" s="879"/>
    </row>
    <row r="385" spans="1:91" s="881" customFormat="1" ht="12.75">
      <c r="A385" s="66" t="s">
        <v>1470</v>
      </c>
      <c r="B385" s="79">
        <v>4665875</v>
      </c>
      <c r="C385" s="79">
        <v>1527316</v>
      </c>
      <c r="D385" s="79">
        <v>1527316</v>
      </c>
      <c r="E385" s="380">
        <v>32.733753047391964</v>
      </c>
      <c r="F385" s="79">
        <v>772606</v>
      </c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879"/>
      <c r="Z385" s="879"/>
      <c r="AA385" s="879"/>
      <c r="AB385" s="879"/>
      <c r="AC385" s="879"/>
      <c r="AD385" s="879"/>
      <c r="AE385" s="879"/>
      <c r="AF385" s="879"/>
      <c r="AG385" s="879"/>
      <c r="AH385" s="879"/>
      <c r="AI385" s="879"/>
      <c r="AJ385" s="879"/>
      <c r="AK385" s="879"/>
      <c r="AL385" s="879"/>
      <c r="AM385" s="879"/>
      <c r="AN385" s="879"/>
      <c r="AO385" s="879"/>
      <c r="AP385" s="879"/>
      <c r="AQ385" s="879"/>
      <c r="AR385" s="879"/>
      <c r="AS385" s="879"/>
      <c r="AT385" s="879"/>
      <c r="AU385" s="879"/>
      <c r="AV385" s="879"/>
      <c r="AW385" s="879"/>
      <c r="AX385" s="879"/>
      <c r="AY385" s="879"/>
      <c r="AZ385" s="879"/>
      <c r="BA385" s="879"/>
      <c r="BB385" s="879"/>
      <c r="BC385" s="879"/>
      <c r="BD385" s="879"/>
      <c r="BE385" s="879"/>
      <c r="BF385" s="879"/>
      <c r="BG385" s="879"/>
      <c r="BH385" s="879"/>
      <c r="BI385" s="879"/>
      <c r="BJ385" s="879"/>
      <c r="BK385" s="879"/>
      <c r="BL385" s="879"/>
      <c r="BM385" s="879"/>
      <c r="BN385" s="879"/>
      <c r="BO385" s="879"/>
      <c r="BP385" s="879"/>
      <c r="BQ385" s="879"/>
      <c r="BR385" s="879"/>
      <c r="BS385" s="879"/>
      <c r="BT385" s="879"/>
      <c r="BU385" s="879"/>
      <c r="BV385" s="879"/>
      <c r="BW385" s="879"/>
      <c r="BX385" s="879"/>
      <c r="BY385" s="879"/>
      <c r="BZ385" s="879"/>
      <c r="CA385" s="879"/>
      <c r="CB385" s="879"/>
      <c r="CC385" s="879"/>
      <c r="CD385" s="879"/>
      <c r="CE385" s="879"/>
      <c r="CF385" s="879"/>
      <c r="CG385" s="879"/>
      <c r="CH385" s="879"/>
      <c r="CI385" s="879"/>
      <c r="CJ385" s="879"/>
      <c r="CK385" s="879"/>
      <c r="CL385" s="879"/>
      <c r="CM385" s="879"/>
    </row>
    <row r="386" spans="1:91" s="881" customFormat="1" ht="12.75">
      <c r="A386" s="66" t="s">
        <v>1473</v>
      </c>
      <c r="B386" s="79">
        <v>4665875</v>
      </c>
      <c r="C386" s="79">
        <v>1527316</v>
      </c>
      <c r="D386" s="79">
        <v>536878</v>
      </c>
      <c r="E386" s="380">
        <v>11.50648056366705</v>
      </c>
      <c r="F386" s="79">
        <v>90049</v>
      </c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879"/>
      <c r="Z386" s="879"/>
      <c r="AA386" s="879"/>
      <c r="AB386" s="879"/>
      <c r="AC386" s="879"/>
      <c r="AD386" s="879"/>
      <c r="AE386" s="879"/>
      <c r="AF386" s="879"/>
      <c r="AG386" s="879"/>
      <c r="AH386" s="879"/>
      <c r="AI386" s="879"/>
      <c r="AJ386" s="879"/>
      <c r="AK386" s="879"/>
      <c r="AL386" s="879"/>
      <c r="AM386" s="879"/>
      <c r="AN386" s="879"/>
      <c r="AO386" s="879"/>
      <c r="AP386" s="879"/>
      <c r="AQ386" s="879"/>
      <c r="AR386" s="879"/>
      <c r="AS386" s="879"/>
      <c r="AT386" s="879"/>
      <c r="AU386" s="879"/>
      <c r="AV386" s="879"/>
      <c r="AW386" s="879"/>
      <c r="AX386" s="879"/>
      <c r="AY386" s="879"/>
      <c r="AZ386" s="879"/>
      <c r="BA386" s="879"/>
      <c r="BB386" s="879"/>
      <c r="BC386" s="879"/>
      <c r="BD386" s="879"/>
      <c r="BE386" s="879"/>
      <c r="BF386" s="879"/>
      <c r="BG386" s="879"/>
      <c r="BH386" s="879"/>
      <c r="BI386" s="879"/>
      <c r="BJ386" s="879"/>
      <c r="BK386" s="879"/>
      <c r="BL386" s="879"/>
      <c r="BM386" s="879"/>
      <c r="BN386" s="879"/>
      <c r="BO386" s="879"/>
      <c r="BP386" s="879"/>
      <c r="BQ386" s="879"/>
      <c r="BR386" s="879"/>
      <c r="BS386" s="879"/>
      <c r="BT386" s="879"/>
      <c r="BU386" s="879"/>
      <c r="BV386" s="879"/>
      <c r="BW386" s="879"/>
      <c r="BX386" s="879"/>
      <c r="BY386" s="879"/>
      <c r="BZ386" s="879"/>
      <c r="CA386" s="879"/>
      <c r="CB386" s="879"/>
      <c r="CC386" s="879"/>
      <c r="CD386" s="879"/>
      <c r="CE386" s="879"/>
      <c r="CF386" s="879"/>
      <c r="CG386" s="879"/>
      <c r="CH386" s="879"/>
      <c r="CI386" s="879"/>
      <c r="CJ386" s="879"/>
      <c r="CK386" s="879"/>
      <c r="CL386" s="879"/>
      <c r="CM386" s="879"/>
    </row>
    <row r="387" spans="1:91" s="880" customFormat="1" ht="12.75">
      <c r="A387" s="66" t="s">
        <v>1480</v>
      </c>
      <c r="B387" s="79">
        <v>4665875</v>
      </c>
      <c r="C387" s="79">
        <v>1527316</v>
      </c>
      <c r="D387" s="79">
        <v>536878</v>
      </c>
      <c r="E387" s="380">
        <v>11.50648056366705</v>
      </c>
      <c r="F387" s="79">
        <v>90049</v>
      </c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879"/>
      <c r="Z387" s="879"/>
      <c r="AA387" s="879"/>
      <c r="AB387" s="879"/>
      <c r="AC387" s="879"/>
      <c r="AD387" s="879"/>
      <c r="AE387" s="879"/>
      <c r="AF387" s="879"/>
      <c r="AG387" s="879"/>
      <c r="AH387" s="879"/>
      <c r="AI387" s="879"/>
      <c r="AJ387" s="879"/>
      <c r="AK387" s="879"/>
      <c r="AL387" s="879"/>
      <c r="AM387" s="879"/>
      <c r="AN387" s="879"/>
      <c r="AO387" s="879"/>
      <c r="AP387" s="879"/>
      <c r="AQ387" s="879"/>
      <c r="AR387" s="879"/>
      <c r="AS387" s="879"/>
      <c r="AT387" s="879"/>
      <c r="AU387" s="879"/>
      <c r="AV387" s="879"/>
      <c r="AW387" s="879"/>
      <c r="AX387" s="879"/>
      <c r="AY387" s="879"/>
      <c r="AZ387" s="879"/>
      <c r="BA387" s="879"/>
      <c r="BB387" s="879"/>
      <c r="BC387" s="879"/>
      <c r="BD387" s="879"/>
      <c r="BE387" s="879"/>
      <c r="BF387" s="879"/>
      <c r="BG387" s="879"/>
      <c r="BH387" s="879"/>
      <c r="BI387" s="879"/>
      <c r="BJ387" s="879"/>
      <c r="BK387" s="879"/>
      <c r="BL387" s="879"/>
      <c r="BM387" s="879"/>
      <c r="BN387" s="879"/>
      <c r="BO387" s="879"/>
      <c r="BP387" s="879"/>
      <c r="BQ387" s="879"/>
      <c r="BR387" s="879"/>
      <c r="BS387" s="879"/>
      <c r="BT387" s="879"/>
      <c r="BU387" s="879"/>
      <c r="BV387" s="879"/>
      <c r="BW387" s="879"/>
      <c r="BX387" s="879"/>
      <c r="BY387" s="879"/>
      <c r="BZ387" s="879"/>
      <c r="CA387" s="879"/>
      <c r="CB387" s="879"/>
      <c r="CC387" s="879"/>
      <c r="CD387" s="879"/>
      <c r="CE387" s="879"/>
      <c r="CF387" s="879"/>
      <c r="CG387" s="879"/>
      <c r="CH387" s="879"/>
      <c r="CI387" s="879"/>
      <c r="CJ387" s="879"/>
      <c r="CK387" s="879"/>
      <c r="CL387" s="879"/>
      <c r="CM387" s="879"/>
    </row>
    <row r="388" spans="1:91" s="880" customFormat="1" ht="12.75">
      <c r="A388" s="66" t="s">
        <v>1482</v>
      </c>
      <c r="B388" s="79">
        <v>4665875</v>
      </c>
      <c r="C388" s="79">
        <v>1527316</v>
      </c>
      <c r="D388" s="79">
        <v>536878</v>
      </c>
      <c r="E388" s="380">
        <v>11.50648056366705</v>
      </c>
      <c r="F388" s="79">
        <v>90049</v>
      </c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879"/>
      <c r="Z388" s="879"/>
      <c r="AA388" s="879"/>
      <c r="AB388" s="879"/>
      <c r="AC388" s="879"/>
      <c r="AD388" s="879"/>
      <c r="AE388" s="879"/>
      <c r="AF388" s="879"/>
      <c r="AG388" s="879"/>
      <c r="AH388" s="879"/>
      <c r="AI388" s="879"/>
      <c r="AJ388" s="879"/>
      <c r="AK388" s="879"/>
      <c r="AL388" s="879"/>
      <c r="AM388" s="879"/>
      <c r="AN388" s="879"/>
      <c r="AO388" s="879"/>
      <c r="AP388" s="879"/>
      <c r="AQ388" s="879"/>
      <c r="AR388" s="879"/>
      <c r="AS388" s="879"/>
      <c r="AT388" s="879"/>
      <c r="AU388" s="879"/>
      <c r="AV388" s="879"/>
      <c r="AW388" s="879"/>
      <c r="AX388" s="879"/>
      <c r="AY388" s="879"/>
      <c r="AZ388" s="879"/>
      <c r="BA388" s="879"/>
      <c r="BB388" s="879"/>
      <c r="BC388" s="879"/>
      <c r="BD388" s="879"/>
      <c r="BE388" s="879"/>
      <c r="BF388" s="879"/>
      <c r="BG388" s="879"/>
      <c r="BH388" s="879"/>
      <c r="BI388" s="879"/>
      <c r="BJ388" s="879"/>
      <c r="BK388" s="879"/>
      <c r="BL388" s="879"/>
      <c r="BM388" s="879"/>
      <c r="BN388" s="879"/>
      <c r="BO388" s="879"/>
      <c r="BP388" s="879"/>
      <c r="BQ388" s="879"/>
      <c r="BR388" s="879"/>
      <c r="BS388" s="879"/>
      <c r="BT388" s="879"/>
      <c r="BU388" s="879"/>
      <c r="BV388" s="879"/>
      <c r="BW388" s="879"/>
      <c r="BX388" s="879"/>
      <c r="BY388" s="879"/>
      <c r="BZ388" s="879"/>
      <c r="CA388" s="879"/>
      <c r="CB388" s="879"/>
      <c r="CC388" s="879"/>
      <c r="CD388" s="879"/>
      <c r="CE388" s="879"/>
      <c r="CF388" s="879"/>
      <c r="CG388" s="879"/>
      <c r="CH388" s="879"/>
      <c r="CI388" s="879"/>
      <c r="CJ388" s="879"/>
      <c r="CK388" s="879"/>
      <c r="CL388" s="879"/>
      <c r="CM388" s="879"/>
    </row>
    <row r="389" spans="1:91" s="880" customFormat="1" ht="12.75">
      <c r="A389" s="66"/>
      <c r="B389" s="79"/>
      <c r="C389" s="79"/>
      <c r="D389" s="79"/>
      <c r="E389" s="380"/>
      <c r="F389" s="79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879"/>
      <c r="Z389" s="879"/>
      <c r="AA389" s="879"/>
      <c r="AB389" s="879"/>
      <c r="AC389" s="879"/>
      <c r="AD389" s="879"/>
      <c r="AE389" s="879"/>
      <c r="AF389" s="879"/>
      <c r="AG389" s="879"/>
      <c r="AH389" s="879"/>
      <c r="AI389" s="879"/>
      <c r="AJ389" s="879"/>
      <c r="AK389" s="879"/>
      <c r="AL389" s="879"/>
      <c r="AM389" s="879"/>
      <c r="AN389" s="879"/>
      <c r="AO389" s="879"/>
      <c r="AP389" s="879"/>
      <c r="AQ389" s="879"/>
      <c r="AR389" s="879"/>
      <c r="AS389" s="879"/>
      <c r="AT389" s="879"/>
      <c r="AU389" s="879"/>
      <c r="AV389" s="879"/>
      <c r="AW389" s="879"/>
      <c r="AX389" s="879"/>
      <c r="AY389" s="879"/>
      <c r="AZ389" s="879"/>
      <c r="BA389" s="879"/>
      <c r="BB389" s="879"/>
      <c r="BC389" s="879"/>
      <c r="BD389" s="879"/>
      <c r="BE389" s="879"/>
      <c r="BF389" s="879"/>
      <c r="BG389" s="879"/>
      <c r="BH389" s="879"/>
      <c r="BI389" s="879"/>
      <c r="BJ389" s="879"/>
      <c r="BK389" s="879"/>
      <c r="BL389" s="879"/>
      <c r="BM389" s="879"/>
      <c r="BN389" s="879"/>
      <c r="BO389" s="879"/>
      <c r="BP389" s="879"/>
      <c r="BQ389" s="879"/>
      <c r="BR389" s="879"/>
      <c r="BS389" s="879"/>
      <c r="BT389" s="879"/>
      <c r="BU389" s="879"/>
      <c r="BV389" s="879"/>
      <c r="BW389" s="879"/>
      <c r="BX389" s="879"/>
      <c r="BY389" s="879"/>
      <c r="BZ389" s="879"/>
      <c r="CA389" s="879"/>
      <c r="CB389" s="879"/>
      <c r="CC389" s="879"/>
      <c r="CD389" s="879"/>
      <c r="CE389" s="879"/>
      <c r="CF389" s="879"/>
      <c r="CG389" s="879"/>
      <c r="CH389" s="879"/>
      <c r="CI389" s="879"/>
      <c r="CJ389" s="879"/>
      <c r="CK389" s="879"/>
      <c r="CL389" s="879"/>
      <c r="CM389" s="879"/>
    </row>
    <row r="390" spans="1:91" s="880" customFormat="1" ht="15.75">
      <c r="A390" s="886" t="s">
        <v>1516</v>
      </c>
      <c r="B390" s="79"/>
      <c r="C390" s="79"/>
      <c r="D390" s="79"/>
      <c r="E390" s="380"/>
      <c r="F390" s="79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879"/>
      <c r="Z390" s="879"/>
      <c r="AA390" s="879"/>
      <c r="AB390" s="879"/>
      <c r="AC390" s="879"/>
      <c r="AD390" s="879"/>
      <c r="AE390" s="879"/>
      <c r="AF390" s="879"/>
      <c r="AG390" s="879"/>
      <c r="AH390" s="879"/>
      <c r="AI390" s="879"/>
      <c r="AJ390" s="879"/>
      <c r="AK390" s="879"/>
      <c r="AL390" s="879"/>
      <c r="AM390" s="879"/>
      <c r="AN390" s="879"/>
      <c r="AO390" s="879"/>
      <c r="AP390" s="879"/>
      <c r="AQ390" s="879"/>
      <c r="AR390" s="879"/>
      <c r="AS390" s="879"/>
      <c r="AT390" s="879"/>
      <c r="AU390" s="879"/>
      <c r="AV390" s="879"/>
      <c r="AW390" s="879"/>
      <c r="AX390" s="879"/>
      <c r="AY390" s="879"/>
      <c r="AZ390" s="879"/>
      <c r="BA390" s="879"/>
      <c r="BB390" s="879"/>
      <c r="BC390" s="879"/>
      <c r="BD390" s="879"/>
      <c r="BE390" s="879"/>
      <c r="BF390" s="879"/>
      <c r="BG390" s="879"/>
      <c r="BH390" s="879"/>
      <c r="BI390" s="879"/>
      <c r="BJ390" s="879"/>
      <c r="BK390" s="879"/>
      <c r="BL390" s="879"/>
      <c r="BM390" s="879"/>
      <c r="BN390" s="879"/>
      <c r="BO390" s="879"/>
      <c r="BP390" s="879"/>
      <c r="BQ390" s="879"/>
      <c r="BR390" s="879"/>
      <c r="BS390" s="879"/>
      <c r="BT390" s="879"/>
      <c r="BU390" s="879"/>
      <c r="BV390" s="879"/>
      <c r="BW390" s="879"/>
      <c r="BX390" s="879"/>
      <c r="BY390" s="879"/>
      <c r="BZ390" s="879"/>
      <c r="CA390" s="879"/>
      <c r="CB390" s="879"/>
      <c r="CC390" s="879"/>
      <c r="CD390" s="879"/>
      <c r="CE390" s="879"/>
      <c r="CF390" s="879"/>
      <c r="CG390" s="879"/>
      <c r="CH390" s="879"/>
      <c r="CI390" s="879"/>
      <c r="CJ390" s="879"/>
      <c r="CK390" s="879"/>
      <c r="CL390" s="879"/>
      <c r="CM390" s="879"/>
    </row>
    <row r="391" spans="1:101" s="863" customFormat="1" ht="12.75">
      <c r="A391" s="70" t="s">
        <v>1492</v>
      </c>
      <c r="B391" s="79"/>
      <c r="C391" s="79"/>
      <c r="D391" s="79"/>
      <c r="E391" s="380"/>
      <c r="F391" s="79"/>
      <c r="G391" s="772"/>
      <c r="H391" s="772"/>
      <c r="I391" s="772"/>
      <c r="J391" s="772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862"/>
      <c r="AJ391" s="862"/>
      <c r="AK391" s="862"/>
      <c r="AL391" s="862"/>
      <c r="AM391" s="862"/>
      <c r="AN391" s="862"/>
      <c r="AO391" s="862"/>
      <c r="AP391" s="862"/>
      <c r="AQ391" s="862"/>
      <c r="AR391" s="862"/>
      <c r="AS391" s="862"/>
      <c r="AT391" s="862"/>
      <c r="AU391" s="862"/>
      <c r="AV391" s="862"/>
      <c r="AW391" s="862"/>
      <c r="AX391" s="862"/>
      <c r="AY391" s="862"/>
      <c r="AZ391" s="862"/>
      <c r="BA391" s="862"/>
      <c r="BB391" s="862"/>
      <c r="BC391" s="862"/>
      <c r="BD391" s="862"/>
      <c r="BE391" s="862"/>
      <c r="BF391" s="862"/>
      <c r="BG391" s="862"/>
      <c r="BH391" s="862"/>
      <c r="BI391" s="862"/>
      <c r="BJ391" s="862"/>
      <c r="BK391" s="862"/>
      <c r="BL391" s="862"/>
      <c r="BM391" s="862"/>
      <c r="BN391" s="862"/>
      <c r="BO391" s="862"/>
      <c r="BP391" s="862"/>
      <c r="BQ391" s="862"/>
      <c r="BR391" s="862"/>
      <c r="BS391" s="862"/>
      <c r="BT391" s="862"/>
      <c r="BU391" s="862"/>
      <c r="BV391" s="862"/>
      <c r="BW391" s="862"/>
      <c r="BX391" s="862"/>
      <c r="BY391" s="862"/>
      <c r="BZ391" s="862"/>
      <c r="CA391" s="862"/>
      <c r="CB391" s="862"/>
      <c r="CC391" s="862"/>
      <c r="CD391" s="862"/>
      <c r="CE391" s="862"/>
      <c r="CF391" s="862"/>
      <c r="CG391" s="862"/>
      <c r="CH391" s="862"/>
      <c r="CI391" s="862"/>
      <c r="CJ391" s="862"/>
      <c r="CK391" s="862"/>
      <c r="CL391" s="862"/>
      <c r="CM391" s="862"/>
      <c r="CN391" s="862"/>
      <c r="CO391" s="862"/>
      <c r="CP391" s="862"/>
      <c r="CQ391" s="862"/>
      <c r="CR391" s="862"/>
      <c r="CS391" s="862"/>
      <c r="CT391" s="862"/>
      <c r="CU391" s="862"/>
      <c r="CV391" s="862"/>
      <c r="CW391" s="862"/>
    </row>
    <row r="392" spans="1:101" s="877" customFormat="1" ht="12.75">
      <c r="A392" s="438" t="s">
        <v>1517</v>
      </c>
      <c r="B392" s="23">
        <v>5040</v>
      </c>
      <c r="C392" s="23">
        <v>0</v>
      </c>
      <c r="D392" s="23">
        <v>0</v>
      </c>
      <c r="E392" s="876">
        <v>0</v>
      </c>
      <c r="F392" s="23">
        <v>0</v>
      </c>
      <c r="G392" s="772"/>
      <c r="H392" s="772"/>
      <c r="I392" s="772"/>
      <c r="J392" s="772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862"/>
      <c r="AJ392" s="862"/>
      <c r="AK392" s="862"/>
      <c r="AL392" s="862"/>
      <c r="AM392" s="862"/>
      <c r="AN392" s="862"/>
      <c r="AO392" s="862"/>
      <c r="AP392" s="862"/>
      <c r="AQ392" s="862"/>
      <c r="AR392" s="862"/>
      <c r="AS392" s="862"/>
      <c r="AT392" s="862"/>
      <c r="AU392" s="862"/>
      <c r="AV392" s="862"/>
      <c r="AW392" s="862"/>
      <c r="AX392" s="862"/>
      <c r="AY392" s="862"/>
      <c r="AZ392" s="862"/>
      <c r="BA392" s="862"/>
      <c r="BB392" s="862"/>
      <c r="BC392" s="862"/>
      <c r="BD392" s="862"/>
      <c r="BE392" s="862"/>
      <c r="BF392" s="862"/>
      <c r="BG392" s="862"/>
      <c r="BH392" s="862"/>
      <c r="BI392" s="862"/>
      <c r="BJ392" s="862"/>
      <c r="BK392" s="862"/>
      <c r="BL392" s="862"/>
      <c r="BM392" s="862"/>
      <c r="BN392" s="862"/>
      <c r="BO392" s="862"/>
      <c r="BP392" s="862"/>
      <c r="BQ392" s="862"/>
      <c r="BR392" s="862"/>
      <c r="BS392" s="862"/>
      <c r="BT392" s="862"/>
      <c r="BU392" s="862"/>
      <c r="BV392" s="862"/>
      <c r="BW392" s="862"/>
      <c r="BX392" s="862"/>
      <c r="BY392" s="862"/>
      <c r="BZ392" s="862"/>
      <c r="CA392" s="862"/>
      <c r="CB392" s="862"/>
      <c r="CC392" s="862"/>
      <c r="CD392" s="862"/>
      <c r="CE392" s="862"/>
      <c r="CF392" s="862"/>
      <c r="CG392" s="862"/>
      <c r="CH392" s="862"/>
      <c r="CI392" s="862"/>
      <c r="CJ392" s="862"/>
      <c r="CK392" s="862"/>
      <c r="CL392" s="862"/>
      <c r="CM392" s="862"/>
      <c r="CN392" s="862"/>
      <c r="CO392" s="862"/>
      <c r="CP392" s="862"/>
      <c r="CQ392" s="862"/>
      <c r="CR392" s="862"/>
      <c r="CS392" s="862"/>
      <c r="CT392" s="862"/>
      <c r="CU392" s="862"/>
      <c r="CV392" s="862"/>
      <c r="CW392" s="862"/>
    </row>
    <row r="393" spans="1:101" s="877" customFormat="1" ht="12.75">
      <c r="A393" s="438" t="s">
        <v>1518</v>
      </c>
      <c r="B393" s="23">
        <v>5040</v>
      </c>
      <c r="C393" s="23">
        <v>0</v>
      </c>
      <c r="D393" s="23">
        <v>0</v>
      </c>
      <c r="E393" s="876">
        <v>0</v>
      </c>
      <c r="F393" s="23">
        <v>0</v>
      </c>
      <c r="G393" s="772"/>
      <c r="H393" s="772"/>
      <c r="I393" s="772"/>
      <c r="J393" s="772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862"/>
      <c r="AJ393" s="862"/>
      <c r="AK393" s="862"/>
      <c r="AL393" s="862"/>
      <c r="AM393" s="862"/>
      <c r="AN393" s="862"/>
      <c r="AO393" s="862"/>
      <c r="AP393" s="862"/>
      <c r="AQ393" s="862"/>
      <c r="AR393" s="862"/>
      <c r="AS393" s="862"/>
      <c r="AT393" s="862"/>
      <c r="AU393" s="862"/>
      <c r="AV393" s="862"/>
      <c r="AW393" s="862"/>
      <c r="AX393" s="862"/>
      <c r="AY393" s="862"/>
      <c r="AZ393" s="862"/>
      <c r="BA393" s="862"/>
      <c r="BB393" s="862"/>
      <c r="BC393" s="862"/>
      <c r="BD393" s="862"/>
      <c r="BE393" s="862"/>
      <c r="BF393" s="862"/>
      <c r="BG393" s="862"/>
      <c r="BH393" s="862"/>
      <c r="BI393" s="862"/>
      <c r="BJ393" s="862"/>
      <c r="BK393" s="862"/>
      <c r="BL393" s="862"/>
      <c r="BM393" s="862"/>
      <c r="BN393" s="862"/>
      <c r="BO393" s="862"/>
      <c r="BP393" s="862"/>
      <c r="BQ393" s="862"/>
      <c r="BR393" s="862"/>
      <c r="BS393" s="862"/>
      <c r="BT393" s="862"/>
      <c r="BU393" s="862"/>
      <c r="BV393" s="862"/>
      <c r="BW393" s="862"/>
      <c r="BX393" s="862"/>
      <c r="BY393" s="862"/>
      <c r="BZ393" s="862"/>
      <c r="CA393" s="862"/>
      <c r="CB393" s="862"/>
      <c r="CC393" s="862"/>
      <c r="CD393" s="862"/>
      <c r="CE393" s="862"/>
      <c r="CF393" s="862"/>
      <c r="CG393" s="862"/>
      <c r="CH393" s="862"/>
      <c r="CI393" s="862"/>
      <c r="CJ393" s="862"/>
      <c r="CK393" s="862"/>
      <c r="CL393" s="862"/>
      <c r="CM393" s="862"/>
      <c r="CN393" s="862"/>
      <c r="CO393" s="862"/>
      <c r="CP393" s="862"/>
      <c r="CQ393" s="862"/>
      <c r="CR393" s="862"/>
      <c r="CS393" s="862"/>
      <c r="CT393" s="862"/>
      <c r="CU393" s="862"/>
      <c r="CV393" s="862"/>
      <c r="CW393" s="862"/>
    </row>
    <row r="394" spans="1:101" s="877" customFormat="1" ht="12.75">
      <c r="A394" s="438" t="s">
        <v>1473</v>
      </c>
      <c r="B394" s="23">
        <v>5040</v>
      </c>
      <c r="C394" s="23">
        <v>0</v>
      </c>
      <c r="D394" s="23">
        <v>0</v>
      </c>
      <c r="E394" s="876">
        <v>0</v>
      </c>
      <c r="F394" s="23">
        <v>0</v>
      </c>
      <c r="G394" s="772"/>
      <c r="H394" s="772"/>
      <c r="I394" s="772"/>
      <c r="J394" s="772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862"/>
      <c r="AJ394" s="862"/>
      <c r="AK394" s="862"/>
      <c r="AL394" s="862"/>
      <c r="AM394" s="862"/>
      <c r="AN394" s="862"/>
      <c r="AO394" s="862"/>
      <c r="AP394" s="862"/>
      <c r="AQ394" s="862"/>
      <c r="AR394" s="862"/>
      <c r="AS394" s="862"/>
      <c r="AT394" s="862"/>
      <c r="AU394" s="862"/>
      <c r="AV394" s="862"/>
      <c r="AW394" s="862"/>
      <c r="AX394" s="862"/>
      <c r="AY394" s="862"/>
      <c r="AZ394" s="862"/>
      <c r="BA394" s="862"/>
      <c r="BB394" s="862"/>
      <c r="BC394" s="862"/>
      <c r="BD394" s="862"/>
      <c r="BE394" s="862"/>
      <c r="BF394" s="862"/>
      <c r="BG394" s="862"/>
      <c r="BH394" s="862"/>
      <c r="BI394" s="862"/>
      <c r="BJ394" s="862"/>
      <c r="BK394" s="862"/>
      <c r="BL394" s="862"/>
      <c r="BM394" s="862"/>
      <c r="BN394" s="862"/>
      <c r="BO394" s="862"/>
      <c r="BP394" s="862"/>
      <c r="BQ394" s="862"/>
      <c r="BR394" s="862"/>
      <c r="BS394" s="862"/>
      <c r="BT394" s="862"/>
      <c r="BU394" s="862"/>
      <c r="BV394" s="862"/>
      <c r="BW394" s="862"/>
      <c r="BX394" s="862"/>
      <c r="BY394" s="862"/>
      <c r="BZ394" s="862"/>
      <c r="CA394" s="862"/>
      <c r="CB394" s="862"/>
      <c r="CC394" s="862"/>
      <c r="CD394" s="862"/>
      <c r="CE394" s="862"/>
      <c r="CF394" s="862"/>
      <c r="CG394" s="862"/>
      <c r="CH394" s="862"/>
      <c r="CI394" s="862"/>
      <c r="CJ394" s="862"/>
      <c r="CK394" s="862"/>
      <c r="CL394" s="862"/>
      <c r="CM394" s="862"/>
      <c r="CN394" s="862"/>
      <c r="CO394" s="862"/>
      <c r="CP394" s="862"/>
      <c r="CQ394" s="862"/>
      <c r="CR394" s="862"/>
      <c r="CS394" s="862"/>
      <c r="CT394" s="862"/>
      <c r="CU394" s="862"/>
      <c r="CV394" s="862"/>
      <c r="CW394" s="862"/>
    </row>
    <row r="395" spans="1:101" s="878" customFormat="1" ht="12.75">
      <c r="A395" s="438" t="s">
        <v>1474</v>
      </c>
      <c r="B395" s="23">
        <v>5040</v>
      </c>
      <c r="C395" s="23">
        <v>0</v>
      </c>
      <c r="D395" s="23">
        <v>0</v>
      </c>
      <c r="E395" s="876">
        <v>0</v>
      </c>
      <c r="F395" s="23">
        <v>0</v>
      </c>
      <c r="G395" s="772"/>
      <c r="H395" s="772"/>
      <c r="I395" s="772"/>
      <c r="J395" s="772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862"/>
      <c r="AJ395" s="862"/>
      <c r="AK395" s="862"/>
      <c r="AL395" s="862"/>
      <c r="AM395" s="862"/>
      <c r="AN395" s="862"/>
      <c r="AO395" s="862"/>
      <c r="AP395" s="862"/>
      <c r="AQ395" s="862"/>
      <c r="AR395" s="862"/>
      <c r="AS395" s="862"/>
      <c r="AT395" s="862"/>
      <c r="AU395" s="862"/>
      <c r="AV395" s="862"/>
      <c r="AW395" s="862"/>
      <c r="AX395" s="862"/>
      <c r="AY395" s="862"/>
      <c r="AZ395" s="862"/>
      <c r="BA395" s="862"/>
      <c r="BB395" s="862"/>
      <c r="BC395" s="862"/>
      <c r="BD395" s="862"/>
      <c r="BE395" s="862"/>
      <c r="BF395" s="862"/>
      <c r="BG395" s="862"/>
      <c r="BH395" s="862"/>
      <c r="BI395" s="862"/>
      <c r="BJ395" s="862"/>
      <c r="BK395" s="862"/>
      <c r="BL395" s="862"/>
      <c r="BM395" s="862"/>
      <c r="BN395" s="862"/>
      <c r="BO395" s="862"/>
      <c r="BP395" s="862"/>
      <c r="BQ395" s="862"/>
      <c r="BR395" s="862"/>
      <c r="BS395" s="862"/>
      <c r="BT395" s="862"/>
      <c r="BU395" s="862"/>
      <c r="BV395" s="862"/>
      <c r="BW395" s="862"/>
      <c r="BX395" s="862"/>
      <c r="BY395" s="862"/>
      <c r="BZ395" s="862"/>
      <c r="CA395" s="862"/>
      <c r="CB395" s="862"/>
      <c r="CC395" s="862"/>
      <c r="CD395" s="862"/>
      <c r="CE395" s="862"/>
      <c r="CF395" s="862"/>
      <c r="CG395" s="862"/>
      <c r="CH395" s="862"/>
      <c r="CI395" s="862"/>
      <c r="CJ395" s="862"/>
      <c r="CK395" s="862"/>
      <c r="CL395" s="862"/>
      <c r="CM395" s="862"/>
      <c r="CN395" s="862"/>
      <c r="CO395" s="862"/>
      <c r="CP395" s="862"/>
      <c r="CQ395" s="862"/>
      <c r="CR395" s="862"/>
      <c r="CS395" s="862"/>
      <c r="CT395" s="862"/>
      <c r="CU395" s="862"/>
      <c r="CV395" s="862"/>
      <c r="CW395" s="862"/>
    </row>
    <row r="396" spans="1:101" s="863" customFormat="1" ht="12.75">
      <c r="A396" s="438" t="s">
        <v>1476</v>
      </c>
      <c r="B396" s="23">
        <v>5040</v>
      </c>
      <c r="C396" s="23">
        <v>0</v>
      </c>
      <c r="D396" s="23">
        <v>0</v>
      </c>
      <c r="E396" s="876">
        <v>0</v>
      </c>
      <c r="F396" s="23">
        <v>0</v>
      </c>
      <c r="G396" s="772"/>
      <c r="H396" s="772"/>
      <c r="I396" s="772"/>
      <c r="J396" s="772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862"/>
      <c r="AJ396" s="862"/>
      <c r="AK396" s="862"/>
      <c r="AL396" s="862"/>
      <c r="AM396" s="862"/>
      <c r="AN396" s="862"/>
      <c r="AO396" s="862"/>
      <c r="AP396" s="862"/>
      <c r="AQ396" s="862"/>
      <c r="AR396" s="862"/>
      <c r="AS396" s="862"/>
      <c r="AT396" s="862"/>
      <c r="AU396" s="862"/>
      <c r="AV396" s="862"/>
      <c r="AW396" s="862"/>
      <c r="AX396" s="862"/>
      <c r="AY396" s="862"/>
      <c r="AZ396" s="862"/>
      <c r="BA396" s="862"/>
      <c r="BB396" s="862"/>
      <c r="BC396" s="862"/>
      <c r="BD396" s="862"/>
      <c r="BE396" s="862"/>
      <c r="BF396" s="862"/>
      <c r="BG396" s="862"/>
      <c r="BH396" s="862"/>
      <c r="BI396" s="862"/>
      <c r="BJ396" s="862"/>
      <c r="BK396" s="862"/>
      <c r="BL396" s="862"/>
      <c r="BM396" s="862"/>
      <c r="BN396" s="862"/>
      <c r="BO396" s="862"/>
      <c r="BP396" s="862"/>
      <c r="BQ396" s="862"/>
      <c r="BR396" s="862"/>
      <c r="BS396" s="862"/>
      <c r="BT396" s="862"/>
      <c r="BU396" s="862"/>
      <c r="BV396" s="862"/>
      <c r="BW396" s="862"/>
      <c r="BX396" s="862"/>
      <c r="BY396" s="862"/>
      <c r="BZ396" s="862"/>
      <c r="CA396" s="862"/>
      <c r="CB396" s="862"/>
      <c r="CC396" s="862"/>
      <c r="CD396" s="862"/>
      <c r="CE396" s="862"/>
      <c r="CF396" s="862"/>
      <c r="CG396" s="862"/>
      <c r="CH396" s="862"/>
      <c r="CI396" s="862"/>
      <c r="CJ396" s="862"/>
      <c r="CK396" s="862"/>
      <c r="CL396" s="862"/>
      <c r="CM396" s="862"/>
      <c r="CN396" s="862"/>
      <c r="CO396" s="862"/>
      <c r="CP396" s="862"/>
      <c r="CQ396" s="862"/>
      <c r="CR396" s="862"/>
      <c r="CS396" s="862"/>
      <c r="CT396" s="862"/>
      <c r="CU396" s="862"/>
      <c r="CV396" s="862"/>
      <c r="CW396" s="862"/>
    </row>
    <row r="397" spans="1:101" s="863" customFormat="1" ht="12.75">
      <c r="A397" s="438" t="s">
        <v>1519</v>
      </c>
      <c r="B397" s="23">
        <v>5040</v>
      </c>
      <c r="C397" s="23">
        <v>0</v>
      </c>
      <c r="D397" s="23">
        <v>0</v>
      </c>
      <c r="E397" s="876">
        <v>0</v>
      </c>
      <c r="F397" s="23">
        <v>0</v>
      </c>
      <c r="G397" s="772"/>
      <c r="H397" s="772"/>
      <c r="I397" s="772"/>
      <c r="J397" s="772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862"/>
      <c r="AJ397" s="862"/>
      <c r="AK397" s="862"/>
      <c r="AL397" s="862"/>
      <c r="AM397" s="862"/>
      <c r="AN397" s="862"/>
      <c r="AO397" s="862"/>
      <c r="AP397" s="862"/>
      <c r="AQ397" s="862"/>
      <c r="AR397" s="862"/>
      <c r="AS397" s="862"/>
      <c r="AT397" s="862"/>
      <c r="AU397" s="862"/>
      <c r="AV397" s="862"/>
      <c r="AW397" s="862"/>
      <c r="AX397" s="862"/>
      <c r="AY397" s="862"/>
      <c r="AZ397" s="862"/>
      <c r="BA397" s="862"/>
      <c r="BB397" s="862"/>
      <c r="BC397" s="862"/>
      <c r="BD397" s="862"/>
      <c r="BE397" s="862"/>
      <c r="BF397" s="862"/>
      <c r="BG397" s="862"/>
      <c r="BH397" s="862"/>
      <c r="BI397" s="862"/>
      <c r="BJ397" s="862"/>
      <c r="BK397" s="862"/>
      <c r="BL397" s="862"/>
      <c r="BM397" s="862"/>
      <c r="BN397" s="862"/>
      <c r="BO397" s="862"/>
      <c r="BP397" s="862"/>
      <c r="BQ397" s="862"/>
      <c r="BR397" s="862"/>
      <c r="BS397" s="862"/>
      <c r="BT397" s="862"/>
      <c r="BU397" s="862"/>
      <c r="BV397" s="862"/>
      <c r="BW397" s="862"/>
      <c r="BX397" s="862"/>
      <c r="BY397" s="862"/>
      <c r="BZ397" s="862"/>
      <c r="CA397" s="862"/>
      <c r="CB397" s="862"/>
      <c r="CC397" s="862"/>
      <c r="CD397" s="862"/>
      <c r="CE397" s="862"/>
      <c r="CF397" s="862"/>
      <c r="CG397" s="862"/>
      <c r="CH397" s="862"/>
      <c r="CI397" s="862"/>
      <c r="CJ397" s="862"/>
      <c r="CK397" s="862"/>
      <c r="CL397" s="862"/>
      <c r="CM397" s="862"/>
      <c r="CN397" s="862"/>
      <c r="CO397" s="862"/>
      <c r="CP397" s="862"/>
      <c r="CQ397" s="862"/>
      <c r="CR397" s="862"/>
      <c r="CS397" s="862"/>
      <c r="CT397" s="862"/>
      <c r="CU397" s="862"/>
      <c r="CV397" s="862"/>
      <c r="CW397" s="862"/>
    </row>
    <row r="398" spans="1:101" s="863" customFormat="1" ht="25.5">
      <c r="A398" s="375" t="s">
        <v>1488</v>
      </c>
      <c r="B398" s="23"/>
      <c r="C398" s="23"/>
      <c r="D398" s="23"/>
      <c r="E398" s="876"/>
      <c r="F398" s="23"/>
      <c r="G398" s="772"/>
      <c r="H398" s="772"/>
      <c r="I398" s="772"/>
      <c r="J398" s="772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862"/>
      <c r="AJ398" s="862"/>
      <c r="AK398" s="862"/>
      <c r="AL398" s="862"/>
      <c r="AM398" s="862"/>
      <c r="AN398" s="862"/>
      <c r="AO398" s="862"/>
      <c r="AP398" s="862"/>
      <c r="AQ398" s="862"/>
      <c r="AR398" s="862"/>
      <c r="AS398" s="862"/>
      <c r="AT398" s="862"/>
      <c r="AU398" s="862"/>
      <c r="AV398" s="862"/>
      <c r="AW398" s="862"/>
      <c r="AX398" s="862"/>
      <c r="AY398" s="862"/>
      <c r="AZ398" s="862"/>
      <c r="BA398" s="862"/>
      <c r="BB398" s="862"/>
      <c r="BC398" s="862"/>
      <c r="BD398" s="862"/>
      <c r="BE398" s="862"/>
      <c r="BF398" s="862"/>
      <c r="BG398" s="862"/>
      <c r="BH398" s="862"/>
      <c r="BI398" s="862"/>
      <c r="BJ398" s="862"/>
      <c r="BK398" s="862"/>
      <c r="BL398" s="862"/>
      <c r="BM398" s="862"/>
      <c r="BN398" s="862"/>
      <c r="BO398" s="862"/>
      <c r="BP398" s="862"/>
      <c r="BQ398" s="862"/>
      <c r="BR398" s="862"/>
      <c r="BS398" s="862"/>
      <c r="BT398" s="862"/>
      <c r="BU398" s="862"/>
      <c r="BV398" s="862"/>
      <c r="BW398" s="862"/>
      <c r="BX398" s="862"/>
      <c r="BY398" s="862"/>
      <c r="BZ398" s="862"/>
      <c r="CA398" s="862"/>
      <c r="CB398" s="862"/>
      <c r="CC398" s="862"/>
      <c r="CD398" s="862"/>
      <c r="CE398" s="862"/>
      <c r="CF398" s="862"/>
      <c r="CG398" s="862"/>
      <c r="CH398" s="862"/>
      <c r="CI398" s="862"/>
      <c r="CJ398" s="862"/>
      <c r="CK398" s="862"/>
      <c r="CL398" s="862"/>
      <c r="CM398" s="862"/>
      <c r="CN398" s="862"/>
      <c r="CO398" s="862"/>
      <c r="CP398" s="862"/>
      <c r="CQ398" s="862"/>
      <c r="CR398" s="862"/>
      <c r="CS398" s="862"/>
      <c r="CT398" s="862"/>
      <c r="CU398" s="862"/>
      <c r="CV398" s="862"/>
      <c r="CW398" s="862"/>
    </row>
    <row r="399" spans="1:101" s="877" customFormat="1" ht="12.75">
      <c r="A399" s="438" t="s">
        <v>1517</v>
      </c>
      <c r="B399" s="23">
        <v>2083935</v>
      </c>
      <c r="C399" s="23">
        <v>350998</v>
      </c>
      <c r="D399" s="23">
        <v>190000</v>
      </c>
      <c r="E399" s="876">
        <v>9.117366904437999</v>
      </c>
      <c r="F399" s="23">
        <v>70000</v>
      </c>
      <c r="G399" s="772"/>
      <c r="H399" s="772"/>
      <c r="I399" s="772"/>
      <c r="J399" s="772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862"/>
      <c r="AJ399" s="862"/>
      <c r="AK399" s="862"/>
      <c r="AL399" s="862"/>
      <c r="AM399" s="862"/>
      <c r="AN399" s="862"/>
      <c r="AO399" s="862"/>
      <c r="AP399" s="862"/>
      <c r="AQ399" s="862"/>
      <c r="AR399" s="862"/>
      <c r="AS399" s="862"/>
      <c r="AT399" s="862"/>
      <c r="AU399" s="862"/>
      <c r="AV399" s="862"/>
      <c r="AW399" s="862"/>
      <c r="AX399" s="862"/>
      <c r="AY399" s="862"/>
      <c r="AZ399" s="862"/>
      <c r="BA399" s="862"/>
      <c r="BB399" s="862"/>
      <c r="BC399" s="862"/>
      <c r="BD399" s="862"/>
      <c r="BE399" s="862"/>
      <c r="BF399" s="862"/>
      <c r="BG399" s="862"/>
      <c r="BH399" s="862"/>
      <c r="BI399" s="862"/>
      <c r="BJ399" s="862"/>
      <c r="BK399" s="862"/>
      <c r="BL399" s="862"/>
      <c r="BM399" s="862"/>
      <c r="BN399" s="862"/>
      <c r="BO399" s="862"/>
      <c r="BP399" s="862"/>
      <c r="BQ399" s="862"/>
      <c r="BR399" s="862"/>
      <c r="BS399" s="862"/>
      <c r="BT399" s="862"/>
      <c r="BU399" s="862"/>
      <c r="BV399" s="862"/>
      <c r="BW399" s="862"/>
      <c r="BX399" s="862"/>
      <c r="BY399" s="862"/>
      <c r="BZ399" s="862"/>
      <c r="CA399" s="862"/>
      <c r="CB399" s="862"/>
      <c r="CC399" s="862"/>
      <c r="CD399" s="862"/>
      <c r="CE399" s="862"/>
      <c r="CF399" s="862"/>
      <c r="CG399" s="862"/>
      <c r="CH399" s="862"/>
      <c r="CI399" s="862"/>
      <c r="CJ399" s="862"/>
      <c r="CK399" s="862"/>
      <c r="CL399" s="862"/>
      <c r="CM399" s="862"/>
      <c r="CN399" s="862"/>
      <c r="CO399" s="862"/>
      <c r="CP399" s="862"/>
      <c r="CQ399" s="862"/>
      <c r="CR399" s="862"/>
      <c r="CS399" s="862"/>
      <c r="CT399" s="862"/>
      <c r="CU399" s="862"/>
      <c r="CV399" s="862"/>
      <c r="CW399" s="862"/>
    </row>
    <row r="400" spans="1:101" s="877" customFormat="1" ht="12.75">
      <c r="A400" s="438" t="s">
        <v>1518</v>
      </c>
      <c r="B400" s="23">
        <v>2083935</v>
      </c>
      <c r="C400" s="23">
        <v>350998</v>
      </c>
      <c r="D400" s="23">
        <v>190000</v>
      </c>
      <c r="E400" s="876">
        <v>9.117366904437999</v>
      </c>
      <c r="F400" s="23">
        <v>70000</v>
      </c>
      <c r="G400" s="772"/>
      <c r="H400" s="772"/>
      <c r="I400" s="772"/>
      <c r="J400" s="772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862"/>
      <c r="AJ400" s="862"/>
      <c r="AK400" s="862"/>
      <c r="AL400" s="862"/>
      <c r="AM400" s="862"/>
      <c r="AN400" s="862"/>
      <c r="AO400" s="862"/>
      <c r="AP400" s="862"/>
      <c r="AQ400" s="862"/>
      <c r="AR400" s="862"/>
      <c r="AS400" s="862"/>
      <c r="AT400" s="862"/>
      <c r="AU400" s="862"/>
      <c r="AV400" s="862"/>
      <c r="AW400" s="862"/>
      <c r="AX400" s="862"/>
      <c r="AY400" s="862"/>
      <c r="AZ400" s="862"/>
      <c r="BA400" s="862"/>
      <c r="BB400" s="862"/>
      <c r="BC400" s="862"/>
      <c r="BD400" s="862"/>
      <c r="BE400" s="862"/>
      <c r="BF400" s="862"/>
      <c r="BG400" s="862"/>
      <c r="BH400" s="862"/>
      <c r="BI400" s="862"/>
      <c r="BJ400" s="862"/>
      <c r="BK400" s="862"/>
      <c r="BL400" s="862"/>
      <c r="BM400" s="862"/>
      <c r="BN400" s="862"/>
      <c r="BO400" s="862"/>
      <c r="BP400" s="862"/>
      <c r="BQ400" s="862"/>
      <c r="BR400" s="862"/>
      <c r="BS400" s="862"/>
      <c r="BT400" s="862"/>
      <c r="BU400" s="862"/>
      <c r="BV400" s="862"/>
      <c r="BW400" s="862"/>
      <c r="BX400" s="862"/>
      <c r="BY400" s="862"/>
      <c r="BZ400" s="862"/>
      <c r="CA400" s="862"/>
      <c r="CB400" s="862"/>
      <c r="CC400" s="862"/>
      <c r="CD400" s="862"/>
      <c r="CE400" s="862"/>
      <c r="CF400" s="862"/>
      <c r="CG400" s="862"/>
      <c r="CH400" s="862"/>
      <c r="CI400" s="862"/>
      <c r="CJ400" s="862"/>
      <c r="CK400" s="862"/>
      <c r="CL400" s="862"/>
      <c r="CM400" s="862"/>
      <c r="CN400" s="862"/>
      <c r="CO400" s="862"/>
      <c r="CP400" s="862"/>
      <c r="CQ400" s="862"/>
      <c r="CR400" s="862"/>
      <c r="CS400" s="862"/>
      <c r="CT400" s="862"/>
      <c r="CU400" s="862"/>
      <c r="CV400" s="862"/>
      <c r="CW400" s="862"/>
    </row>
    <row r="401" spans="1:101" s="877" customFormat="1" ht="12.75">
      <c r="A401" s="438" t="s">
        <v>1473</v>
      </c>
      <c r="B401" s="23">
        <v>2083935</v>
      </c>
      <c r="C401" s="23">
        <v>350998</v>
      </c>
      <c r="D401" s="23">
        <v>185311</v>
      </c>
      <c r="E401" s="876">
        <v>8.892359886464789</v>
      </c>
      <c r="F401" s="23">
        <v>73573</v>
      </c>
      <c r="G401" s="772"/>
      <c r="H401" s="772"/>
      <c r="I401" s="772"/>
      <c r="J401" s="772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862"/>
      <c r="AJ401" s="862"/>
      <c r="AK401" s="862"/>
      <c r="AL401" s="862"/>
      <c r="AM401" s="862"/>
      <c r="AN401" s="862"/>
      <c r="AO401" s="862"/>
      <c r="AP401" s="862"/>
      <c r="AQ401" s="862"/>
      <c r="AR401" s="862"/>
      <c r="AS401" s="862"/>
      <c r="AT401" s="862"/>
      <c r="AU401" s="862"/>
      <c r="AV401" s="862"/>
      <c r="AW401" s="862"/>
      <c r="AX401" s="862"/>
      <c r="AY401" s="862"/>
      <c r="AZ401" s="862"/>
      <c r="BA401" s="862"/>
      <c r="BB401" s="862"/>
      <c r="BC401" s="862"/>
      <c r="BD401" s="862"/>
      <c r="BE401" s="862"/>
      <c r="BF401" s="862"/>
      <c r="BG401" s="862"/>
      <c r="BH401" s="862"/>
      <c r="BI401" s="862"/>
      <c r="BJ401" s="862"/>
      <c r="BK401" s="862"/>
      <c r="BL401" s="862"/>
      <c r="BM401" s="862"/>
      <c r="BN401" s="862"/>
      <c r="BO401" s="862"/>
      <c r="BP401" s="862"/>
      <c r="BQ401" s="862"/>
      <c r="BR401" s="862"/>
      <c r="BS401" s="862"/>
      <c r="BT401" s="862"/>
      <c r="BU401" s="862"/>
      <c r="BV401" s="862"/>
      <c r="BW401" s="862"/>
      <c r="BX401" s="862"/>
      <c r="BY401" s="862"/>
      <c r="BZ401" s="862"/>
      <c r="CA401" s="862"/>
      <c r="CB401" s="862"/>
      <c r="CC401" s="862"/>
      <c r="CD401" s="862"/>
      <c r="CE401" s="862"/>
      <c r="CF401" s="862"/>
      <c r="CG401" s="862"/>
      <c r="CH401" s="862"/>
      <c r="CI401" s="862"/>
      <c r="CJ401" s="862"/>
      <c r="CK401" s="862"/>
      <c r="CL401" s="862"/>
      <c r="CM401" s="862"/>
      <c r="CN401" s="862"/>
      <c r="CO401" s="862"/>
      <c r="CP401" s="862"/>
      <c r="CQ401" s="862"/>
      <c r="CR401" s="862"/>
      <c r="CS401" s="862"/>
      <c r="CT401" s="862"/>
      <c r="CU401" s="862"/>
      <c r="CV401" s="862"/>
      <c r="CW401" s="862"/>
    </row>
    <row r="402" spans="1:101" s="863" customFormat="1" ht="12.75">
      <c r="A402" s="438" t="s">
        <v>1480</v>
      </c>
      <c r="B402" s="23">
        <v>2083935</v>
      </c>
      <c r="C402" s="23">
        <v>350998</v>
      </c>
      <c r="D402" s="23">
        <v>185311</v>
      </c>
      <c r="E402" s="876">
        <v>8.892359886464789</v>
      </c>
      <c r="F402" s="23">
        <v>73573</v>
      </c>
      <c r="G402" s="772"/>
      <c r="H402" s="772"/>
      <c r="I402" s="772"/>
      <c r="J402" s="772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862"/>
      <c r="AJ402" s="862"/>
      <c r="AK402" s="862"/>
      <c r="AL402" s="862"/>
      <c r="AM402" s="862"/>
      <c r="AN402" s="862"/>
      <c r="AO402" s="862"/>
      <c r="AP402" s="862"/>
      <c r="AQ402" s="862"/>
      <c r="AR402" s="862"/>
      <c r="AS402" s="862"/>
      <c r="AT402" s="862"/>
      <c r="AU402" s="862"/>
      <c r="AV402" s="862"/>
      <c r="AW402" s="862"/>
      <c r="AX402" s="862"/>
      <c r="AY402" s="862"/>
      <c r="AZ402" s="862"/>
      <c r="BA402" s="862"/>
      <c r="BB402" s="862"/>
      <c r="BC402" s="862"/>
      <c r="BD402" s="862"/>
      <c r="BE402" s="862"/>
      <c r="BF402" s="862"/>
      <c r="BG402" s="862"/>
      <c r="BH402" s="862"/>
      <c r="BI402" s="862"/>
      <c r="BJ402" s="862"/>
      <c r="BK402" s="862"/>
      <c r="BL402" s="862"/>
      <c r="BM402" s="862"/>
      <c r="BN402" s="862"/>
      <c r="BO402" s="862"/>
      <c r="BP402" s="862"/>
      <c r="BQ402" s="862"/>
      <c r="BR402" s="862"/>
      <c r="BS402" s="862"/>
      <c r="BT402" s="862"/>
      <c r="BU402" s="862"/>
      <c r="BV402" s="862"/>
      <c r="BW402" s="862"/>
      <c r="BX402" s="862"/>
      <c r="BY402" s="862"/>
      <c r="BZ402" s="862"/>
      <c r="CA402" s="862"/>
      <c r="CB402" s="862"/>
      <c r="CC402" s="862"/>
      <c r="CD402" s="862"/>
      <c r="CE402" s="862"/>
      <c r="CF402" s="862"/>
      <c r="CG402" s="862"/>
      <c r="CH402" s="862"/>
      <c r="CI402" s="862"/>
      <c r="CJ402" s="862"/>
      <c r="CK402" s="862"/>
      <c r="CL402" s="862"/>
      <c r="CM402" s="862"/>
      <c r="CN402" s="862"/>
      <c r="CO402" s="862"/>
      <c r="CP402" s="862"/>
      <c r="CQ402" s="862"/>
      <c r="CR402" s="862"/>
      <c r="CS402" s="862"/>
      <c r="CT402" s="862"/>
      <c r="CU402" s="862"/>
      <c r="CV402" s="862"/>
      <c r="CW402" s="862"/>
    </row>
    <row r="403" spans="1:101" s="863" customFormat="1" ht="12.75">
      <c r="A403" s="438" t="s">
        <v>1482</v>
      </c>
      <c r="B403" s="23">
        <v>2083935</v>
      </c>
      <c r="C403" s="23">
        <v>350998</v>
      </c>
      <c r="D403" s="23">
        <v>185311</v>
      </c>
      <c r="E403" s="876">
        <v>8.892359886464789</v>
      </c>
      <c r="F403" s="23">
        <v>73573</v>
      </c>
      <c r="G403" s="772"/>
      <c r="H403" s="772"/>
      <c r="I403" s="772"/>
      <c r="J403" s="772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862"/>
      <c r="AJ403" s="862"/>
      <c r="AK403" s="862"/>
      <c r="AL403" s="862"/>
      <c r="AM403" s="862"/>
      <c r="AN403" s="862"/>
      <c r="AO403" s="862"/>
      <c r="AP403" s="862"/>
      <c r="AQ403" s="862"/>
      <c r="AR403" s="862"/>
      <c r="AS403" s="862"/>
      <c r="AT403" s="862"/>
      <c r="AU403" s="862"/>
      <c r="AV403" s="862"/>
      <c r="AW403" s="862"/>
      <c r="AX403" s="862"/>
      <c r="AY403" s="862"/>
      <c r="AZ403" s="862"/>
      <c r="BA403" s="862"/>
      <c r="BB403" s="862"/>
      <c r="BC403" s="862"/>
      <c r="BD403" s="862"/>
      <c r="BE403" s="862"/>
      <c r="BF403" s="862"/>
      <c r="BG403" s="862"/>
      <c r="BH403" s="862"/>
      <c r="BI403" s="862"/>
      <c r="BJ403" s="862"/>
      <c r="BK403" s="862"/>
      <c r="BL403" s="862"/>
      <c r="BM403" s="862"/>
      <c r="BN403" s="862"/>
      <c r="BO403" s="862"/>
      <c r="BP403" s="862"/>
      <c r="BQ403" s="862"/>
      <c r="BR403" s="862"/>
      <c r="BS403" s="862"/>
      <c r="BT403" s="862"/>
      <c r="BU403" s="862"/>
      <c r="BV403" s="862"/>
      <c r="BW403" s="862"/>
      <c r="BX403" s="862"/>
      <c r="BY403" s="862"/>
      <c r="BZ403" s="862"/>
      <c r="CA403" s="862"/>
      <c r="CB403" s="862"/>
      <c r="CC403" s="862"/>
      <c r="CD403" s="862"/>
      <c r="CE403" s="862"/>
      <c r="CF403" s="862"/>
      <c r="CG403" s="862"/>
      <c r="CH403" s="862"/>
      <c r="CI403" s="862"/>
      <c r="CJ403" s="862"/>
      <c r="CK403" s="862"/>
      <c r="CL403" s="862"/>
      <c r="CM403" s="862"/>
      <c r="CN403" s="862"/>
      <c r="CO403" s="862"/>
      <c r="CP403" s="862"/>
      <c r="CQ403" s="862"/>
      <c r="CR403" s="862"/>
      <c r="CS403" s="862"/>
      <c r="CT403" s="862"/>
      <c r="CU403" s="862"/>
      <c r="CV403" s="862"/>
      <c r="CW403" s="862"/>
    </row>
    <row r="404" spans="1:101" s="863" customFormat="1" ht="12.75">
      <c r="A404" s="426"/>
      <c r="B404" s="23"/>
      <c r="C404" s="23"/>
      <c r="D404" s="23"/>
      <c r="E404" s="876"/>
      <c r="F404" s="23"/>
      <c r="G404" s="772"/>
      <c r="H404" s="772"/>
      <c r="I404" s="772"/>
      <c r="J404" s="772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862"/>
      <c r="AJ404" s="862"/>
      <c r="AK404" s="862"/>
      <c r="AL404" s="862"/>
      <c r="AM404" s="862"/>
      <c r="AN404" s="862"/>
      <c r="AO404" s="862"/>
      <c r="AP404" s="862"/>
      <c r="AQ404" s="862"/>
      <c r="AR404" s="862"/>
      <c r="AS404" s="862"/>
      <c r="AT404" s="862"/>
      <c r="AU404" s="862"/>
      <c r="AV404" s="862"/>
      <c r="AW404" s="862"/>
      <c r="AX404" s="862"/>
      <c r="AY404" s="862"/>
      <c r="AZ404" s="862"/>
      <c r="BA404" s="862"/>
      <c r="BB404" s="862"/>
      <c r="BC404" s="862"/>
      <c r="BD404" s="862"/>
      <c r="BE404" s="862"/>
      <c r="BF404" s="862"/>
      <c r="BG404" s="862"/>
      <c r="BH404" s="862"/>
      <c r="BI404" s="862"/>
      <c r="BJ404" s="862"/>
      <c r="BK404" s="862"/>
      <c r="BL404" s="862"/>
      <c r="BM404" s="862"/>
      <c r="BN404" s="862"/>
      <c r="BO404" s="862"/>
      <c r="BP404" s="862"/>
      <c r="BQ404" s="862"/>
      <c r="BR404" s="862"/>
      <c r="BS404" s="862"/>
      <c r="BT404" s="862"/>
      <c r="BU404" s="862"/>
      <c r="BV404" s="862"/>
      <c r="BW404" s="862"/>
      <c r="BX404" s="862"/>
      <c r="BY404" s="862"/>
      <c r="BZ404" s="862"/>
      <c r="CA404" s="862"/>
      <c r="CB404" s="862"/>
      <c r="CC404" s="862"/>
      <c r="CD404" s="862"/>
      <c r="CE404" s="862"/>
      <c r="CF404" s="862"/>
      <c r="CG404" s="862"/>
      <c r="CH404" s="862"/>
      <c r="CI404" s="862"/>
      <c r="CJ404" s="862"/>
      <c r="CK404" s="862"/>
      <c r="CL404" s="862"/>
      <c r="CM404" s="862"/>
      <c r="CN404" s="862"/>
      <c r="CO404" s="862"/>
      <c r="CP404" s="862"/>
      <c r="CQ404" s="862"/>
      <c r="CR404" s="862"/>
      <c r="CS404" s="862"/>
      <c r="CT404" s="862"/>
      <c r="CU404" s="862"/>
      <c r="CV404" s="862"/>
      <c r="CW404" s="862"/>
    </row>
    <row r="405" spans="1:101" s="881" customFormat="1" ht="12.75">
      <c r="A405" s="70" t="s">
        <v>1503</v>
      </c>
      <c r="B405" s="79"/>
      <c r="C405" s="79"/>
      <c r="D405" s="79"/>
      <c r="E405" s="380"/>
      <c r="F405" s="79"/>
      <c r="G405" s="772"/>
      <c r="H405" s="772"/>
      <c r="I405" s="772"/>
      <c r="J405" s="772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879"/>
      <c r="AJ405" s="879"/>
      <c r="AK405" s="879"/>
      <c r="AL405" s="879"/>
      <c r="AM405" s="879"/>
      <c r="AN405" s="879"/>
      <c r="AO405" s="879"/>
      <c r="AP405" s="879"/>
      <c r="AQ405" s="879"/>
      <c r="AR405" s="879"/>
      <c r="AS405" s="879"/>
      <c r="AT405" s="879"/>
      <c r="AU405" s="879"/>
      <c r="AV405" s="879"/>
      <c r="AW405" s="879"/>
      <c r="AX405" s="879"/>
      <c r="AY405" s="879"/>
      <c r="AZ405" s="879"/>
      <c r="BA405" s="879"/>
      <c r="BB405" s="879"/>
      <c r="BC405" s="879"/>
      <c r="BD405" s="879"/>
      <c r="BE405" s="879"/>
      <c r="BF405" s="879"/>
      <c r="BG405" s="879"/>
      <c r="BH405" s="879"/>
      <c r="BI405" s="879"/>
      <c r="BJ405" s="879"/>
      <c r="BK405" s="879"/>
      <c r="BL405" s="879"/>
      <c r="BM405" s="879"/>
      <c r="BN405" s="879"/>
      <c r="BO405" s="879"/>
      <c r="BP405" s="879"/>
      <c r="BQ405" s="879"/>
      <c r="BR405" s="879"/>
      <c r="BS405" s="879"/>
      <c r="BT405" s="879"/>
      <c r="BU405" s="879"/>
      <c r="BV405" s="879"/>
      <c r="BW405" s="879"/>
      <c r="BX405" s="879"/>
      <c r="BY405" s="879"/>
      <c r="BZ405" s="879"/>
      <c r="CA405" s="879"/>
      <c r="CB405" s="879"/>
      <c r="CC405" s="879"/>
      <c r="CD405" s="879"/>
      <c r="CE405" s="879"/>
      <c r="CF405" s="879"/>
      <c r="CG405" s="879"/>
      <c r="CH405" s="879"/>
      <c r="CI405" s="879"/>
      <c r="CJ405" s="879"/>
      <c r="CK405" s="879"/>
      <c r="CL405" s="879"/>
      <c r="CM405" s="879"/>
      <c r="CN405" s="879"/>
      <c r="CO405" s="879"/>
      <c r="CP405" s="879"/>
      <c r="CQ405" s="879"/>
      <c r="CR405" s="879"/>
      <c r="CS405" s="879"/>
      <c r="CT405" s="879"/>
      <c r="CU405" s="879"/>
      <c r="CV405" s="879"/>
      <c r="CW405" s="879"/>
    </row>
    <row r="406" spans="1:101" s="863" customFormat="1" ht="12.75">
      <c r="A406" s="70" t="s">
        <v>1492</v>
      </c>
      <c r="B406" s="79"/>
      <c r="C406" s="79"/>
      <c r="D406" s="79"/>
      <c r="E406" s="380"/>
      <c r="F406" s="79"/>
      <c r="G406" s="772"/>
      <c r="H406" s="772"/>
      <c r="I406" s="772"/>
      <c r="J406" s="772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862"/>
      <c r="AJ406" s="862"/>
      <c r="AK406" s="862"/>
      <c r="AL406" s="862"/>
      <c r="AM406" s="862"/>
      <c r="AN406" s="862"/>
      <c r="AO406" s="862"/>
      <c r="AP406" s="862"/>
      <c r="AQ406" s="862"/>
      <c r="AR406" s="862"/>
      <c r="AS406" s="862"/>
      <c r="AT406" s="862"/>
      <c r="AU406" s="862"/>
      <c r="AV406" s="862"/>
      <c r="AW406" s="862"/>
      <c r="AX406" s="862"/>
      <c r="AY406" s="862"/>
      <c r="AZ406" s="862"/>
      <c r="BA406" s="862"/>
      <c r="BB406" s="862"/>
      <c r="BC406" s="862"/>
      <c r="BD406" s="862"/>
      <c r="BE406" s="862"/>
      <c r="BF406" s="862"/>
      <c r="BG406" s="862"/>
      <c r="BH406" s="862"/>
      <c r="BI406" s="862"/>
      <c r="BJ406" s="862"/>
      <c r="BK406" s="862"/>
      <c r="BL406" s="862"/>
      <c r="BM406" s="862"/>
      <c r="BN406" s="862"/>
      <c r="BO406" s="862"/>
      <c r="BP406" s="862"/>
      <c r="BQ406" s="862"/>
      <c r="BR406" s="862"/>
      <c r="BS406" s="862"/>
      <c r="BT406" s="862"/>
      <c r="BU406" s="862"/>
      <c r="BV406" s="862"/>
      <c r="BW406" s="862"/>
      <c r="BX406" s="862"/>
      <c r="BY406" s="862"/>
      <c r="BZ406" s="862"/>
      <c r="CA406" s="862"/>
      <c r="CB406" s="862"/>
      <c r="CC406" s="862"/>
      <c r="CD406" s="862"/>
      <c r="CE406" s="862"/>
      <c r="CF406" s="862"/>
      <c r="CG406" s="862"/>
      <c r="CH406" s="862"/>
      <c r="CI406" s="862"/>
      <c r="CJ406" s="862"/>
      <c r="CK406" s="862"/>
      <c r="CL406" s="862"/>
      <c r="CM406" s="862"/>
      <c r="CN406" s="862"/>
      <c r="CO406" s="862"/>
      <c r="CP406" s="862"/>
      <c r="CQ406" s="862"/>
      <c r="CR406" s="862"/>
      <c r="CS406" s="862"/>
      <c r="CT406" s="862"/>
      <c r="CU406" s="862"/>
      <c r="CV406" s="862"/>
      <c r="CW406" s="862"/>
    </row>
    <row r="407" spans="1:101" s="881" customFormat="1" ht="12" customHeight="1">
      <c r="A407" s="66" t="s">
        <v>1517</v>
      </c>
      <c r="B407" s="79">
        <v>5040</v>
      </c>
      <c r="C407" s="79">
        <v>0</v>
      </c>
      <c r="D407" s="79">
        <v>0</v>
      </c>
      <c r="E407" s="380">
        <v>0</v>
      </c>
      <c r="F407" s="79">
        <v>0</v>
      </c>
      <c r="G407" s="772"/>
      <c r="H407" s="772"/>
      <c r="I407" s="772"/>
      <c r="J407" s="772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879"/>
      <c r="AJ407" s="879"/>
      <c r="AK407" s="879"/>
      <c r="AL407" s="879"/>
      <c r="AM407" s="879"/>
      <c r="AN407" s="879"/>
      <c r="AO407" s="879"/>
      <c r="AP407" s="879"/>
      <c r="AQ407" s="879"/>
      <c r="AR407" s="879"/>
      <c r="AS407" s="879"/>
      <c r="AT407" s="879"/>
      <c r="AU407" s="879"/>
      <c r="AV407" s="879"/>
      <c r="AW407" s="879"/>
      <c r="AX407" s="879"/>
      <c r="AY407" s="879"/>
      <c r="AZ407" s="879"/>
      <c r="BA407" s="879"/>
      <c r="BB407" s="879"/>
      <c r="BC407" s="879"/>
      <c r="BD407" s="879"/>
      <c r="BE407" s="879"/>
      <c r="BF407" s="879"/>
      <c r="BG407" s="879"/>
      <c r="BH407" s="879"/>
      <c r="BI407" s="879"/>
      <c r="BJ407" s="879"/>
      <c r="BK407" s="879"/>
      <c r="BL407" s="879"/>
      <c r="BM407" s="879"/>
      <c r="BN407" s="879"/>
      <c r="BO407" s="879"/>
      <c r="BP407" s="879"/>
      <c r="BQ407" s="879"/>
      <c r="BR407" s="879"/>
      <c r="BS407" s="879"/>
      <c r="BT407" s="879"/>
      <c r="BU407" s="879"/>
      <c r="BV407" s="879"/>
      <c r="BW407" s="879"/>
      <c r="BX407" s="879"/>
      <c r="BY407" s="879"/>
      <c r="BZ407" s="879"/>
      <c r="CA407" s="879"/>
      <c r="CB407" s="879"/>
      <c r="CC407" s="879"/>
      <c r="CD407" s="879"/>
      <c r="CE407" s="879"/>
      <c r="CF407" s="879"/>
      <c r="CG407" s="879"/>
      <c r="CH407" s="879"/>
      <c r="CI407" s="879"/>
      <c r="CJ407" s="879"/>
      <c r="CK407" s="879"/>
      <c r="CL407" s="879"/>
      <c r="CM407" s="879"/>
      <c r="CN407" s="879"/>
      <c r="CO407" s="879"/>
      <c r="CP407" s="879"/>
      <c r="CQ407" s="879"/>
      <c r="CR407" s="879"/>
      <c r="CS407" s="879"/>
      <c r="CT407" s="879"/>
      <c r="CU407" s="879"/>
      <c r="CV407" s="879"/>
      <c r="CW407" s="879"/>
    </row>
    <row r="408" spans="1:101" s="877" customFormat="1" ht="12.75">
      <c r="A408" s="66" t="s">
        <v>1518</v>
      </c>
      <c r="B408" s="79">
        <v>5040</v>
      </c>
      <c r="C408" s="79">
        <v>0</v>
      </c>
      <c r="D408" s="79">
        <v>0</v>
      </c>
      <c r="E408" s="380">
        <v>0</v>
      </c>
      <c r="F408" s="79">
        <v>0</v>
      </c>
      <c r="G408" s="772"/>
      <c r="H408" s="772"/>
      <c r="I408" s="772"/>
      <c r="J408" s="772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862"/>
      <c r="AJ408" s="862"/>
      <c r="AK408" s="862"/>
      <c r="AL408" s="862"/>
      <c r="AM408" s="862"/>
      <c r="AN408" s="862"/>
      <c r="AO408" s="862"/>
      <c r="AP408" s="862"/>
      <c r="AQ408" s="862"/>
      <c r="AR408" s="862"/>
      <c r="AS408" s="862"/>
      <c r="AT408" s="862"/>
      <c r="AU408" s="862"/>
      <c r="AV408" s="862"/>
      <c r="AW408" s="862"/>
      <c r="AX408" s="862"/>
      <c r="AY408" s="862"/>
      <c r="AZ408" s="862"/>
      <c r="BA408" s="862"/>
      <c r="BB408" s="862"/>
      <c r="BC408" s="862"/>
      <c r="BD408" s="862"/>
      <c r="BE408" s="862"/>
      <c r="BF408" s="862"/>
      <c r="BG408" s="862"/>
      <c r="BH408" s="862"/>
      <c r="BI408" s="862"/>
      <c r="BJ408" s="862"/>
      <c r="BK408" s="862"/>
      <c r="BL408" s="862"/>
      <c r="BM408" s="862"/>
      <c r="BN408" s="862"/>
      <c r="BO408" s="862"/>
      <c r="BP408" s="862"/>
      <c r="BQ408" s="862"/>
      <c r="BR408" s="862"/>
      <c r="BS408" s="862"/>
      <c r="BT408" s="862"/>
      <c r="BU408" s="862"/>
      <c r="BV408" s="862"/>
      <c r="BW408" s="862"/>
      <c r="BX408" s="862"/>
      <c r="BY408" s="862"/>
      <c r="BZ408" s="862"/>
      <c r="CA408" s="862"/>
      <c r="CB408" s="862"/>
      <c r="CC408" s="862"/>
      <c r="CD408" s="862"/>
      <c r="CE408" s="862"/>
      <c r="CF408" s="862"/>
      <c r="CG408" s="862"/>
      <c r="CH408" s="862"/>
      <c r="CI408" s="862"/>
      <c r="CJ408" s="862"/>
      <c r="CK408" s="862"/>
      <c r="CL408" s="862"/>
      <c r="CM408" s="862"/>
      <c r="CN408" s="862"/>
      <c r="CO408" s="862"/>
      <c r="CP408" s="862"/>
      <c r="CQ408" s="862"/>
      <c r="CR408" s="862"/>
      <c r="CS408" s="862"/>
      <c r="CT408" s="862"/>
      <c r="CU408" s="862"/>
      <c r="CV408" s="862"/>
      <c r="CW408" s="862"/>
    </row>
    <row r="409" spans="1:101" s="877" customFormat="1" ht="12.75">
      <c r="A409" s="69" t="s">
        <v>1473</v>
      </c>
      <c r="B409" s="79">
        <v>5040</v>
      </c>
      <c r="C409" s="79">
        <v>0</v>
      </c>
      <c r="D409" s="79">
        <v>0</v>
      </c>
      <c r="E409" s="380">
        <v>0</v>
      </c>
      <c r="F409" s="79">
        <v>0</v>
      </c>
      <c r="G409" s="772"/>
      <c r="H409" s="772"/>
      <c r="I409" s="772"/>
      <c r="J409" s="772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862"/>
      <c r="AJ409" s="862"/>
      <c r="AK409" s="862"/>
      <c r="AL409" s="862"/>
      <c r="AM409" s="862"/>
      <c r="AN409" s="862"/>
      <c r="AO409" s="862"/>
      <c r="AP409" s="862"/>
      <c r="AQ409" s="862"/>
      <c r="AR409" s="862"/>
      <c r="AS409" s="862"/>
      <c r="AT409" s="862"/>
      <c r="AU409" s="862"/>
      <c r="AV409" s="862"/>
      <c r="AW409" s="862"/>
      <c r="AX409" s="862"/>
      <c r="AY409" s="862"/>
      <c r="AZ409" s="862"/>
      <c r="BA409" s="862"/>
      <c r="BB409" s="862"/>
      <c r="BC409" s="862"/>
      <c r="BD409" s="862"/>
      <c r="BE409" s="862"/>
      <c r="BF409" s="862"/>
      <c r="BG409" s="862"/>
      <c r="BH409" s="862"/>
      <c r="BI409" s="862"/>
      <c r="BJ409" s="862"/>
      <c r="BK409" s="862"/>
      <c r="BL409" s="862"/>
      <c r="BM409" s="862"/>
      <c r="BN409" s="862"/>
      <c r="BO409" s="862"/>
      <c r="BP409" s="862"/>
      <c r="BQ409" s="862"/>
      <c r="BR409" s="862"/>
      <c r="BS409" s="862"/>
      <c r="BT409" s="862"/>
      <c r="BU409" s="862"/>
      <c r="BV409" s="862"/>
      <c r="BW409" s="862"/>
      <c r="BX409" s="862"/>
      <c r="BY409" s="862"/>
      <c r="BZ409" s="862"/>
      <c r="CA409" s="862"/>
      <c r="CB409" s="862"/>
      <c r="CC409" s="862"/>
      <c r="CD409" s="862"/>
      <c r="CE409" s="862"/>
      <c r="CF409" s="862"/>
      <c r="CG409" s="862"/>
      <c r="CH409" s="862"/>
      <c r="CI409" s="862"/>
      <c r="CJ409" s="862"/>
      <c r="CK409" s="862"/>
      <c r="CL409" s="862"/>
      <c r="CM409" s="862"/>
      <c r="CN409" s="862"/>
      <c r="CO409" s="862"/>
      <c r="CP409" s="862"/>
      <c r="CQ409" s="862"/>
      <c r="CR409" s="862"/>
      <c r="CS409" s="862"/>
      <c r="CT409" s="862"/>
      <c r="CU409" s="862"/>
      <c r="CV409" s="862"/>
      <c r="CW409" s="862"/>
    </row>
    <row r="410" spans="1:101" s="878" customFormat="1" ht="12.75">
      <c r="A410" s="69" t="s">
        <v>1474</v>
      </c>
      <c r="B410" s="79">
        <v>5040</v>
      </c>
      <c r="C410" s="79">
        <v>0</v>
      </c>
      <c r="D410" s="79">
        <v>0</v>
      </c>
      <c r="E410" s="380">
        <v>0</v>
      </c>
      <c r="F410" s="79">
        <v>0</v>
      </c>
      <c r="G410" s="772"/>
      <c r="H410" s="772"/>
      <c r="I410" s="772"/>
      <c r="J410" s="772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862"/>
      <c r="AJ410" s="862"/>
      <c r="AK410" s="862"/>
      <c r="AL410" s="862"/>
      <c r="AM410" s="862"/>
      <c r="AN410" s="862"/>
      <c r="AO410" s="862"/>
      <c r="AP410" s="862"/>
      <c r="AQ410" s="862"/>
      <c r="AR410" s="862"/>
      <c r="AS410" s="862"/>
      <c r="AT410" s="862"/>
      <c r="AU410" s="862"/>
      <c r="AV410" s="862"/>
      <c r="AW410" s="862"/>
      <c r="AX410" s="862"/>
      <c r="AY410" s="862"/>
      <c r="AZ410" s="862"/>
      <c r="BA410" s="862"/>
      <c r="BB410" s="862"/>
      <c r="BC410" s="862"/>
      <c r="BD410" s="862"/>
      <c r="BE410" s="862"/>
      <c r="BF410" s="862"/>
      <c r="BG410" s="862"/>
      <c r="BH410" s="862"/>
      <c r="BI410" s="862"/>
      <c r="BJ410" s="862"/>
      <c r="BK410" s="862"/>
      <c r="BL410" s="862"/>
      <c r="BM410" s="862"/>
      <c r="BN410" s="862"/>
      <c r="BO410" s="862"/>
      <c r="BP410" s="862"/>
      <c r="BQ410" s="862"/>
      <c r="BR410" s="862"/>
      <c r="BS410" s="862"/>
      <c r="BT410" s="862"/>
      <c r="BU410" s="862"/>
      <c r="BV410" s="862"/>
      <c r="BW410" s="862"/>
      <c r="BX410" s="862"/>
      <c r="BY410" s="862"/>
      <c r="BZ410" s="862"/>
      <c r="CA410" s="862"/>
      <c r="CB410" s="862"/>
      <c r="CC410" s="862"/>
      <c r="CD410" s="862"/>
      <c r="CE410" s="862"/>
      <c r="CF410" s="862"/>
      <c r="CG410" s="862"/>
      <c r="CH410" s="862"/>
      <c r="CI410" s="862"/>
      <c r="CJ410" s="862"/>
      <c r="CK410" s="862"/>
      <c r="CL410" s="862"/>
      <c r="CM410" s="862"/>
      <c r="CN410" s="862"/>
      <c r="CO410" s="862"/>
      <c r="CP410" s="862"/>
      <c r="CQ410" s="862"/>
      <c r="CR410" s="862"/>
      <c r="CS410" s="862"/>
      <c r="CT410" s="862"/>
      <c r="CU410" s="862"/>
      <c r="CV410" s="862"/>
      <c r="CW410" s="862"/>
    </row>
    <row r="411" spans="1:101" s="863" customFormat="1" ht="12.75" customHeight="1">
      <c r="A411" s="69" t="s">
        <v>1476</v>
      </c>
      <c r="B411" s="79">
        <v>5040</v>
      </c>
      <c r="C411" s="79">
        <v>0</v>
      </c>
      <c r="D411" s="79">
        <v>0</v>
      </c>
      <c r="E411" s="380">
        <v>0</v>
      </c>
      <c r="F411" s="79">
        <v>0</v>
      </c>
      <c r="G411" s="772"/>
      <c r="H411" s="772"/>
      <c r="I411" s="772"/>
      <c r="J411" s="772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862"/>
      <c r="AJ411" s="862"/>
      <c r="AK411" s="862"/>
      <c r="AL411" s="862"/>
      <c r="AM411" s="862"/>
      <c r="AN411" s="862"/>
      <c r="AO411" s="862"/>
      <c r="AP411" s="862"/>
      <c r="AQ411" s="862"/>
      <c r="AR411" s="862"/>
      <c r="AS411" s="862"/>
      <c r="AT411" s="862"/>
      <c r="AU411" s="862"/>
      <c r="AV411" s="862"/>
      <c r="AW411" s="862"/>
      <c r="AX411" s="862"/>
      <c r="AY411" s="862"/>
      <c r="AZ411" s="862"/>
      <c r="BA411" s="862"/>
      <c r="BB411" s="862"/>
      <c r="BC411" s="862"/>
      <c r="BD411" s="862"/>
      <c r="BE411" s="862"/>
      <c r="BF411" s="862"/>
      <c r="BG411" s="862"/>
      <c r="BH411" s="862"/>
      <c r="BI411" s="862"/>
      <c r="BJ411" s="862"/>
      <c r="BK411" s="862"/>
      <c r="BL411" s="862"/>
      <c r="BM411" s="862"/>
      <c r="BN411" s="862"/>
      <c r="BO411" s="862"/>
      <c r="BP411" s="862"/>
      <c r="BQ411" s="862"/>
      <c r="BR411" s="862"/>
      <c r="BS411" s="862"/>
      <c r="BT411" s="862"/>
      <c r="BU411" s="862"/>
      <c r="BV411" s="862"/>
      <c r="BW411" s="862"/>
      <c r="BX411" s="862"/>
      <c r="BY411" s="862"/>
      <c r="BZ411" s="862"/>
      <c r="CA411" s="862"/>
      <c r="CB411" s="862"/>
      <c r="CC411" s="862"/>
      <c r="CD411" s="862"/>
      <c r="CE411" s="862"/>
      <c r="CF411" s="862"/>
      <c r="CG411" s="862"/>
      <c r="CH411" s="862"/>
      <c r="CI411" s="862"/>
      <c r="CJ411" s="862"/>
      <c r="CK411" s="862"/>
      <c r="CL411" s="862"/>
      <c r="CM411" s="862"/>
      <c r="CN411" s="862"/>
      <c r="CO411" s="862"/>
      <c r="CP411" s="862"/>
      <c r="CQ411" s="862"/>
      <c r="CR411" s="862"/>
      <c r="CS411" s="862"/>
      <c r="CT411" s="862"/>
      <c r="CU411" s="862"/>
      <c r="CV411" s="862"/>
      <c r="CW411" s="862"/>
    </row>
    <row r="412" spans="1:101" s="863" customFormat="1" ht="15.75" customHeight="1">
      <c r="A412" s="66" t="s">
        <v>1477</v>
      </c>
      <c r="B412" s="79">
        <v>5040</v>
      </c>
      <c r="C412" s="79">
        <v>0</v>
      </c>
      <c r="D412" s="79">
        <v>0</v>
      </c>
      <c r="E412" s="380">
        <v>0</v>
      </c>
      <c r="F412" s="79">
        <v>0</v>
      </c>
      <c r="G412" s="772"/>
      <c r="H412" s="772"/>
      <c r="I412" s="772"/>
      <c r="J412" s="772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862"/>
      <c r="AJ412" s="862"/>
      <c r="AK412" s="862"/>
      <c r="AL412" s="862"/>
      <c r="AM412" s="862"/>
      <c r="AN412" s="862"/>
      <c r="AO412" s="862"/>
      <c r="AP412" s="862"/>
      <c r="AQ412" s="862"/>
      <c r="AR412" s="862"/>
      <c r="AS412" s="862"/>
      <c r="AT412" s="862"/>
      <c r="AU412" s="862"/>
      <c r="AV412" s="862"/>
      <c r="AW412" s="862"/>
      <c r="AX412" s="862"/>
      <c r="AY412" s="862"/>
      <c r="AZ412" s="862"/>
      <c r="BA412" s="862"/>
      <c r="BB412" s="862"/>
      <c r="BC412" s="862"/>
      <c r="BD412" s="862"/>
      <c r="BE412" s="862"/>
      <c r="BF412" s="862"/>
      <c r="BG412" s="862"/>
      <c r="BH412" s="862"/>
      <c r="BI412" s="862"/>
      <c r="BJ412" s="862"/>
      <c r="BK412" s="862"/>
      <c r="BL412" s="862"/>
      <c r="BM412" s="862"/>
      <c r="BN412" s="862"/>
      <c r="BO412" s="862"/>
      <c r="BP412" s="862"/>
      <c r="BQ412" s="862"/>
      <c r="BR412" s="862"/>
      <c r="BS412" s="862"/>
      <c r="BT412" s="862"/>
      <c r="BU412" s="862"/>
      <c r="BV412" s="862"/>
      <c r="BW412" s="862"/>
      <c r="BX412" s="862"/>
      <c r="BY412" s="862"/>
      <c r="BZ412" s="862"/>
      <c r="CA412" s="862"/>
      <c r="CB412" s="862"/>
      <c r="CC412" s="862"/>
      <c r="CD412" s="862"/>
      <c r="CE412" s="862"/>
      <c r="CF412" s="862"/>
      <c r="CG412" s="862"/>
      <c r="CH412" s="862"/>
      <c r="CI412" s="862"/>
      <c r="CJ412" s="862"/>
      <c r="CK412" s="862"/>
      <c r="CL412" s="862"/>
      <c r="CM412" s="862"/>
      <c r="CN412" s="862"/>
      <c r="CO412" s="862"/>
      <c r="CP412" s="862"/>
      <c r="CQ412" s="862"/>
      <c r="CR412" s="862"/>
      <c r="CS412" s="862"/>
      <c r="CT412" s="862"/>
      <c r="CU412" s="862"/>
      <c r="CV412" s="862"/>
      <c r="CW412" s="862"/>
    </row>
    <row r="413" spans="1:101" s="863" customFormat="1" ht="25.5">
      <c r="A413" s="375" t="s">
        <v>1488</v>
      </c>
      <c r="B413" s="23"/>
      <c r="C413" s="23"/>
      <c r="D413" s="23"/>
      <c r="E413" s="876"/>
      <c r="F413" s="79"/>
      <c r="G413" s="772"/>
      <c r="H413" s="772"/>
      <c r="I413" s="772"/>
      <c r="J413" s="772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862"/>
      <c r="AJ413" s="862"/>
      <c r="AK413" s="862"/>
      <c r="AL413" s="862"/>
      <c r="AM413" s="862"/>
      <c r="AN413" s="862"/>
      <c r="AO413" s="862"/>
      <c r="AP413" s="862"/>
      <c r="AQ413" s="862"/>
      <c r="AR413" s="862"/>
      <c r="AS413" s="862"/>
      <c r="AT413" s="862"/>
      <c r="AU413" s="862"/>
      <c r="AV413" s="862"/>
      <c r="AW413" s="862"/>
      <c r="AX413" s="862"/>
      <c r="AY413" s="862"/>
      <c r="AZ413" s="862"/>
      <c r="BA413" s="862"/>
      <c r="BB413" s="862"/>
      <c r="BC413" s="862"/>
      <c r="BD413" s="862"/>
      <c r="BE413" s="862"/>
      <c r="BF413" s="862"/>
      <c r="BG413" s="862"/>
      <c r="BH413" s="862"/>
      <c r="BI413" s="862"/>
      <c r="BJ413" s="862"/>
      <c r="BK413" s="862"/>
      <c r="BL413" s="862"/>
      <c r="BM413" s="862"/>
      <c r="BN413" s="862"/>
      <c r="BO413" s="862"/>
      <c r="BP413" s="862"/>
      <c r="BQ413" s="862"/>
      <c r="BR413" s="862"/>
      <c r="BS413" s="862"/>
      <c r="BT413" s="862"/>
      <c r="BU413" s="862"/>
      <c r="BV413" s="862"/>
      <c r="BW413" s="862"/>
      <c r="BX413" s="862"/>
      <c r="BY413" s="862"/>
      <c r="BZ413" s="862"/>
      <c r="CA413" s="862"/>
      <c r="CB413" s="862"/>
      <c r="CC413" s="862"/>
      <c r="CD413" s="862"/>
      <c r="CE413" s="862"/>
      <c r="CF413" s="862"/>
      <c r="CG413" s="862"/>
      <c r="CH413" s="862"/>
      <c r="CI413" s="862"/>
      <c r="CJ413" s="862"/>
      <c r="CK413" s="862"/>
      <c r="CL413" s="862"/>
      <c r="CM413" s="862"/>
      <c r="CN413" s="862"/>
      <c r="CO413" s="862"/>
      <c r="CP413" s="862"/>
      <c r="CQ413" s="862"/>
      <c r="CR413" s="862"/>
      <c r="CS413" s="862"/>
      <c r="CT413" s="862"/>
      <c r="CU413" s="862"/>
      <c r="CV413" s="862"/>
      <c r="CW413" s="862"/>
    </row>
    <row r="414" spans="1:101" s="881" customFormat="1" ht="12.75">
      <c r="A414" s="66" t="s">
        <v>1517</v>
      </c>
      <c r="B414" s="79">
        <v>2083935</v>
      </c>
      <c r="C414" s="79">
        <v>350998</v>
      </c>
      <c r="D414" s="79">
        <v>190000</v>
      </c>
      <c r="E414" s="380">
        <v>9.117366904437999</v>
      </c>
      <c r="F414" s="79">
        <v>70000</v>
      </c>
      <c r="G414" s="772"/>
      <c r="H414" s="772"/>
      <c r="I414" s="772"/>
      <c r="J414" s="772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879"/>
      <c r="AJ414" s="879"/>
      <c r="AK414" s="879"/>
      <c r="AL414" s="879"/>
      <c r="AM414" s="879"/>
      <c r="AN414" s="879"/>
      <c r="AO414" s="879"/>
      <c r="AP414" s="879"/>
      <c r="AQ414" s="879"/>
      <c r="AR414" s="879"/>
      <c r="AS414" s="879"/>
      <c r="AT414" s="879"/>
      <c r="AU414" s="879"/>
      <c r="AV414" s="879"/>
      <c r="AW414" s="879"/>
      <c r="AX414" s="879"/>
      <c r="AY414" s="879"/>
      <c r="AZ414" s="879"/>
      <c r="BA414" s="879"/>
      <c r="BB414" s="879"/>
      <c r="BC414" s="879"/>
      <c r="BD414" s="879"/>
      <c r="BE414" s="879"/>
      <c r="BF414" s="879"/>
      <c r="BG414" s="879"/>
      <c r="BH414" s="879"/>
      <c r="BI414" s="879"/>
      <c r="BJ414" s="879"/>
      <c r="BK414" s="879"/>
      <c r="BL414" s="879"/>
      <c r="BM414" s="879"/>
      <c r="BN414" s="879"/>
      <c r="BO414" s="879"/>
      <c r="BP414" s="879"/>
      <c r="BQ414" s="879"/>
      <c r="BR414" s="879"/>
      <c r="BS414" s="879"/>
      <c r="BT414" s="879"/>
      <c r="BU414" s="879"/>
      <c r="BV414" s="879"/>
      <c r="BW414" s="879"/>
      <c r="BX414" s="879"/>
      <c r="BY414" s="879"/>
      <c r="BZ414" s="879"/>
      <c r="CA414" s="879"/>
      <c r="CB414" s="879"/>
      <c r="CC414" s="879"/>
      <c r="CD414" s="879"/>
      <c r="CE414" s="879"/>
      <c r="CF414" s="879"/>
      <c r="CG414" s="879"/>
      <c r="CH414" s="879"/>
      <c r="CI414" s="879"/>
      <c r="CJ414" s="879"/>
      <c r="CK414" s="879"/>
      <c r="CL414" s="879"/>
      <c r="CM414" s="879"/>
      <c r="CN414" s="879"/>
      <c r="CO414" s="879"/>
      <c r="CP414" s="879"/>
      <c r="CQ414" s="879"/>
      <c r="CR414" s="879"/>
      <c r="CS414" s="879"/>
      <c r="CT414" s="879"/>
      <c r="CU414" s="879"/>
      <c r="CV414" s="879"/>
      <c r="CW414" s="879"/>
    </row>
    <row r="415" spans="1:101" s="881" customFormat="1" ht="12.75">
      <c r="A415" s="66" t="s">
        <v>1518</v>
      </c>
      <c r="B415" s="79">
        <v>2083935</v>
      </c>
      <c r="C415" s="79">
        <v>350998</v>
      </c>
      <c r="D415" s="79">
        <v>190000</v>
      </c>
      <c r="E415" s="380">
        <v>9.117366904437999</v>
      </c>
      <c r="F415" s="79">
        <v>70000</v>
      </c>
      <c r="G415" s="772"/>
      <c r="H415" s="772"/>
      <c r="I415" s="772"/>
      <c r="J415" s="772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879"/>
      <c r="AJ415" s="879"/>
      <c r="AK415" s="879"/>
      <c r="AL415" s="879"/>
      <c r="AM415" s="879"/>
      <c r="AN415" s="879"/>
      <c r="AO415" s="879"/>
      <c r="AP415" s="879"/>
      <c r="AQ415" s="879"/>
      <c r="AR415" s="879"/>
      <c r="AS415" s="879"/>
      <c r="AT415" s="879"/>
      <c r="AU415" s="879"/>
      <c r="AV415" s="879"/>
      <c r="AW415" s="879"/>
      <c r="AX415" s="879"/>
      <c r="AY415" s="879"/>
      <c r="AZ415" s="879"/>
      <c r="BA415" s="879"/>
      <c r="BB415" s="879"/>
      <c r="BC415" s="879"/>
      <c r="BD415" s="879"/>
      <c r="BE415" s="879"/>
      <c r="BF415" s="879"/>
      <c r="BG415" s="879"/>
      <c r="BH415" s="879"/>
      <c r="BI415" s="879"/>
      <c r="BJ415" s="879"/>
      <c r="BK415" s="879"/>
      <c r="BL415" s="879"/>
      <c r="BM415" s="879"/>
      <c r="BN415" s="879"/>
      <c r="BO415" s="879"/>
      <c r="BP415" s="879"/>
      <c r="BQ415" s="879"/>
      <c r="BR415" s="879"/>
      <c r="BS415" s="879"/>
      <c r="BT415" s="879"/>
      <c r="BU415" s="879"/>
      <c r="BV415" s="879"/>
      <c r="BW415" s="879"/>
      <c r="BX415" s="879"/>
      <c r="BY415" s="879"/>
      <c r="BZ415" s="879"/>
      <c r="CA415" s="879"/>
      <c r="CB415" s="879"/>
      <c r="CC415" s="879"/>
      <c r="CD415" s="879"/>
      <c r="CE415" s="879"/>
      <c r="CF415" s="879"/>
      <c r="CG415" s="879"/>
      <c r="CH415" s="879"/>
      <c r="CI415" s="879"/>
      <c r="CJ415" s="879"/>
      <c r="CK415" s="879"/>
      <c r="CL415" s="879"/>
      <c r="CM415" s="879"/>
      <c r="CN415" s="879"/>
      <c r="CO415" s="879"/>
      <c r="CP415" s="879"/>
      <c r="CQ415" s="879"/>
      <c r="CR415" s="879"/>
      <c r="CS415" s="879"/>
      <c r="CT415" s="879"/>
      <c r="CU415" s="879"/>
      <c r="CV415" s="879"/>
      <c r="CW415" s="879"/>
    </row>
    <row r="416" spans="1:101" s="877" customFormat="1" ht="12.75">
      <c r="A416" s="69" t="s">
        <v>1473</v>
      </c>
      <c r="B416" s="79">
        <v>2083935</v>
      </c>
      <c r="C416" s="79">
        <v>350998</v>
      </c>
      <c r="D416" s="79">
        <v>185311</v>
      </c>
      <c r="E416" s="380">
        <v>8.892359886464789</v>
      </c>
      <c r="F416" s="79">
        <v>73573</v>
      </c>
      <c r="G416" s="772"/>
      <c r="H416" s="772"/>
      <c r="I416" s="772"/>
      <c r="J416" s="772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862"/>
      <c r="AJ416" s="862"/>
      <c r="AK416" s="862"/>
      <c r="AL416" s="862"/>
      <c r="AM416" s="862"/>
      <c r="AN416" s="862"/>
      <c r="AO416" s="862"/>
      <c r="AP416" s="862"/>
      <c r="AQ416" s="862"/>
      <c r="AR416" s="862"/>
      <c r="AS416" s="862"/>
      <c r="AT416" s="862"/>
      <c r="AU416" s="862"/>
      <c r="AV416" s="862"/>
      <c r="AW416" s="862"/>
      <c r="AX416" s="862"/>
      <c r="AY416" s="862"/>
      <c r="AZ416" s="862"/>
      <c r="BA416" s="862"/>
      <c r="BB416" s="862"/>
      <c r="BC416" s="862"/>
      <c r="BD416" s="862"/>
      <c r="BE416" s="862"/>
      <c r="BF416" s="862"/>
      <c r="BG416" s="862"/>
      <c r="BH416" s="862"/>
      <c r="BI416" s="862"/>
      <c r="BJ416" s="862"/>
      <c r="BK416" s="862"/>
      <c r="BL416" s="862"/>
      <c r="BM416" s="862"/>
      <c r="BN416" s="862"/>
      <c r="BO416" s="862"/>
      <c r="BP416" s="862"/>
      <c r="BQ416" s="862"/>
      <c r="BR416" s="862"/>
      <c r="BS416" s="862"/>
      <c r="BT416" s="862"/>
      <c r="BU416" s="862"/>
      <c r="BV416" s="862"/>
      <c r="BW416" s="862"/>
      <c r="BX416" s="862"/>
      <c r="BY416" s="862"/>
      <c r="BZ416" s="862"/>
      <c r="CA416" s="862"/>
      <c r="CB416" s="862"/>
      <c r="CC416" s="862"/>
      <c r="CD416" s="862"/>
      <c r="CE416" s="862"/>
      <c r="CF416" s="862"/>
      <c r="CG416" s="862"/>
      <c r="CH416" s="862"/>
      <c r="CI416" s="862"/>
      <c r="CJ416" s="862"/>
      <c r="CK416" s="862"/>
      <c r="CL416" s="862"/>
      <c r="CM416" s="862"/>
      <c r="CN416" s="862"/>
      <c r="CO416" s="862"/>
      <c r="CP416" s="862"/>
      <c r="CQ416" s="862"/>
      <c r="CR416" s="862"/>
      <c r="CS416" s="862"/>
      <c r="CT416" s="862"/>
      <c r="CU416" s="862"/>
      <c r="CV416" s="862"/>
      <c r="CW416" s="862"/>
    </row>
    <row r="417" spans="1:101" s="863" customFormat="1" ht="12.75">
      <c r="A417" s="69" t="s">
        <v>1480</v>
      </c>
      <c r="B417" s="79">
        <v>2083935</v>
      </c>
      <c r="C417" s="79">
        <v>350998</v>
      </c>
      <c r="D417" s="79">
        <v>185311</v>
      </c>
      <c r="E417" s="380">
        <v>8.892359886464789</v>
      </c>
      <c r="F417" s="79">
        <v>73573</v>
      </c>
      <c r="G417" s="772"/>
      <c r="H417" s="772"/>
      <c r="I417" s="772"/>
      <c r="J417" s="772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862"/>
      <c r="AJ417" s="862"/>
      <c r="AK417" s="862"/>
      <c r="AL417" s="862"/>
      <c r="AM417" s="862"/>
      <c r="AN417" s="862"/>
      <c r="AO417" s="862"/>
      <c r="AP417" s="862"/>
      <c r="AQ417" s="862"/>
      <c r="AR417" s="862"/>
      <c r="AS417" s="862"/>
      <c r="AT417" s="862"/>
      <c r="AU417" s="862"/>
      <c r="AV417" s="862"/>
      <c r="AW417" s="862"/>
      <c r="AX417" s="862"/>
      <c r="AY417" s="862"/>
      <c r="AZ417" s="862"/>
      <c r="BA417" s="862"/>
      <c r="BB417" s="862"/>
      <c r="BC417" s="862"/>
      <c r="BD417" s="862"/>
      <c r="BE417" s="862"/>
      <c r="BF417" s="862"/>
      <c r="BG417" s="862"/>
      <c r="BH417" s="862"/>
      <c r="BI417" s="862"/>
      <c r="BJ417" s="862"/>
      <c r="BK417" s="862"/>
      <c r="BL417" s="862"/>
      <c r="BM417" s="862"/>
      <c r="BN417" s="862"/>
      <c r="BO417" s="862"/>
      <c r="BP417" s="862"/>
      <c r="BQ417" s="862"/>
      <c r="BR417" s="862"/>
      <c r="BS417" s="862"/>
      <c r="BT417" s="862"/>
      <c r="BU417" s="862"/>
      <c r="BV417" s="862"/>
      <c r="BW417" s="862"/>
      <c r="BX417" s="862"/>
      <c r="BY417" s="862"/>
      <c r="BZ417" s="862"/>
      <c r="CA417" s="862"/>
      <c r="CB417" s="862"/>
      <c r="CC417" s="862"/>
      <c r="CD417" s="862"/>
      <c r="CE417" s="862"/>
      <c r="CF417" s="862"/>
      <c r="CG417" s="862"/>
      <c r="CH417" s="862"/>
      <c r="CI417" s="862"/>
      <c r="CJ417" s="862"/>
      <c r="CK417" s="862"/>
      <c r="CL417" s="862"/>
      <c r="CM417" s="862"/>
      <c r="CN417" s="862"/>
      <c r="CO417" s="862"/>
      <c r="CP417" s="862"/>
      <c r="CQ417" s="862"/>
      <c r="CR417" s="862"/>
      <c r="CS417" s="862"/>
      <c r="CT417" s="862"/>
      <c r="CU417" s="862"/>
      <c r="CV417" s="862"/>
      <c r="CW417" s="862"/>
    </row>
    <row r="418" spans="1:101" s="863" customFormat="1" ht="12.75">
      <c r="A418" s="69" t="s">
        <v>1482</v>
      </c>
      <c r="B418" s="79">
        <v>2083935</v>
      </c>
      <c r="C418" s="79">
        <v>350998</v>
      </c>
      <c r="D418" s="79">
        <v>185311</v>
      </c>
      <c r="E418" s="380">
        <v>8.892359886464789</v>
      </c>
      <c r="F418" s="79">
        <v>73573</v>
      </c>
      <c r="G418" s="772"/>
      <c r="H418" s="772"/>
      <c r="I418" s="772"/>
      <c r="J418" s="772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862"/>
      <c r="AJ418" s="862"/>
      <c r="AK418" s="862"/>
      <c r="AL418" s="862"/>
      <c r="AM418" s="862"/>
      <c r="AN418" s="862"/>
      <c r="AO418" s="862"/>
      <c r="AP418" s="862"/>
      <c r="AQ418" s="862"/>
      <c r="AR418" s="862"/>
      <c r="AS418" s="862"/>
      <c r="AT418" s="862"/>
      <c r="AU418" s="862"/>
      <c r="AV418" s="862"/>
      <c r="AW418" s="862"/>
      <c r="AX418" s="862"/>
      <c r="AY418" s="862"/>
      <c r="AZ418" s="862"/>
      <c r="BA418" s="862"/>
      <c r="BB418" s="862"/>
      <c r="BC418" s="862"/>
      <c r="BD418" s="862"/>
      <c r="BE418" s="862"/>
      <c r="BF418" s="862"/>
      <c r="BG418" s="862"/>
      <c r="BH418" s="862"/>
      <c r="BI418" s="862"/>
      <c r="BJ418" s="862"/>
      <c r="BK418" s="862"/>
      <c r="BL418" s="862"/>
      <c r="BM418" s="862"/>
      <c r="BN418" s="862"/>
      <c r="BO418" s="862"/>
      <c r="BP418" s="862"/>
      <c r="BQ418" s="862"/>
      <c r="BR418" s="862"/>
      <c r="BS418" s="862"/>
      <c r="BT418" s="862"/>
      <c r="BU418" s="862"/>
      <c r="BV418" s="862"/>
      <c r="BW418" s="862"/>
      <c r="BX418" s="862"/>
      <c r="BY418" s="862"/>
      <c r="BZ418" s="862"/>
      <c r="CA418" s="862"/>
      <c r="CB418" s="862"/>
      <c r="CC418" s="862"/>
      <c r="CD418" s="862"/>
      <c r="CE418" s="862"/>
      <c r="CF418" s="862"/>
      <c r="CG418" s="862"/>
      <c r="CH418" s="862"/>
      <c r="CI418" s="862"/>
      <c r="CJ418" s="862"/>
      <c r="CK418" s="862"/>
      <c r="CL418" s="862"/>
      <c r="CM418" s="862"/>
      <c r="CN418" s="862"/>
      <c r="CO418" s="862"/>
      <c r="CP418" s="862"/>
      <c r="CQ418" s="862"/>
      <c r="CR418" s="862"/>
      <c r="CS418" s="862"/>
      <c r="CT418" s="862"/>
      <c r="CU418" s="862"/>
      <c r="CV418" s="862"/>
      <c r="CW418" s="862"/>
    </row>
    <row r="419" spans="1:10" ht="17.25" customHeight="1">
      <c r="A419" s="887" t="s">
        <v>1520</v>
      </c>
      <c r="G419" s="772"/>
      <c r="H419" s="772"/>
      <c r="I419" s="772"/>
      <c r="J419" s="772"/>
    </row>
    <row r="420" spans="1:10" ht="17.25" customHeight="1">
      <c r="A420" s="887"/>
      <c r="G420" s="772"/>
      <c r="H420" s="772"/>
      <c r="I420" s="772"/>
      <c r="J420" s="772"/>
    </row>
    <row r="421" spans="1:10" ht="17.25" customHeight="1">
      <c r="A421" s="887"/>
      <c r="G421" s="772"/>
      <c r="H421" s="772"/>
      <c r="I421" s="772"/>
      <c r="J421" s="772"/>
    </row>
    <row r="422" spans="1:10" ht="17.25" customHeight="1">
      <c r="A422" s="887"/>
      <c r="G422" s="772"/>
      <c r="H422" s="772"/>
      <c r="I422" s="772"/>
      <c r="J422" s="772"/>
    </row>
    <row r="423" spans="1:10" ht="17.25" customHeight="1">
      <c r="A423" s="887"/>
      <c r="G423" s="772"/>
      <c r="H423" s="772"/>
      <c r="I423" s="772"/>
      <c r="J423" s="772"/>
    </row>
    <row r="424" spans="1:49" s="197" customFormat="1" ht="12.75" customHeight="1">
      <c r="A424" s="41" t="s">
        <v>1521</v>
      </c>
      <c r="E424" s="40" t="s">
        <v>1738</v>
      </c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</row>
    <row r="425" spans="1:49" s="197" customFormat="1" ht="13.5" customHeight="1">
      <c r="A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</row>
    <row r="426" spans="1:49" s="197" customFormat="1" ht="13.5" customHeight="1">
      <c r="A426" s="41"/>
      <c r="D426" s="40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</row>
    <row r="427" spans="1:91" ht="12.75">
      <c r="A427" s="888"/>
      <c r="B427" s="602"/>
      <c r="C427" s="602"/>
      <c r="D427" s="602"/>
      <c r="E427" s="889"/>
      <c r="F427" s="602"/>
      <c r="G427" s="772"/>
      <c r="H427" s="772"/>
      <c r="I427" s="772"/>
      <c r="J427" s="772"/>
      <c r="CG427" s="602"/>
      <c r="CH427" s="602"/>
      <c r="CI427" s="602"/>
      <c r="CJ427" s="602"/>
      <c r="CK427" s="602"/>
      <c r="CL427" s="602"/>
      <c r="CM427" s="602"/>
    </row>
    <row r="428" spans="1:91" ht="12.75">
      <c r="A428" s="888"/>
      <c r="B428" s="879"/>
      <c r="C428" s="879"/>
      <c r="D428" s="879"/>
      <c r="E428" s="890"/>
      <c r="F428" s="879"/>
      <c r="G428" s="772"/>
      <c r="H428" s="772"/>
      <c r="I428" s="772"/>
      <c r="J428" s="772"/>
      <c r="CG428" s="602"/>
      <c r="CH428" s="602"/>
      <c r="CI428" s="602"/>
      <c r="CJ428" s="602"/>
      <c r="CK428" s="602"/>
      <c r="CL428" s="602"/>
      <c r="CM428" s="602"/>
    </row>
    <row r="429" spans="1:91" ht="12.75">
      <c r="A429" s="888"/>
      <c r="B429" s="879"/>
      <c r="C429" s="879"/>
      <c r="D429" s="879"/>
      <c r="E429" s="890"/>
      <c r="F429" s="879"/>
      <c r="G429" s="772"/>
      <c r="H429" s="772"/>
      <c r="I429" s="772"/>
      <c r="J429" s="772"/>
      <c r="CG429" s="602"/>
      <c r="CH429" s="602"/>
      <c r="CI429" s="602"/>
      <c r="CJ429" s="602"/>
      <c r="CK429" s="602"/>
      <c r="CL429" s="602"/>
      <c r="CM429" s="602"/>
    </row>
    <row r="430" spans="1:91" ht="12.75">
      <c r="A430" s="888"/>
      <c r="B430" s="879"/>
      <c r="C430" s="879"/>
      <c r="D430" s="879"/>
      <c r="E430" s="890"/>
      <c r="F430" s="879"/>
      <c r="G430" s="772"/>
      <c r="H430" s="772"/>
      <c r="I430" s="772"/>
      <c r="J430" s="772"/>
      <c r="CG430" s="602"/>
      <c r="CH430" s="602"/>
      <c r="CI430" s="602"/>
      <c r="CJ430" s="602"/>
      <c r="CK430" s="602"/>
      <c r="CL430" s="602"/>
      <c r="CM430" s="602"/>
    </row>
    <row r="431" spans="2:91" ht="12.75">
      <c r="B431" s="879"/>
      <c r="C431" s="879"/>
      <c r="D431" s="879"/>
      <c r="E431" s="890"/>
      <c r="F431" s="879"/>
      <c r="G431" s="772"/>
      <c r="H431" s="772"/>
      <c r="I431" s="772"/>
      <c r="J431" s="772"/>
      <c r="CG431" s="602"/>
      <c r="CH431" s="602"/>
      <c r="CI431" s="602"/>
      <c r="CJ431" s="602"/>
      <c r="CK431" s="602"/>
      <c r="CL431" s="602"/>
      <c r="CM431" s="602"/>
    </row>
    <row r="432" spans="2:91" ht="12.75">
      <c r="B432" s="879"/>
      <c r="C432" s="879"/>
      <c r="D432" s="879"/>
      <c r="E432" s="890"/>
      <c r="F432" s="879"/>
      <c r="G432" s="772"/>
      <c r="H432" s="772"/>
      <c r="I432" s="772"/>
      <c r="J432" s="772"/>
      <c r="CG432" s="602"/>
      <c r="CH432" s="602"/>
      <c r="CI432" s="602"/>
      <c r="CJ432" s="602"/>
      <c r="CK432" s="602"/>
      <c r="CL432" s="602"/>
      <c r="CM432" s="602"/>
    </row>
    <row r="433" spans="7:10" ht="17.25" customHeight="1">
      <c r="G433" s="772"/>
      <c r="H433" s="772"/>
      <c r="I433" s="772"/>
      <c r="J433" s="772"/>
    </row>
    <row r="434" spans="7:10" ht="17.25" customHeight="1">
      <c r="G434" s="772"/>
      <c r="H434" s="772"/>
      <c r="I434" s="772"/>
      <c r="J434" s="772"/>
    </row>
    <row r="435" spans="7:10" ht="17.25" customHeight="1">
      <c r="G435" s="772"/>
      <c r="H435" s="772"/>
      <c r="I435" s="772"/>
      <c r="J435" s="772"/>
    </row>
    <row r="436" spans="7:10" ht="17.25" customHeight="1">
      <c r="G436" s="772"/>
      <c r="H436" s="772"/>
      <c r="I436" s="772"/>
      <c r="J436" s="772"/>
    </row>
    <row r="437" spans="7:10" ht="17.25" customHeight="1">
      <c r="G437" s="772"/>
      <c r="H437" s="772"/>
      <c r="I437" s="772"/>
      <c r="J437" s="772"/>
    </row>
    <row r="438" spans="7:10" ht="17.25" customHeight="1">
      <c r="G438" s="772"/>
      <c r="H438" s="772"/>
      <c r="I438" s="772"/>
      <c r="J438" s="772"/>
    </row>
    <row r="439" spans="7:10" ht="17.25" customHeight="1">
      <c r="G439" s="772"/>
      <c r="H439" s="772"/>
      <c r="I439" s="772"/>
      <c r="J439" s="772"/>
    </row>
    <row r="440" spans="7:10" ht="17.25" customHeight="1">
      <c r="G440" s="772"/>
      <c r="H440" s="772"/>
      <c r="I440" s="772"/>
      <c r="J440" s="772"/>
    </row>
    <row r="441" spans="7:10" ht="17.25" customHeight="1">
      <c r="G441" s="772"/>
      <c r="H441" s="772"/>
      <c r="I441" s="772"/>
      <c r="J441" s="772"/>
    </row>
    <row r="442" spans="7:10" ht="17.25" customHeight="1">
      <c r="G442" s="772"/>
      <c r="H442" s="772"/>
      <c r="I442" s="772"/>
      <c r="J442" s="772"/>
    </row>
    <row r="443" spans="7:10" ht="17.25" customHeight="1">
      <c r="G443" s="772"/>
      <c r="H443" s="772"/>
      <c r="I443" s="772"/>
      <c r="J443" s="772"/>
    </row>
    <row r="444" spans="1:10" ht="17.25" customHeight="1">
      <c r="A444" s="41" t="s">
        <v>235</v>
      </c>
      <c r="G444" s="772"/>
      <c r="H444" s="772"/>
      <c r="I444" s="772"/>
      <c r="J444" s="772"/>
    </row>
    <row r="445" ht="17.25" customHeight="1">
      <c r="A445" s="41" t="s">
        <v>408</v>
      </c>
    </row>
  </sheetData>
  <printOptions horizontalCentered="1"/>
  <pageMargins left="0.8267716535433072" right="0.6692913385826772" top="0.7086614173228347" bottom="0.7874015748031497" header="0.5118110236220472" footer="0.11811023622047245"/>
  <pageSetup firstPageNumber="53" useFirstPageNumber="1" horizontalDpi="600" verticalDpi="600" orientation="portrait" paperSize="9" scale="78" r:id="rId1"/>
  <headerFooter alignWithMargins="0">
    <oddFooter>&amp;R&amp;P</oddFooter>
  </headerFooter>
  <rowBreaks count="2" manualBreakCount="2">
    <brk id="321" max="5" man="1"/>
    <brk id="388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C11" sqref="C11"/>
    </sheetView>
  </sheetViews>
  <sheetFormatPr defaultColWidth="9.140625" defaultRowHeight="12.75"/>
  <cols>
    <col min="1" max="1" width="41.7109375" style="492" customWidth="1"/>
    <col min="2" max="2" width="12.421875" style="492" customWidth="1"/>
    <col min="3" max="3" width="11.421875" style="192" customWidth="1"/>
    <col min="4" max="4" width="11.28125" style="492" customWidth="1"/>
    <col min="5" max="5" width="11.00390625" style="42" customWidth="1"/>
  </cols>
  <sheetData>
    <row r="1" ht="12.75">
      <c r="E1" s="891" t="s">
        <v>1522</v>
      </c>
    </row>
    <row r="2" spans="1:5" ht="12.75">
      <c r="A2" s="854" t="s">
        <v>237</v>
      </c>
      <c r="B2" s="854"/>
      <c r="C2" s="854"/>
      <c r="D2" s="854"/>
      <c r="E2" s="854"/>
    </row>
    <row r="4" spans="1:5" s="244" customFormat="1" ht="15.75">
      <c r="A4" s="853" t="s">
        <v>1523</v>
      </c>
      <c r="B4" s="853"/>
      <c r="C4" s="853"/>
      <c r="D4" s="853"/>
      <c r="E4" s="853"/>
    </row>
    <row r="5" ht="9.75" customHeight="1">
      <c r="A5" s="844"/>
    </row>
    <row r="6" spans="1:5" s="492" customFormat="1" ht="12.75">
      <c r="A6" s="982" t="s">
        <v>1155</v>
      </c>
      <c r="B6" s="982"/>
      <c r="C6" s="982"/>
      <c r="D6" s="982"/>
      <c r="E6" s="982"/>
    </row>
    <row r="7" spans="1:5" ht="12" customHeight="1">
      <c r="A7" s="191"/>
      <c r="B7" s="191"/>
      <c r="C7" s="191"/>
      <c r="D7" s="191"/>
      <c r="E7" s="9" t="s">
        <v>1746</v>
      </c>
    </row>
    <row r="8" spans="1:5" s="241" customFormat="1" ht="41.25" customHeight="1">
      <c r="A8" s="502" t="s">
        <v>1693</v>
      </c>
      <c r="B8" s="502" t="s">
        <v>1747</v>
      </c>
      <c r="C8" s="310" t="s">
        <v>1748</v>
      </c>
      <c r="D8" s="502" t="s">
        <v>1524</v>
      </c>
      <c r="E8" s="892" t="s">
        <v>243</v>
      </c>
    </row>
    <row r="9" spans="1:5" s="895" customFormat="1" ht="11.25">
      <c r="A9" s="893">
        <v>1</v>
      </c>
      <c r="B9" s="504">
        <v>2</v>
      </c>
      <c r="C9" s="373">
        <v>3</v>
      </c>
      <c r="D9" s="504">
        <v>4</v>
      </c>
      <c r="E9" s="894">
        <v>5</v>
      </c>
    </row>
    <row r="10" spans="1:5" s="241" customFormat="1" ht="17.25" customHeight="1">
      <c r="A10" s="506" t="s">
        <v>1525</v>
      </c>
      <c r="B10" s="632">
        <v>91385808</v>
      </c>
      <c r="C10" s="177">
        <v>15964988</v>
      </c>
      <c r="D10" s="896">
        <v>17.46987672309031</v>
      </c>
      <c r="E10" s="825">
        <v>6256195</v>
      </c>
    </row>
    <row r="11" spans="1:5" s="241" customFormat="1" ht="17.25" customHeight="1">
      <c r="A11" s="506" t="s">
        <v>1526</v>
      </c>
      <c r="B11" s="632">
        <v>269699</v>
      </c>
      <c r="C11" s="177">
        <v>53586</v>
      </c>
      <c r="D11" s="896">
        <v>19.868816717896618</v>
      </c>
      <c r="E11" s="825">
        <v>28444</v>
      </c>
    </row>
    <row r="12" spans="1:5" s="241" customFormat="1" ht="17.25" customHeight="1">
      <c r="A12" s="897" t="s">
        <v>1527</v>
      </c>
      <c r="B12" s="637">
        <v>108321</v>
      </c>
      <c r="C12" s="177">
        <v>18421</v>
      </c>
      <c r="D12" s="898">
        <v>17.00593606041303</v>
      </c>
      <c r="E12" s="827">
        <v>8138</v>
      </c>
    </row>
    <row r="13" spans="1:5" s="241" customFormat="1" ht="17.25" customHeight="1">
      <c r="A13" s="897" t="s">
        <v>1528</v>
      </c>
      <c r="B13" s="637">
        <v>161378</v>
      </c>
      <c r="C13" s="177">
        <v>35165</v>
      </c>
      <c r="D13" s="898">
        <v>21.79045470882029</v>
      </c>
      <c r="E13" s="827">
        <v>20306</v>
      </c>
    </row>
    <row r="14" spans="1:5" s="241" customFormat="1" ht="17.25" customHeight="1">
      <c r="A14" s="506" t="s">
        <v>1529</v>
      </c>
      <c r="B14" s="632">
        <v>975471</v>
      </c>
      <c r="C14" s="177">
        <v>243774</v>
      </c>
      <c r="D14" s="896">
        <v>24.990389258112238</v>
      </c>
      <c r="E14" s="825">
        <v>120963</v>
      </c>
    </row>
    <row r="15" spans="1:5" s="241" customFormat="1" ht="17.25" customHeight="1">
      <c r="A15" s="897" t="s">
        <v>1530</v>
      </c>
      <c r="B15" s="637">
        <v>339000</v>
      </c>
      <c r="C15" s="177">
        <v>84657</v>
      </c>
      <c r="D15" s="898">
        <v>24.972566371681417</v>
      </c>
      <c r="E15" s="827">
        <v>32910</v>
      </c>
    </row>
    <row r="16" spans="1:5" s="241" customFormat="1" ht="25.5">
      <c r="A16" s="897" t="s">
        <v>1531</v>
      </c>
      <c r="B16" s="637">
        <v>636471</v>
      </c>
      <c r="C16" s="177">
        <v>159117</v>
      </c>
      <c r="D16" s="898">
        <v>24.999882162737972</v>
      </c>
      <c r="E16" s="827">
        <v>88053</v>
      </c>
    </row>
    <row r="17" spans="1:5" s="241" customFormat="1" ht="17.25" customHeight="1">
      <c r="A17" s="506" t="s">
        <v>1532</v>
      </c>
      <c r="B17" s="632">
        <v>450854</v>
      </c>
      <c r="C17" s="177">
        <v>84096</v>
      </c>
      <c r="D17" s="896">
        <v>18.652601507361585</v>
      </c>
      <c r="E17" s="825">
        <v>28976</v>
      </c>
    </row>
    <row r="18" spans="1:5" s="241" customFormat="1" ht="17.25" customHeight="1">
      <c r="A18" s="897" t="s">
        <v>1533</v>
      </c>
      <c r="B18" s="637">
        <v>450854</v>
      </c>
      <c r="C18" s="177">
        <v>84096</v>
      </c>
      <c r="D18" s="898">
        <v>18.652601507361585</v>
      </c>
      <c r="E18" s="827">
        <v>28976</v>
      </c>
    </row>
    <row r="19" spans="1:5" s="241" customFormat="1" ht="17.25" customHeight="1">
      <c r="A19" s="506" t="s">
        <v>1534</v>
      </c>
      <c r="B19" s="632">
        <v>20233864</v>
      </c>
      <c r="C19" s="177">
        <v>4813923</v>
      </c>
      <c r="D19" s="896">
        <v>23.791417200392374</v>
      </c>
      <c r="E19" s="825">
        <v>1632383</v>
      </c>
    </row>
    <row r="20" spans="1:5" s="241" customFormat="1" ht="25.5">
      <c r="A20" s="897" t="s">
        <v>1548</v>
      </c>
      <c r="B20" s="637">
        <v>429899</v>
      </c>
      <c r="C20" s="177">
        <v>0</v>
      </c>
      <c r="D20" s="898">
        <v>0</v>
      </c>
      <c r="E20" s="827">
        <v>0</v>
      </c>
    </row>
    <row r="21" spans="1:5" s="241" customFormat="1" ht="25.5">
      <c r="A21" s="897" t="s">
        <v>1535</v>
      </c>
      <c r="B21" s="637">
        <v>687000</v>
      </c>
      <c r="C21" s="177">
        <v>83500</v>
      </c>
      <c r="D21" s="898">
        <v>12.154294032023289</v>
      </c>
      <c r="E21" s="827">
        <v>83500</v>
      </c>
    </row>
    <row r="22" spans="1:5" s="241" customFormat="1" ht="17.25" customHeight="1">
      <c r="A22" s="897" t="s">
        <v>1536</v>
      </c>
      <c r="B22" s="637">
        <v>452770</v>
      </c>
      <c r="C22" s="177">
        <v>142418</v>
      </c>
      <c r="D22" s="898">
        <v>31.454822536828853</v>
      </c>
      <c r="E22" s="827">
        <v>0</v>
      </c>
    </row>
    <row r="23" spans="1:5" s="241" customFormat="1" ht="17.25" customHeight="1">
      <c r="A23" s="897" t="s">
        <v>1537</v>
      </c>
      <c r="B23" s="637">
        <v>122416</v>
      </c>
      <c r="C23" s="177">
        <v>1905</v>
      </c>
      <c r="D23" s="898">
        <v>1.5561691282185335</v>
      </c>
      <c r="E23" s="827">
        <v>1235</v>
      </c>
    </row>
    <row r="24" spans="1:5" s="241" customFormat="1" ht="17.25" customHeight="1">
      <c r="A24" s="897" t="s">
        <v>1538</v>
      </c>
      <c r="B24" s="637">
        <v>15852570</v>
      </c>
      <c r="C24" s="177">
        <v>3991939</v>
      </c>
      <c r="D24" s="898">
        <v>25.181651934039717</v>
      </c>
      <c r="E24" s="827">
        <v>1349873</v>
      </c>
    </row>
    <row r="25" spans="1:5" s="241" customFormat="1" ht="38.25">
      <c r="A25" s="897" t="s">
        <v>1539</v>
      </c>
      <c r="B25" s="637">
        <v>55361</v>
      </c>
      <c r="C25" s="177">
        <v>1179</v>
      </c>
      <c r="D25" s="898">
        <v>2.1296580625349977</v>
      </c>
      <c r="E25" s="827">
        <v>1179</v>
      </c>
    </row>
    <row r="26" spans="1:5" s="241" customFormat="1" ht="25.5">
      <c r="A26" s="897" t="s">
        <v>1540</v>
      </c>
      <c r="B26" s="637">
        <v>274668</v>
      </c>
      <c r="C26" s="177">
        <v>0</v>
      </c>
      <c r="D26" s="898">
        <v>0</v>
      </c>
      <c r="E26" s="827">
        <v>0</v>
      </c>
    </row>
    <row r="27" spans="1:5" s="241" customFormat="1" ht="17.25" customHeight="1">
      <c r="A27" s="897" t="s">
        <v>1541</v>
      </c>
      <c r="B27" s="637">
        <v>2359180</v>
      </c>
      <c r="C27" s="177">
        <v>592982</v>
      </c>
      <c r="D27" s="898">
        <v>25.1350893106927</v>
      </c>
      <c r="E27" s="827">
        <v>196596</v>
      </c>
    </row>
    <row r="28" spans="1:5" s="241" customFormat="1" ht="17.25" customHeight="1">
      <c r="A28" s="506" t="s">
        <v>1542</v>
      </c>
      <c r="B28" s="632">
        <v>3540555</v>
      </c>
      <c r="C28" s="177">
        <v>884268</v>
      </c>
      <c r="D28" s="896">
        <v>24.975406398149445</v>
      </c>
      <c r="E28" s="825">
        <v>336036</v>
      </c>
    </row>
    <row r="29" spans="1:5" s="241" customFormat="1" ht="17.25" customHeight="1">
      <c r="A29" s="506" t="s">
        <v>1543</v>
      </c>
      <c r="B29" s="714">
        <v>4600000</v>
      </c>
      <c r="C29" s="177">
        <v>794724</v>
      </c>
      <c r="D29" s="896">
        <v>17.276608695652172</v>
      </c>
      <c r="E29" s="825">
        <v>277651</v>
      </c>
    </row>
    <row r="30" spans="1:5" s="241" customFormat="1" ht="17.25" customHeight="1">
      <c r="A30" s="506" t="s">
        <v>1544</v>
      </c>
      <c r="B30" s="714">
        <v>250000</v>
      </c>
      <c r="C30" s="177">
        <v>0</v>
      </c>
      <c r="D30" s="896">
        <v>0</v>
      </c>
      <c r="E30" s="825">
        <v>0</v>
      </c>
    </row>
    <row r="31" spans="1:5" s="241" customFormat="1" ht="17.25" customHeight="1">
      <c r="A31" s="897" t="s">
        <v>1545</v>
      </c>
      <c r="B31" s="899">
        <v>250000</v>
      </c>
      <c r="C31" s="177">
        <v>0</v>
      </c>
      <c r="D31" s="898">
        <v>0</v>
      </c>
      <c r="E31" s="827">
        <v>0</v>
      </c>
    </row>
    <row r="32" spans="1:5" s="241" customFormat="1" ht="17.25" customHeight="1">
      <c r="A32" s="506" t="s">
        <v>1546</v>
      </c>
      <c r="B32" s="714">
        <v>250000</v>
      </c>
      <c r="C32" s="177">
        <v>4520</v>
      </c>
      <c r="D32" s="896">
        <v>1.8079999999999998</v>
      </c>
      <c r="E32" s="825">
        <v>3000</v>
      </c>
    </row>
    <row r="33" spans="1:5" s="241" customFormat="1" ht="17.25" customHeight="1">
      <c r="A33" s="897" t="s">
        <v>1547</v>
      </c>
      <c r="B33" s="899">
        <v>250000</v>
      </c>
      <c r="C33" s="177">
        <v>4520</v>
      </c>
      <c r="D33" s="898">
        <v>1.8079999999999998</v>
      </c>
      <c r="E33" s="827">
        <v>3000</v>
      </c>
    </row>
    <row r="34" spans="1:5" s="241" customFormat="1" ht="17.25" customHeight="1">
      <c r="A34" s="506" t="s">
        <v>1449</v>
      </c>
      <c r="B34" s="632">
        <v>121956251</v>
      </c>
      <c r="C34" s="184">
        <v>22843879</v>
      </c>
      <c r="D34" s="896">
        <v>18.731207964075576</v>
      </c>
      <c r="E34" s="825">
        <v>8683648</v>
      </c>
    </row>
    <row r="35" spans="1:5" s="241" customFormat="1" ht="12.75">
      <c r="A35" s="492"/>
      <c r="B35" s="492"/>
      <c r="C35" s="192"/>
      <c r="D35" s="900"/>
      <c r="E35" s="42"/>
    </row>
    <row r="36" spans="1:5" s="241" customFormat="1" ht="12.75">
      <c r="A36" s="492"/>
      <c r="B36" s="492"/>
      <c r="C36" s="192"/>
      <c r="D36" s="900"/>
      <c r="E36" s="42"/>
    </row>
    <row r="37" spans="1:5" s="241" customFormat="1" ht="18" customHeight="1">
      <c r="A37" s="492"/>
      <c r="B37" s="492"/>
      <c r="C37" s="192"/>
      <c r="D37" s="900"/>
      <c r="E37" s="42"/>
    </row>
    <row r="38" spans="1:18" s="492" customFormat="1" ht="16.5" customHeight="1">
      <c r="A38" s="550" t="s">
        <v>1739</v>
      </c>
      <c r="C38" s="192"/>
      <c r="D38" s="487" t="s">
        <v>1738</v>
      </c>
      <c r="E38" s="192"/>
      <c r="F38" s="193"/>
      <c r="G38" s="193"/>
      <c r="H38" s="192"/>
      <c r="I38" s="192"/>
      <c r="K38" s="901"/>
      <c r="L38" s="549"/>
      <c r="M38" s="549"/>
      <c r="N38" s="549"/>
      <c r="O38" s="549"/>
      <c r="P38" s="549"/>
      <c r="Q38" s="549"/>
      <c r="R38" s="549"/>
    </row>
    <row r="39" spans="1:18" s="492" customFormat="1" ht="12.75">
      <c r="A39" s="550"/>
      <c r="C39" s="192"/>
      <c r="D39" s="487"/>
      <c r="E39" s="157"/>
      <c r="H39" s="192"/>
      <c r="I39" s="192"/>
      <c r="K39" s="901"/>
      <c r="L39" s="549"/>
      <c r="M39" s="549"/>
      <c r="N39" s="549"/>
      <c r="O39" s="549"/>
      <c r="P39" s="549"/>
      <c r="Q39" s="549"/>
      <c r="R39" s="549"/>
    </row>
    <row r="40" spans="1:18" s="492" customFormat="1" ht="12.75">
      <c r="A40" s="550"/>
      <c r="C40" s="192"/>
      <c r="D40" s="487"/>
      <c r="E40" s="157"/>
      <c r="H40" s="192"/>
      <c r="I40" s="192"/>
      <c r="K40" s="901"/>
      <c r="L40" s="549"/>
      <c r="M40" s="549"/>
      <c r="N40" s="549"/>
      <c r="O40" s="549"/>
      <c r="P40" s="549"/>
      <c r="Q40" s="549"/>
      <c r="R40" s="549"/>
    </row>
    <row r="41" spans="1:5" s="895" customFormat="1" ht="11.25">
      <c r="A41" s="552" t="s">
        <v>235</v>
      </c>
      <c r="B41" s="902"/>
      <c r="C41" s="352"/>
      <c r="D41" s="903"/>
      <c r="E41" s="904"/>
    </row>
    <row r="42" spans="1:5" s="902" customFormat="1" ht="11.25">
      <c r="A42" s="902" t="s">
        <v>1741</v>
      </c>
      <c r="C42" s="352"/>
      <c r="D42" s="903"/>
      <c r="E42" s="904"/>
    </row>
    <row r="43" spans="3:5" s="492" customFormat="1" ht="12.75">
      <c r="C43" s="192"/>
      <c r="E43" s="42"/>
    </row>
    <row r="44" spans="1:5" s="241" customFormat="1" ht="12.75">
      <c r="A44" s="492"/>
      <c r="B44" s="492"/>
      <c r="C44" s="192"/>
      <c r="D44" s="492"/>
      <c r="E44" s="42"/>
    </row>
    <row r="45" spans="1:5" s="241" customFormat="1" ht="12.75">
      <c r="A45" s="492"/>
      <c r="B45" s="492"/>
      <c r="C45" s="192"/>
      <c r="D45" s="492"/>
      <c r="E45" s="42"/>
    </row>
    <row r="46" spans="1:5" s="241" customFormat="1" ht="12.75">
      <c r="A46" s="492"/>
      <c r="B46" s="492"/>
      <c r="C46" s="192"/>
      <c r="D46" s="492"/>
      <c r="E46" s="42"/>
    </row>
  </sheetData>
  <mergeCells count="3">
    <mergeCell ref="A4:E4"/>
    <mergeCell ref="A6:E6"/>
    <mergeCell ref="A2:E2"/>
  </mergeCells>
  <printOptions/>
  <pageMargins left="0.7480314960629921" right="0.7480314960629921" top="0.7874015748031497" bottom="0.7874015748031497" header="0.5118110236220472" footer="0.5118110236220472"/>
  <pageSetup firstPageNumber="60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12"/>
  <dimension ref="A1:BH52"/>
  <sheetViews>
    <sheetView workbookViewId="0" topLeftCell="A1">
      <selection activeCell="C10" sqref="C10"/>
    </sheetView>
  </sheetViews>
  <sheetFormatPr defaultColWidth="9.140625" defaultRowHeight="12.75"/>
  <cols>
    <col min="1" max="1" width="33.28125" style="94" customWidth="1"/>
    <col min="2" max="2" width="14.28125" style="94" customWidth="1"/>
    <col min="3" max="3" width="14.421875" style="41" customWidth="1"/>
    <col min="4" max="4" width="13.140625" style="94" customWidth="1"/>
    <col min="5" max="5" width="32.7109375" style="94" hidden="1" customWidth="1"/>
    <col min="6" max="6" width="15.8515625" style="94" hidden="1" customWidth="1"/>
    <col min="7" max="7" width="16.28125" style="94" hidden="1" customWidth="1"/>
    <col min="8" max="8" width="13.28125" style="94" hidden="1" customWidth="1"/>
    <col min="9" max="16384" width="9.140625" style="94" customWidth="1"/>
  </cols>
  <sheetData>
    <row r="1" spans="2:4" s="492" customFormat="1" ht="12.75">
      <c r="B1" s="905"/>
      <c r="C1" s="144"/>
      <c r="D1" s="281" t="s">
        <v>1549</v>
      </c>
    </row>
    <row r="2" spans="2:4" s="492" customFormat="1" ht="12.75">
      <c r="B2" s="491" t="s">
        <v>237</v>
      </c>
      <c r="C2" s="397"/>
      <c r="D2" s="491"/>
    </row>
    <row r="3" spans="2:4" ht="12.75">
      <c r="B3" s="906"/>
      <c r="D3" s="240"/>
    </row>
    <row r="4" spans="2:4" s="617" customFormat="1" ht="15.75" customHeight="1">
      <c r="B4" s="907" t="s">
        <v>1550</v>
      </c>
      <c r="C4" s="908"/>
      <c r="D4" s="909"/>
    </row>
    <row r="5" spans="2:4" s="144" customFormat="1" ht="12.75">
      <c r="B5" s="155" t="s">
        <v>1551</v>
      </c>
      <c r="C5" s="155"/>
      <c r="D5" s="155"/>
    </row>
    <row r="6" spans="1:4" ht="12.75">
      <c r="A6" s="910"/>
      <c r="B6" s="910"/>
      <c r="C6" s="911"/>
      <c r="D6" s="910"/>
    </row>
    <row r="7" spans="4:8" ht="12.75">
      <c r="D7" s="281" t="s">
        <v>1746</v>
      </c>
      <c r="H7" s="98" t="s">
        <v>1552</v>
      </c>
    </row>
    <row r="8" spans="1:8" s="913" customFormat="1" ht="57" customHeight="1">
      <c r="A8" s="912" t="s">
        <v>1693</v>
      </c>
      <c r="B8" s="502" t="s">
        <v>1553</v>
      </c>
      <c r="C8" s="309" t="s">
        <v>1554</v>
      </c>
      <c r="D8" s="502" t="s">
        <v>1555</v>
      </c>
      <c r="E8" s="912" t="s">
        <v>1693</v>
      </c>
      <c r="F8" s="502" t="s">
        <v>1553</v>
      </c>
      <c r="G8" s="502" t="s">
        <v>1554</v>
      </c>
      <c r="H8" s="502" t="s">
        <v>1555</v>
      </c>
    </row>
    <row r="9" spans="1:8" s="916" customFormat="1" ht="11.25" customHeight="1">
      <c r="A9" s="914">
        <v>1</v>
      </c>
      <c r="B9" s="914">
        <v>2</v>
      </c>
      <c r="C9" s="478">
        <v>3</v>
      </c>
      <c r="D9" s="915">
        <v>4</v>
      </c>
      <c r="E9" s="914">
        <v>1</v>
      </c>
      <c r="F9" s="914">
        <v>2</v>
      </c>
      <c r="G9" s="915">
        <v>3</v>
      </c>
      <c r="H9" s="915">
        <v>4</v>
      </c>
    </row>
    <row r="10" spans="1:8" s="809" customFormat="1" ht="12.75">
      <c r="A10" s="919" t="s">
        <v>1556</v>
      </c>
      <c r="B10" s="920">
        <v>96774060</v>
      </c>
      <c r="C10" s="920">
        <v>143177160</v>
      </c>
      <c r="D10" s="921">
        <v>46403100</v>
      </c>
      <c r="E10" s="919" t="s">
        <v>1556</v>
      </c>
      <c r="F10" s="921">
        <f>F11+F23</f>
        <v>96774</v>
      </c>
      <c r="G10" s="921">
        <f>G11+G23</f>
        <v>143178</v>
      </c>
      <c r="H10" s="921">
        <f aca="true" t="shared" si="0" ref="H10:H17">G10-F10</f>
        <v>46404</v>
      </c>
    </row>
    <row r="11" spans="1:8" s="809" customFormat="1" ht="12.75">
      <c r="A11" s="776" t="s">
        <v>1557</v>
      </c>
      <c r="B11" s="171">
        <v>95917925</v>
      </c>
      <c r="C11" s="171">
        <v>142504428</v>
      </c>
      <c r="D11" s="825">
        <v>46586503</v>
      </c>
      <c r="E11" s="776" t="s">
        <v>1557</v>
      </c>
      <c r="F11" s="825">
        <f>F12+F20</f>
        <v>95918</v>
      </c>
      <c r="G11" s="825">
        <f>G12+G20</f>
        <v>142505</v>
      </c>
      <c r="H11" s="825">
        <f t="shared" si="0"/>
        <v>46587</v>
      </c>
    </row>
    <row r="12" spans="1:8" s="809" customFormat="1" ht="12.75">
      <c r="A12" s="922" t="s">
        <v>1558</v>
      </c>
      <c r="B12" s="171">
        <v>23042615</v>
      </c>
      <c r="C12" s="171">
        <v>12721677</v>
      </c>
      <c r="D12" s="825">
        <v>-10320938</v>
      </c>
      <c r="E12" s="922" t="s">
        <v>1558</v>
      </c>
      <c r="F12" s="825">
        <f>SUM(F13:F17)</f>
        <v>23043</v>
      </c>
      <c r="G12" s="825">
        <f>SUM(G13:G17)</f>
        <v>12722</v>
      </c>
      <c r="H12" s="825">
        <f t="shared" si="0"/>
        <v>-10321</v>
      </c>
    </row>
    <row r="13" spans="1:8" s="492" customFormat="1" ht="12.75">
      <c r="A13" s="830" t="s">
        <v>1559</v>
      </c>
      <c r="B13" s="827">
        <v>15655799</v>
      </c>
      <c r="C13" s="177">
        <v>9468798</v>
      </c>
      <c r="D13" s="827">
        <v>-6187001</v>
      </c>
      <c r="E13" s="830" t="s">
        <v>1559</v>
      </c>
      <c r="F13" s="827">
        <f>ROUND(B13/1000,0)</f>
        <v>15656</v>
      </c>
      <c r="G13" s="827">
        <f>ROUND(C13/1000,0)</f>
        <v>9469</v>
      </c>
      <c r="H13" s="827">
        <f t="shared" si="0"/>
        <v>-6187</v>
      </c>
    </row>
    <row r="14" spans="1:8" s="492" customFormat="1" ht="12.75">
      <c r="A14" s="830" t="s">
        <v>1560</v>
      </c>
      <c r="B14" s="827">
        <v>38307</v>
      </c>
      <c r="C14" s="177">
        <v>39892</v>
      </c>
      <c r="D14" s="827">
        <v>1585</v>
      </c>
      <c r="E14" s="830" t="s">
        <v>1560</v>
      </c>
      <c r="F14" s="827">
        <f>ROUND(B14/1000,0)</f>
        <v>38</v>
      </c>
      <c r="G14" s="827">
        <f>ROUND(C14/1000,0)</f>
        <v>40</v>
      </c>
      <c r="H14" s="827">
        <f t="shared" si="0"/>
        <v>2</v>
      </c>
    </row>
    <row r="15" spans="1:8" s="492" customFormat="1" ht="12.75">
      <c r="A15" s="830" t="s">
        <v>1561</v>
      </c>
      <c r="B15" s="827">
        <v>7340437</v>
      </c>
      <c r="C15" s="177">
        <v>3202480</v>
      </c>
      <c r="D15" s="827">
        <v>-4137957</v>
      </c>
      <c r="E15" s="830" t="s">
        <v>1561</v>
      </c>
      <c r="F15" s="827">
        <f>ROUND(B15/1000,0)+1</f>
        <v>7341</v>
      </c>
      <c r="G15" s="827">
        <f>ROUND(C15/1000,0)</f>
        <v>3202</v>
      </c>
      <c r="H15" s="827">
        <f t="shared" si="0"/>
        <v>-4139</v>
      </c>
    </row>
    <row r="16" spans="1:8" s="492" customFormat="1" ht="12.75">
      <c r="A16" s="830" t="s">
        <v>1562</v>
      </c>
      <c r="B16" s="827">
        <v>6273</v>
      </c>
      <c r="C16" s="177">
        <v>8558</v>
      </c>
      <c r="D16" s="827">
        <v>2285</v>
      </c>
      <c r="E16" s="830" t="s">
        <v>1562</v>
      </c>
      <c r="F16" s="827">
        <f>ROUND(B16/1000,0)</f>
        <v>6</v>
      </c>
      <c r="G16" s="827">
        <f>ROUND(C16/1000,0)</f>
        <v>9</v>
      </c>
      <c r="H16" s="827">
        <f t="shared" si="0"/>
        <v>3</v>
      </c>
    </row>
    <row r="17" spans="1:8" s="492" customFormat="1" ht="11.25" customHeight="1">
      <c r="A17" s="830" t="s">
        <v>1563</v>
      </c>
      <c r="B17" s="827">
        <v>1799</v>
      </c>
      <c r="C17" s="177">
        <v>1799</v>
      </c>
      <c r="D17" s="827">
        <v>0</v>
      </c>
      <c r="E17" s="830" t="s">
        <v>1564</v>
      </c>
      <c r="F17" s="827">
        <f>ROUND(B17/1000,0)</f>
        <v>2</v>
      </c>
      <c r="G17" s="827">
        <f>ROUND(C17/1000,0)</f>
        <v>2</v>
      </c>
      <c r="H17" s="827">
        <f t="shared" si="0"/>
        <v>0</v>
      </c>
    </row>
    <row r="18" spans="1:8" s="492" customFormat="1" ht="11.25" customHeight="1">
      <c r="A18" s="830" t="s">
        <v>1565</v>
      </c>
      <c r="B18" s="827"/>
      <c r="C18" s="177">
        <v>50</v>
      </c>
      <c r="D18" s="827">
        <v>50</v>
      </c>
      <c r="E18" s="830"/>
      <c r="F18" s="827"/>
      <c r="G18" s="827"/>
      <c r="H18" s="827"/>
    </row>
    <row r="19" spans="1:8" s="492" customFormat="1" ht="11.25" customHeight="1">
      <c r="A19" s="830" t="s">
        <v>1566</v>
      </c>
      <c r="B19" s="827"/>
      <c r="C19" s="177">
        <v>100</v>
      </c>
      <c r="D19" s="827">
        <v>100</v>
      </c>
      <c r="E19" s="830"/>
      <c r="F19" s="827"/>
      <c r="G19" s="827"/>
      <c r="H19" s="827"/>
    </row>
    <row r="20" spans="1:8" s="809" customFormat="1" ht="12.75">
      <c r="A20" s="922" t="s">
        <v>1567</v>
      </c>
      <c r="B20" s="171">
        <v>72875310</v>
      </c>
      <c r="C20" s="171">
        <v>129782751</v>
      </c>
      <c r="D20" s="825">
        <v>56907441</v>
      </c>
      <c r="E20" s="922" t="s">
        <v>1567</v>
      </c>
      <c r="F20" s="825">
        <f>SUM(F21:F22)</f>
        <v>72875</v>
      </c>
      <c r="G20" s="825">
        <f>SUM(G21:G22)</f>
        <v>129783</v>
      </c>
      <c r="H20" s="825">
        <f aca="true" t="shared" si="1" ref="H20:H25">G20-F20</f>
        <v>56908</v>
      </c>
    </row>
    <row r="21" spans="1:8" s="492" customFormat="1" ht="12.75">
      <c r="A21" s="830" t="s">
        <v>1559</v>
      </c>
      <c r="B21" s="827">
        <v>64575310</v>
      </c>
      <c r="C21" s="177">
        <v>116482751</v>
      </c>
      <c r="D21" s="827">
        <v>51907441</v>
      </c>
      <c r="E21" s="830" t="s">
        <v>1559</v>
      </c>
      <c r="F21" s="827">
        <f>ROUND(B21/1000,0)</f>
        <v>64575</v>
      </c>
      <c r="G21" s="827">
        <f>ROUND(C21/1000,0)</f>
        <v>116483</v>
      </c>
      <c r="H21" s="827">
        <f t="shared" si="1"/>
        <v>51908</v>
      </c>
    </row>
    <row r="22" spans="1:8" s="492" customFormat="1" ht="11.25" customHeight="1">
      <c r="A22" s="830" t="s">
        <v>1563</v>
      </c>
      <c r="B22" s="827">
        <v>8300000</v>
      </c>
      <c r="C22" s="177">
        <v>13300000</v>
      </c>
      <c r="D22" s="827">
        <v>5000000</v>
      </c>
      <c r="E22" s="830" t="s">
        <v>1564</v>
      </c>
      <c r="F22" s="827">
        <f>ROUND(B22/1000,0)</f>
        <v>8300</v>
      </c>
      <c r="G22" s="827">
        <f>ROUND(C22/1000,0)</f>
        <v>13300</v>
      </c>
      <c r="H22" s="827">
        <f t="shared" si="1"/>
        <v>5000</v>
      </c>
    </row>
    <row r="23" spans="1:8" s="809" customFormat="1" ht="12.75">
      <c r="A23" s="776" t="s">
        <v>1568</v>
      </c>
      <c r="B23" s="171">
        <v>856135</v>
      </c>
      <c r="C23" s="171">
        <v>672732</v>
      </c>
      <c r="D23" s="825">
        <v>-183403</v>
      </c>
      <c r="E23" s="776" t="s">
        <v>1568</v>
      </c>
      <c r="F23" s="825">
        <f>F24</f>
        <v>856</v>
      </c>
      <c r="G23" s="825">
        <f>G24</f>
        <v>673</v>
      </c>
      <c r="H23" s="825">
        <f t="shared" si="1"/>
        <v>-183</v>
      </c>
    </row>
    <row r="24" spans="1:8" s="809" customFormat="1" ht="11.25" customHeight="1">
      <c r="A24" s="922" t="s">
        <v>1569</v>
      </c>
      <c r="B24" s="171">
        <v>856135</v>
      </c>
      <c r="C24" s="171">
        <v>672732</v>
      </c>
      <c r="D24" s="825">
        <v>-183403</v>
      </c>
      <c r="E24" s="922" t="s">
        <v>1569</v>
      </c>
      <c r="F24" s="825">
        <f>SUM(F25:F25)</f>
        <v>856</v>
      </c>
      <c r="G24" s="825">
        <f>SUM(G25:G25)</f>
        <v>673</v>
      </c>
      <c r="H24" s="825">
        <f t="shared" si="1"/>
        <v>-183</v>
      </c>
    </row>
    <row r="25" spans="1:8" s="492" customFormat="1" ht="12.75">
      <c r="A25" s="830" t="s">
        <v>1570</v>
      </c>
      <c r="B25" s="827">
        <v>856135</v>
      </c>
      <c r="C25" s="177">
        <v>672732</v>
      </c>
      <c r="D25" s="827">
        <v>-183403</v>
      </c>
      <c r="E25" s="830" t="s">
        <v>1570</v>
      </c>
      <c r="F25" s="827">
        <f>ROUND(B25/1000,0)</f>
        <v>856</v>
      </c>
      <c r="G25" s="827">
        <f>ROUND(C25/1000,0)</f>
        <v>673</v>
      </c>
      <c r="H25" s="827">
        <f t="shared" si="1"/>
        <v>-183</v>
      </c>
    </row>
    <row r="26" s="492" customFormat="1" ht="12.75">
      <c r="C26" s="144"/>
    </row>
    <row r="27" s="492" customFormat="1" ht="12.75">
      <c r="C27" s="144"/>
    </row>
    <row r="28" spans="1:60" s="197" customFormat="1" ht="12.75" customHeight="1">
      <c r="A28" s="41" t="s">
        <v>1739</v>
      </c>
      <c r="D28" s="40" t="s">
        <v>1738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</row>
    <row r="29" spans="1:60" s="197" customFormat="1" ht="13.5" customHeight="1">
      <c r="A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</row>
    <row r="30" spans="3:8" s="492" customFormat="1" ht="12.75">
      <c r="C30" s="144"/>
      <c r="E30" s="492" t="s">
        <v>1571</v>
      </c>
      <c r="G30" s="788" t="s">
        <v>1572</v>
      </c>
      <c r="H30" s="788"/>
    </row>
    <row r="31" s="492" customFormat="1" ht="12.75">
      <c r="C31" s="144"/>
    </row>
    <row r="32" s="492" customFormat="1" ht="12.75">
      <c r="C32" s="144"/>
    </row>
    <row r="33" s="492" customFormat="1" ht="12.75">
      <c r="C33" s="144"/>
    </row>
    <row r="43" spans="3:5" s="492" customFormat="1" ht="12.75">
      <c r="C43" s="144"/>
      <c r="E43" s="492" t="s">
        <v>235</v>
      </c>
    </row>
    <row r="44" spans="3:5" s="492" customFormat="1" ht="12.75">
      <c r="C44" s="144"/>
      <c r="E44" s="492" t="s">
        <v>1573</v>
      </c>
    </row>
    <row r="51" ht="12.75">
      <c r="A51" s="492" t="s">
        <v>235</v>
      </c>
    </row>
    <row r="52" ht="12.75">
      <c r="A52" s="492" t="s">
        <v>408</v>
      </c>
    </row>
  </sheetData>
  <mergeCells count="1">
    <mergeCell ref="G30:H30"/>
  </mergeCells>
  <printOptions horizontalCentered="1"/>
  <pageMargins left="1.3385826771653544" right="0.7480314960629921" top="0.984251968503937" bottom="0.984251968503937" header="0.5118110236220472" footer="0.5118110236220472"/>
  <pageSetup firstPageNumber="61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585"/>
  <sheetViews>
    <sheetView workbookViewId="0" topLeftCell="A1">
      <selection activeCell="A18" sqref="A18"/>
    </sheetView>
  </sheetViews>
  <sheetFormatPr defaultColWidth="9.140625" defaultRowHeight="9.75" customHeight="1"/>
  <cols>
    <col min="1" max="1" width="58.28125" style="963" customWidth="1"/>
    <col min="2" max="2" width="12.28125" style="963" customWidth="1"/>
    <col min="3" max="3" width="12.8515625" style="963" customWidth="1"/>
    <col min="4" max="4" width="12.00390625" style="964" customWidth="1"/>
    <col min="5" max="16384" width="9.140625" style="144" customWidth="1"/>
  </cols>
  <sheetData>
    <row r="1" spans="1:4" s="154" customFormat="1" ht="15.75">
      <c r="A1" s="923"/>
      <c r="B1" s="923"/>
      <c r="C1" s="923"/>
      <c r="D1" s="924" t="s">
        <v>1574</v>
      </c>
    </row>
    <row r="2" spans="1:4" s="154" customFormat="1" ht="9.75" customHeight="1">
      <c r="A2" s="923"/>
      <c r="B2" s="923"/>
      <c r="C2" s="923"/>
      <c r="D2" s="925"/>
    </row>
    <row r="3" spans="1:4" ht="12.75">
      <c r="A3" s="998" t="s">
        <v>237</v>
      </c>
      <c r="B3" s="998"/>
      <c r="C3" s="998"/>
      <c r="D3" s="998"/>
    </row>
    <row r="4" spans="1:4" ht="12.75">
      <c r="A4" s="397"/>
      <c r="B4" s="397"/>
      <c r="C4" s="397"/>
      <c r="D4" s="397"/>
    </row>
    <row r="5" spans="1:4" s="154" customFormat="1" ht="13.5" customHeight="1">
      <c r="A5" s="789" t="s">
        <v>1575</v>
      </c>
      <c r="B5" s="789"/>
      <c r="C5" s="789"/>
      <c r="D5" s="789"/>
    </row>
    <row r="6" spans="1:4" s="154" customFormat="1" ht="14.25" customHeight="1">
      <c r="A6" s="790" t="s">
        <v>239</v>
      </c>
      <c r="B6" s="790"/>
      <c r="C6" s="790"/>
      <c r="D6" s="790"/>
    </row>
    <row r="7" spans="1:4" ht="9.75" customHeight="1">
      <c r="A7" s="340"/>
      <c r="B7" s="144"/>
      <c r="C7" s="144"/>
      <c r="D7" s="144"/>
    </row>
    <row r="8" spans="1:4" ht="15.75" customHeight="1">
      <c r="A8" s="340"/>
      <c r="B8" s="144"/>
      <c r="C8" s="144"/>
      <c r="D8" s="397" t="s">
        <v>1576</v>
      </c>
    </row>
    <row r="9" spans="1:4" ht="36" customHeight="1">
      <c r="A9" s="926" t="s">
        <v>1693</v>
      </c>
      <c r="B9" s="926" t="s">
        <v>850</v>
      </c>
      <c r="C9" s="927" t="s">
        <v>1748</v>
      </c>
      <c r="D9" s="926" t="s">
        <v>1697</v>
      </c>
    </row>
    <row r="10" spans="1:4" ht="9" customHeight="1">
      <c r="A10" s="926">
        <v>1</v>
      </c>
      <c r="B10" s="926">
        <v>2</v>
      </c>
      <c r="C10" s="927">
        <v>3</v>
      </c>
      <c r="D10" s="926">
        <v>4</v>
      </c>
    </row>
    <row r="11" spans="1:4" ht="12.75" customHeight="1">
      <c r="A11" s="928" t="s">
        <v>1577</v>
      </c>
      <c r="B11" s="929">
        <v>-12894882</v>
      </c>
      <c r="C11" s="929">
        <v>-10031339</v>
      </c>
      <c r="D11" s="930">
        <v>-6692056</v>
      </c>
    </row>
    <row r="12" spans="1:4" ht="13.5">
      <c r="A12" s="931" t="s">
        <v>1578</v>
      </c>
      <c r="B12" s="931">
        <v>34867747</v>
      </c>
      <c r="C12" s="931">
        <v>2957617</v>
      </c>
      <c r="D12" s="932">
        <v>1430334</v>
      </c>
    </row>
    <row r="13" spans="1:4" ht="12.75">
      <c r="A13" s="933" t="s">
        <v>1579</v>
      </c>
      <c r="B13" s="933">
        <v>2154401</v>
      </c>
      <c r="C13" s="933">
        <v>478520</v>
      </c>
      <c r="D13" s="932">
        <v>234801</v>
      </c>
    </row>
    <row r="14" spans="1:4" ht="12.75">
      <c r="A14" s="933" t="s">
        <v>1580</v>
      </c>
      <c r="B14" s="933">
        <v>2154401</v>
      </c>
      <c r="C14" s="933">
        <v>478520</v>
      </c>
      <c r="D14" s="932">
        <v>234801</v>
      </c>
    </row>
    <row r="15" spans="1:4" ht="12.75">
      <c r="A15" s="934" t="s">
        <v>1581</v>
      </c>
      <c r="B15" s="935"/>
      <c r="C15" s="935"/>
      <c r="D15" s="932">
        <v>0</v>
      </c>
    </row>
    <row r="16" spans="1:4" ht="12.75">
      <c r="A16" s="936" t="s">
        <v>1582</v>
      </c>
      <c r="B16" s="936">
        <v>1140300</v>
      </c>
      <c r="C16" s="936">
        <v>203840</v>
      </c>
      <c r="D16" s="932">
        <v>65205</v>
      </c>
    </row>
    <row r="17" spans="1:4" ht="12.75">
      <c r="A17" s="936" t="s">
        <v>1583</v>
      </c>
      <c r="B17" s="936">
        <v>1014101</v>
      </c>
      <c r="C17" s="936">
        <v>274680</v>
      </c>
      <c r="D17" s="932">
        <v>169596</v>
      </c>
    </row>
    <row r="18" spans="1:4" ht="12.75">
      <c r="A18" s="937" t="s">
        <v>1584</v>
      </c>
      <c r="B18" s="936">
        <v>0</v>
      </c>
      <c r="C18" s="936">
        <v>0</v>
      </c>
      <c r="D18" s="932">
        <v>0</v>
      </c>
    </row>
    <row r="19" spans="1:4" ht="12.75">
      <c r="A19" s="938" t="s">
        <v>1585</v>
      </c>
      <c r="B19" s="933">
        <v>32713346</v>
      </c>
      <c r="C19" s="933">
        <v>2479097</v>
      </c>
      <c r="D19" s="932">
        <v>1195533</v>
      </c>
    </row>
    <row r="20" spans="1:4" ht="12.75">
      <c r="A20" s="938" t="s">
        <v>1586</v>
      </c>
      <c r="B20" s="933">
        <v>27063250</v>
      </c>
      <c r="C20" s="933">
        <v>1617769</v>
      </c>
      <c r="D20" s="932">
        <v>730229</v>
      </c>
    </row>
    <row r="21" spans="1:4" ht="15.75" customHeight="1">
      <c r="A21" s="936" t="s">
        <v>1587</v>
      </c>
      <c r="B21" s="936">
        <v>1152348</v>
      </c>
      <c r="C21" s="936">
        <v>0</v>
      </c>
      <c r="D21" s="932">
        <v>0</v>
      </c>
    </row>
    <row r="22" spans="1:4" ht="24.75" customHeight="1">
      <c r="A22" s="939" t="s">
        <v>1588</v>
      </c>
      <c r="B22" s="940">
        <v>300000</v>
      </c>
      <c r="C22" s="936">
        <v>0</v>
      </c>
      <c r="D22" s="932">
        <v>0</v>
      </c>
    </row>
    <row r="23" spans="1:4" ht="24.75" customHeight="1">
      <c r="A23" s="939" t="s">
        <v>1589</v>
      </c>
      <c r="B23" s="940">
        <v>200000</v>
      </c>
      <c r="C23" s="936">
        <v>0</v>
      </c>
      <c r="D23" s="932">
        <v>0</v>
      </c>
    </row>
    <row r="24" spans="1:4" ht="12.75" customHeight="1">
      <c r="A24" s="939" t="s">
        <v>1590</v>
      </c>
      <c r="B24" s="940">
        <v>672000</v>
      </c>
      <c r="C24" s="941">
        <v>0</v>
      </c>
      <c r="D24" s="932">
        <v>0</v>
      </c>
    </row>
    <row r="25" spans="1:4" ht="24.75" customHeight="1">
      <c r="A25" s="942" t="s">
        <v>1591</v>
      </c>
      <c r="B25" s="940">
        <v>100000</v>
      </c>
      <c r="C25" s="932">
        <v>0</v>
      </c>
      <c r="D25" s="932">
        <v>0</v>
      </c>
    </row>
    <row r="26" spans="1:4" ht="12.75" customHeight="1">
      <c r="A26" s="942" t="s">
        <v>1592</v>
      </c>
      <c r="B26" s="940">
        <v>120000</v>
      </c>
      <c r="C26" s="932">
        <v>0</v>
      </c>
      <c r="D26" s="932">
        <v>0</v>
      </c>
    </row>
    <row r="27" spans="1:4" ht="24.75" customHeight="1">
      <c r="A27" s="942" t="s">
        <v>1593</v>
      </c>
      <c r="B27" s="940">
        <v>75000</v>
      </c>
      <c r="C27" s="935">
        <v>0</v>
      </c>
      <c r="D27" s="932">
        <v>0</v>
      </c>
    </row>
    <row r="28" spans="1:4" ht="24.75" customHeight="1">
      <c r="A28" s="942" t="s">
        <v>1594</v>
      </c>
      <c r="B28" s="940">
        <v>75000</v>
      </c>
      <c r="C28" s="935">
        <v>0</v>
      </c>
      <c r="D28" s="932">
        <v>0</v>
      </c>
    </row>
    <row r="29" spans="1:4" ht="24.75" customHeight="1">
      <c r="A29" s="942" t="s">
        <v>1595</v>
      </c>
      <c r="B29" s="940">
        <v>100000</v>
      </c>
      <c r="C29" s="932">
        <v>0</v>
      </c>
      <c r="D29" s="932">
        <v>0</v>
      </c>
    </row>
    <row r="30" spans="1:4" ht="24.75" customHeight="1">
      <c r="A30" s="942" t="s">
        <v>1596</v>
      </c>
      <c r="B30" s="940">
        <v>35000</v>
      </c>
      <c r="C30" s="932">
        <v>0</v>
      </c>
      <c r="D30" s="932">
        <v>0</v>
      </c>
    </row>
    <row r="31" spans="1:4" ht="24.75" customHeight="1">
      <c r="A31" s="942" t="s">
        <v>1597</v>
      </c>
      <c r="B31" s="940">
        <v>17000</v>
      </c>
      <c r="C31" s="932">
        <v>0</v>
      </c>
      <c r="D31" s="932">
        <v>0</v>
      </c>
    </row>
    <row r="32" spans="1:4" ht="24.75" customHeight="1">
      <c r="A32" s="942" t="s">
        <v>1598</v>
      </c>
      <c r="B32" s="940">
        <v>150000</v>
      </c>
      <c r="C32" s="932">
        <v>0</v>
      </c>
      <c r="D32" s="932">
        <v>0</v>
      </c>
    </row>
    <row r="33" spans="1:4" ht="12.75" customHeight="1">
      <c r="A33" s="936" t="s">
        <v>1599</v>
      </c>
      <c r="B33" s="940">
        <v>24738902</v>
      </c>
      <c r="C33" s="932">
        <v>1617769</v>
      </c>
      <c r="D33" s="932">
        <v>730229</v>
      </c>
    </row>
    <row r="34" spans="1:4" ht="12.75" customHeight="1">
      <c r="A34" s="936" t="s">
        <v>1600</v>
      </c>
      <c r="B34" s="943" t="s">
        <v>1700</v>
      </c>
      <c r="C34" s="932">
        <v>70000</v>
      </c>
      <c r="D34" s="932">
        <v>70000</v>
      </c>
    </row>
    <row r="35" spans="1:4" ht="12.75" customHeight="1">
      <c r="A35" s="936" t="s">
        <v>1601</v>
      </c>
      <c r="B35" s="943" t="s">
        <v>1700</v>
      </c>
      <c r="C35" s="932">
        <v>52859</v>
      </c>
      <c r="D35" s="932">
        <v>14711</v>
      </c>
    </row>
    <row r="36" spans="1:4" ht="12.75" customHeight="1">
      <c r="A36" s="936" t="s">
        <v>1602</v>
      </c>
      <c r="B36" s="943" t="s">
        <v>1700</v>
      </c>
      <c r="C36" s="932">
        <v>26000</v>
      </c>
      <c r="D36" s="932">
        <v>26000</v>
      </c>
    </row>
    <row r="37" spans="1:4" ht="12.75" customHeight="1">
      <c r="A37" s="936" t="s">
        <v>1603</v>
      </c>
      <c r="B37" s="943" t="s">
        <v>1700</v>
      </c>
      <c r="C37" s="932">
        <v>11598</v>
      </c>
      <c r="D37" s="932">
        <v>3001</v>
      </c>
    </row>
    <row r="38" spans="1:4" ht="12.75" customHeight="1">
      <c r="A38" s="936" t="s">
        <v>1604</v>
      </c>
      <c r="B38" s="943" t="s">
        <v>1700</v>
      </c>
      <c r="C38" s="932">
        <v>6900</v>
      </c>
      <c r="D38" s="932">
        <v>0</v>
      </c>
    </row>
    <row r="39" spans="1:4" ht="12.75" customHeight="1">
      <c r="A39" s="936" t="s">
        <v>1605</v>
      </c>
      <c r="B39" s="943" t="s">
        <v>1700</v>
      </c>
      <c r="C39" s="932">
        <v>35000</v>
      </c>
      <c r="D39" s="932">
        <v>35000</v>
      </c>
    </row>
    <row r="40" spans="1:4" ht="12.75" customHeight="1">
      <c r="A40" s="936" t="s">
        <v>1606</v>
      </c>
      <c r="B40" s="943" t="s">
        <v>1700</v>
      </c>
      <c r="C40" s="932">
        <v>25000</v>
      </c>
      <c r="D40" s="932">
        <v>0</v>
      </c>
    </row>
    <row r="41" spans="1:4" ht="12.75" customHeight="1">
      <c r="A41" s="936" t="s">
        <v>1607</v>
      </c>
      <c r="B41" s="943" t="s">
        <v>1700</v>
      </c>
      <c r="C41" s="932">
        <v>20000</v>
      </c>
      <c r="D41" s="932">
        <v>0</v>
      </c>
    </row>
    <row r="42" spans="1:4" ht="12.75" customHeight="1">
      <c r="A42" s="936" t="s">
        <v>1608</v>
      </c>
      <c r="B42" s="943" t="s">
        <v>1700</v>
      </c>
      <c r="C42" s="932">
        <v>45000</v>
      </c>
      <c r="D42" s="932">
        <v>0</v>
      </c>
    </row>
    <row r="43" spans="1:4" ht="12.75" customHeight="1">
      <c r="A43" s="936" t="s">
        <v>1609</v>
      </c>
      <c r="B43" s="943" t="s">
        <v>1700</v>
      </c>
      <c r="C43" s="932">
        <v>50000</v>
      </c>
      <c r="D43" s="932">
        <v>0</v>
      </c>
    </row>
    <row r="44" spans="1:4" ht="12.75" customHeight="1">
      <c r="A44" s="936" t="s">
        <v>1610</v>
      </c>
      <c r="B44" s="943" t="s">
        <v>1700</v>
      </c>
      <c r="C44" s="932">
        <v>15000</v>
      </c>
      <c r="D44" s="932">
        <v>0</v>
      </c>
    </row>
    <row r="45" spans="1:4" ht="12.75" customHeight="1">
      <c r="A45" s="936" t="s">
        <v>1611</v>
      </c>
      <c r="B45" s="943" t="s">
        <v>1700</v>
      </c>
      <c r="C45" s="932">
        <v>50000</v>
      </c>
      <c r="D45" s="932">
        <v>50000</v>
      </c>
    </row>
    <row r="46" spans="1:4" ht="12.75" customHeight="1">
      <c r="A46" s="936" t="s">
        <v>1612</v>
      </c>
      <c r="B46" s="943" t="s">
        <v>1700</v>
      </c>
      <c r="C46" s="932">
        <v>5000</v>
      </c>
      <c r="D46" s="932">
        <v>0</v>
      </c>
    </row>
    <row r="47" spans="1:4" ht="12.75" customHeight="1">
      <c r="A47" s="936" t="s">
        <v>1613</v>
      </c>
      <c r="B47" s="943" t="s">
        <v>1700</v>
      </c>
      <c r="C47" s="932">
        <v>159000</v>
      </c>
      <c r="D47" s="932">
        <v>159000</v>
      </c>
    </row>
    <row r="48" spans="1:4" ht="12.75" customHeight="1">
      <c r="A48" s="936" t="s">
        <v>1614</v>
      </c>
      <c r="B48" s="943" t="s">
        <v>1700</v>
      </c>
      <c r="C48" s="932">
        <v>18000</v>
      </c>
      <c r="D48" s="932">
        <v>18000</v>
      </c>
    </row>
    <row r="49" spans="1:4" ht="12.75" customHeight="1">
      <c r="A49" s="936" t="s">
        <v>1615</v>
      </c>
      <c r="B49" s="943" t="s">
        <v>1700</v>
      </c>
      <c r="C49" s="932">
        <v>54921</v>
      </c>
      <c r="D49" s="932">
        <v>20138</v>
      </c>
    </row>
    <row r="50" spans="1:4" ht="12.75" customHeight="1">
      <c r="A50" s="936" t="s">
        <v>1616</v>
      </c>
      <c r="B50" s="943" t="s">
        <v>1700</v>
      </c>
      <c r="C50" s="932">
        <v>1443</v>
      </c>
      <c r="D50" s="932">
        <v>0</v>
      </c>
    </row>
    <row r="51" spans="1:4" ht="12.75" customHeight="1">
      <c r="A51" s="936" t="s">
        <v>1617</v>
      </c>
      <c r="B51" s="943" t="s">
        <v>1700</v>
      </c>
      <c r="C51" s="932">
        <v>50000</v>
      </c>
      <c r="D51" s="932">
        <v>50000</v>
      </c>
    </row>
    <row r="52" spans="1:4" ht="12.75" customHeight="1">
      <c r="A52" s="936" t="s">
        <v>1618</v>
      </c>
      <c r="B52" s="943" t="s">
        <v>1700</v>
      </c>
      <c r="C52" s="932">
        <v>12000</v>
      </c>
      <c r="D52" s="932">
        <v>0</v>
      </c>
    </row>
    <row r="53" spans="1:4" ht="12.75" customHeight="1">
      <c r="A53" s="936" t="s">
        <v>1619</v>
      </c>
      <c r="B53" s="943" t="s">
        <v>1700</v>
      </c>
      <c r="C53" s="932">
        <v>19048</v>
      </c>
      <c r="D53" s="932">
        <v>7379</v>
      </c>
    </row>
    <row r="54" spans="1:4" ht="12.75" customHeight="1">
      <c r="A54" s="936" t="s">
        <v>1620</v>
      </c>
      <c r="B54" s="943" t="s">
        <v>1700</v>
      </c>
      <c r="C54" s="932">
        <v>190000</v>
      </c>
      <c r="D54" s="932">
        <v>190000</v>
      </c>
    </row>
    <row r="55" spans="1:4" ht="12.75" customHeight="1">
      <c r="A55" s="936" t="s">
        <v>1621</v>
      </c>
      <c r="B55" s="943" t="s">
        <v>1700</v>
      </c>
      <c r="C55" s="932">
        <v>12000</v>
      </c>
      <c r="D55" s="932">
        <v>12000</v>
      </c>
    </row>
    <row r="56" spans="1:4" ht="12.75" customHeight="1">
      <c r="A56" s="936" t="s">
        <v>1622</v>
      </c>
      <c r="B56" s="943" t="s">
        <v>1700</v>
      </c>
      <c r="C56" s="932">
        <v>55000</v>
      </c>
      <c r="D56" s="932">
        <v>55000</v>
      </c>
    </row>
    <row r="57" spans="1:4" ht="12.75" customHeight="1">
      <c r="A57" s="936" t="s">
        <v>1623</v>
      </c>
      <c r="B57" s="943" t="s">
        <v>1700</v>
      </c>
      <c r="C57" s="932">
        <v>50000</v>
      </c>
      <c r="D57" s="932">
        <v>0</v>
      </c>
    </row>
    <row r="58" spans="1:4" ht="12.75" customHeight="1">
      <c r="A58" s="936" t="s">
        <v>1624</v>
      </c>
      <c r="B58" s="943" t="s">
        <v>1700</v>
      </c>
      <c r="C58" s="932">
        <v>250000</v>
      </c>
      <c r="D58" s="932">
        <v>0</v>
      </c>
    </row>
    <row r="59" spans="1:4" ht="12.75" customHeight="1">
      <c r="A59" s="936" t="s">
        <v>1625</v>
      </c>
      <c r="B59" s="943" t="s">
        <v>1700</v>
      </c>
      <c r="C59" s="932">
        <v>12000</v>
      </c>
      <c r="D59" s="932">
        <v>0</v>
      </c>
    </row>
    <row r="60" spans="1:4" ht="12.75" customHeight="1">
      <c r="A60" s="936" t="s">
        <v>1626</v>
      </c>
      <c r="B60" s="943" t="s">
        <v>1700</v>
      </c>
      <c r="C60" s="932">
        <v>27000</v>
      </c>
      <c r="D60" s="932">
        <v>0</v>
      </c>
    </row>
    <row r="61" spans="1:4" ht="12.75" customHeight="1">
      <c r="A61" s="936" t="s">
        <v>1627</v>
      </c>
      <c r="B61" s="943" t="s">
        <v>1700</v>
      </c>
      <c r="C61" s="932">
        <v>25000</v>
      </c>
      <c r="D61" s="932">
        <v>0</v>
      </c>
    </row>
    <row r="62" spans="1:4" ht="12.75" customHeight="1">
      <c r="A62" s="936" t="s">
        <v>1628</v>
      </c>
      <c r="B62" s="943" t="s">
        <v>1700</v>
      </c>
      <c r="C62" s="932">
        <v>20000</v>
      </c>
      <c r="D62" s="932">
        <v>20000</v>
      </c>
    </row>
    <row r="63" spans="1:4" ht="12.75" customHeight="1">
      <c r="A63" s="936" t="s">
        <v>1629</v>
      </c>
      <c r="B63" s="943" t="s">
        <v>1700</v>
      </c>
      <c r="C63" s="932">
        <v>250000</v>
      </c>
      <c r="D63" s="932">
        <v>0</v>
      </c>
    </row>
    <row r="64" spans="1:4" ht="12" customHeight="1">
      <c r="A64" s="944" t="s">
        <v>1630</v>
      </c>
      <c r="B64" s="933">
        <v>5650096</v>
      </c>
      <c r="C64" s="933">
        <v>861328</v>
      </c>
      <c r="D64" s="932">
        <v>465304</v>
      </c>
    </row>
    <row r="65" spans="1:4" ht="14.25" customHeight="1">
      <c r="A65" s="945" t="s">
        <v>1631</v>
      </c>
      <c r="B65" s="941"/>
      <c r="C65" s="941"/>
      <c r="D65" s="932">
        <v>0</v>
      </c>
    </row>
    <row r="66" spans="1:4" ht="24.75" customHeight="1">
      <c r="A66" s="946" t="s">
        <v>1632</v>
      </c>
      <c r="B66" s="940">
        <v>358000</v>
      </c>
      <c r="C66" s="947">
        <v>179798</v>
      </c>
      <c r="D66" s="932">
        <v>0</v>
      </c>
    </row>
    <row r="67" spans="1:4" ht="24.75" customHeight="1">
      <c r="A67" s="946" t="s">
        <v>1633</v>
      </c>
      <c r="B67" s="940">
        <v>159000</v>
      </c>
      <c r="C67" s="947">
        <v>125109</v>
      </c>
      <c r="D67" s="932">
        <v>0</v>
      </c>
    </row>
    <row r="68" spans="1:4" ht="24.75" customHeight="1">
      <c r="A68" s="946" t="s">
        <v>1634</v>
      </c>
      <c r="B68" s="940">
        <v>52000</v>
      </c>
      <c r="C68" s="947">
        <v>0</v>
      </c>
      <c r="D68" s="932">
        <v>0</v>
      </c>
    </row>
    <row r="69" spans="1:4" ht="24.75" customHeight="1">
      <c r="A69" s="946" t="s">
        <v>1635</v>
      </c>
      <c r="B69" s="940">
        <v>500000</v>
      </c>
      <c r="C69" s="947">
        <v>0</v>
      </c>
      <c r="D69" s="932">
        <v>0</v>
      </c>
    </row>
    <row r="70" spans="1:4" ht="24.75" customHeight="1">
      <c r="A70" s="946" t="s">
        <v>1636</v>
      </c>
      <c r="B70" s="940">
        <v>1259000</v>
      </c>
      <c r="C70" s="947">
        <v>419155</v>
      </c>
      <c r="D70" s="932">
        <v>419155</v>
      </c>
    </row>
    <row r="71" spans="1:4" ht="24.75" customHeight="1">
      <c r="A71" s="946" t="s">
        <v>1637</v>
      </c>
      <c r="B71" s="940">
        <v>1643000</v>
      </c>
      <c r="C71" s="947">
        <v>0</v>
      </c>
      <c r="D71" s="932">
        <v>0</v>
      </c>
    </row>
    <row r="72" spans="1:4" ht="12.75" customHeight="1">
      <c r="A72" s="945" t="s">
        <v>1638</v>
      </c>
      <c r="B72" s="941">
        <v>0</v>
      </c>
      <c r="C72" s="941">
        <v>0</v>
      </c>
      <c r="D72" s="932">
        <v>0</v>
      </c>
    </row>
    <row r="73" spans="1:4" ht="24.75" customHeight="1">
      <c r="A73" s="946" t="s">
        <v>1639</v>
      </c>
      <c r="B73" s="940">
        <v>656000</v>
      </c>
      <c r="C73" s="947">
        <v>0</v>
      </c>
      <c r="D73" s="932">
        <v>0</v>
      </c>
    </row>
    <row r="74" spans="1:4" ht="24.75" customHeight="1">
      <c r="A74" s="949" t="s">
        <v>1640</v>
      </c>
      <c r="B74" s="940">
        <v>149000</v>
      </c>
      <c r="C74" s="947">
        <v>0</v>
      </c>
      <c r="D74" s="932">
        <v>0</v>
      </c>
    </row>
    <row r="75" spans="1:4" ht="12.75" customHeight="1">
      <c r="A75" s="949" t="s">
        <v>1641</v>
      </c>
      <c r="B75" s="940">
        <v>202000</v>
      </c>
      <c r="C75" s="947">
        <v>0</v>
      </c>
      <c r="D75" s="932">
        <v>0</v>
      </c>
    </row>
    <row r="76" spans="1:4" ht="12.75" customHeight="1">
      <c r="A76" s="949" t="s">
        <v>1642</v>
      </c>
      <c r="B76" s="940">
        <v>50000</v>
      </c>
      <c r="C76" s="947">
        <v>0</v>
      </c>
      <c r="D76" s="932">
        <v>0</v>
      </c>
    </row>
    <row r="77" spans="1:4" ht="12.75" customHeight="1">
      <c r="A77" s="949" t="s">
        <v>1643</v>
      </c>
      <c r="B77" s="941">
        <v>0</v>
      </c>
      <c r="C77" s="947">
        <v>32787</v>
      </c>
      <c r="D77" s="932">
        <v>20924</v>
      </c>
    </row>
    <row r="78" spans="1:4" ht="12.75" customHeight="1">
      <c r="A78" s="949" t="s">
        <v>1644</v>
      </c>
      <c r="B78" s="941">
        <v>0</v>
      </c>
      <c r="C78" s="947">
        <v>38729</v>
      </c>
      <c r="D78" s="932">
        <v>0</v>
      </c>
    </row>
    <row r="79" spans="1:4" ht="12.75" customHeight="1">
      <c r="A79" s="949" t="s">
        <v>1645</v>
      </c>
      <c r="B79" s="941">
        <v>0</v>
      </c>
      <c r="C79" s="947">
        <v>25225</v>
      </c>
      <c r="D79" s="932">
        <v>25225</v>
      </c>
    </row>
    <row r="80" spans="1:4" ht="12.75" customHeight="1">
      <c r="A80" s="949" t="s">
        <v>1646</v>
      </c>
      <c r="B80" s="941">
        <v>0</v>
      </c>
      <c r="C80" s="947">
        <v>40525</v>
      </c>
      <c r="D80" s="932">
        <v>0</v>
      </c>
    </row>
    <row r="81" spans="1:4" ht="24.75" customHeight="1">
      <c r="A81" s="945" t="s">
        <v>1647</v>
      </c>
      <c r="B81" s="940">
        <v>622096</v>
      </c>
      <c r="C81" s="947">
        <v>0</v>
      </c>
      <c r="D81" s="932">
        <v>0</v>
      </c>
    </row>
    <row r="82" spans="1:4" ht="12.75" customHeight="1">
      <c r="A82" s="945" t="s">
        <v>1648</v>
      </c>
      <c r="B82" s="940"/>
      <c r="C82" s="947"/>
      <c r="D82" s="932">
        <v>0</v>
      </c>
    </row>
    <row r="83" spans="1:4" ht="12.75" customHeight="1">
      <c r="A83" s="931" t="s">
        <v>1649</v>
      </c>
      <c r="B83" s="931">
        <v>47762629</v>
      </c>
      <c r="C83" s="931">
        <v>12988956</v>
      </c>
      <c r="D83" s="932">
        <v>8122390</v>
      </c>
    </row>
    <row r="84" spans="1:4" ht="12.75">
      <c r="A84" s="934" t="s">
        <v>1650</v>
      </c>
      <c r="B84" s="933">
        <v>7778063</v>
      </c>
      <c r="C84" s="933">
        <v>1443547</v>
      </c>
      <c r="D84" s="932">
        <v>798591</v>
      </c>
    </row>
    <row r="85" spans="1:4" ht="12.75">
      <c r="A85" s="934" t="s">
        <v>1651</v>
      </c>
      <c r="B85" s="933">
        <v>1692517</v>
      </c>
      <c r="C85" s="933">
        <v>315504</v>
      </c>
      <c r="D85" s="932">
        <v>269872</v>
      </c>
    </row>
    <row r="86" spans="1:4" ht="12.75">
      <c r="A86" s="950" t="s">
        <v>1581</v>
      </c>
      <c r="B86" s="935"/>
      <c r="C86" s="947"/>
      <c r="D86" s="932">
        <v>0</v>
      </c>
    </row>
    <row r="87" spans="1:4" ht="12.75">
      <c r="A87" s="939" t="s">
        <v>1652</v>
      </c>
      <c r="B87" s="935">
        <v>901330</v>
      </c>
      <c r="C87" s="947">
        <v>311671</v>
      </c>
      <c r="D87" s="932">
        <v>267769</v>
      </c>
    </row>
    <row r="88" spans="1:4" ht="12.75">
      <c r="A88" s="939" t="s">
        <v>1653</v>
      </c>
      <c r="B88" s="935">
        <v>352193</v>
      </c>
      <c r="C88" s="947">
        <v>0</v>
      </c>
      <c r="D88" s="932">
        <v>0</v>
      </c>
    </row>
    <row r="89" spans="1:4" ht="12.75">
      <c r="A89" s="939" t="s">
        <v>1654</v>
      </c>
      <c r="B89" s="935">
        <v>369994</v>
      </c>
      <c r="C89" s="947">
        <v>3833</v>
      </c>
      <c r="D89" s="932">
        <v>2103</v>
      </c>
    </row>
    <row r="90" spans="1:4" ht="12.75">
      <c r="A90" s="939" t="s">
        <v>1653</v>
      </c>
      <c r="B90" s="935">
        <v>69000</v>
      </c>
      <c r="C90" s="947">
        <v>0</v>
      </c>
      <c r="D90" s="932">
        <v>0</v>
      </c>
    </row>
    <row r="91" spans="1:4" ht="12.75">
      <c r="A91" s="950" t="s">
        <v>1655</v>
      </c>
      <c r="B91" s="935">
        <v>6085546</v>
      </c>
      <c r="C91" s="935">
        <v>1128043</v>
      </c>
      <c r="D91" s="932">
        <v>528719</v>
      </c>
    </row>
    <row r="92" spans="1:4" ht="12" customHeight="1">
      <c r="A92" s="950" t="s">
        <v>1656</v>
      </c>
      <c r="B92" s="935"/>
      <c r="C92" s="947"/>
      <c r="D92" s="932">
        <v>0</v>
      </c>
    </row>
    <row r="93" spans="1:4" ht="12" customHeight="1">
      <c r="A93" s="939" t="s">
        <v>1657</v>
      </c>
      <c r="B93" s="935">
        <v>4643700</v>
      </c>
      <c r="C93" s="947">
        <v>1087126</v>
      </c>
      <c r="D93" s="932">
        <v>528719</v>
      </c>
    </row>
    <row r="94" spans="1:4" ht="12" customHeight="1">
      <c r="A94" s="950" t="s">
        <v>1658</v>
      </c>
      <c r="B94" s="935"/>
      <c r="C94" s="947"/>
      <c r="D94" s="932">
        <v>0</v>
      </c>
    </row>
    <row r="95" spans="1:4" ht="12" customHeight="1">
      <c r="A95" s="939" t="s">
        <v>1659</v>
      </c>
      <c r="B95" s="935">
        <v>1240209</v>
      </c>
      <c r="C95" s="947">
        <v>0</v>
      </c>
      <c r="D95" s="932">
        <v>0</v>
      </c>
    </row>
    <row r="96" spans="1:4" ht="12" customHeight="1">
      <c r="A96" s="939" t="s">
        <v>1660</v>
      </c>
      <c r="B96" s="935">
        <v>180480</v>
      </c>
      <c r="C96" s="947">
        <v>40917</v>
      </c>
      <c r="D96" s="932">
        <v>0</v>
      </c>
    </row>
    <row r="97" spans="1:4" ht="12" customHeight="1">
      <c r="A97" s="950" t="s">
        <v>1661</v>
      </c>
      <c r="B97" s="935"/>
      <c r="C97" s="935"/>
      <c r="D97" s="932">
        <v>0</v>
      </c>
    </row>
    <row r="98" spans="1:4" ht="12" customHeight="1">
      <c r="A98" s="939" t="s">
        <v>1662</v>
      </c>
      <c r="B98" s="935">
        <v>21157</v>
      </c>
      <c r="C98" s="935">
        <v>0</v>
      </c>
      <c r="D98" s="932">
        <v>0</v>
      </c>
    </row>
    <row r="99" spans="1:4" ht="12" customHeight="1">
      <c r="A99" s="81" t="s">
        <v>1663</v>
      </c>
      <c r="B99" s="951">
        <v>23718294</v>
      </c>
      <c r="C99" s="951">
        <v>3000000</v>
      </c>
      <c r="D99" s="932">
        <v>0</v>
      </c>
    </row>
    <row r="100" spans="1:4" ht="12.75">
      <c r="A100" s="950" t="s">
        <v>1664</v>
      </c>
      <c r="B100" s="935"/>
      <c r="C100" s="947"/>
      <c r="D100" s="932">
        <v>0</v>
      </c>
    </row>
    <row r="101" spans="1:4" ht="12" customHeight="1">
      <c r="A101" s="939" t="s">
        <v>1665</v>
      </c>
      <c r="B101" s="952">
        <v>697918</v>
      </c>
      <c r="C101" s="947">
        <v>0</v>
      </c>
      <c r="D101" s="932">
        <v>0</v>
      </c>
    </row>
    <row r="102" spans="1:4" ht="12.75">
      <c r="A102" s="939" t="s">
        <v>1666</v>
      </c>
      <c r="B102" s="952">
        <v>20988282</v>
      </c>
      <c r="C102" s="947">
        <v>3000000</v>
      </c>
      <c r="D102" s="932">
        <v>0</v>
      </c>
    </row>
    <row r="103" spans="1:4" ht="12.75">
      <c r="A103" s="939" t="s">
        <v>1667</v>
      </c>
      <c r="B103" s="952">
        <v>2032094</v>
      </c>
      <c r="C103" s="947">
        <v>0</v>
      </c>
      <c r="D103" s="932">
        <v>0</v>
      </c>
    </row>
    <row r="104" spans="1:4" ht="12.75">
      <c r="A104" s="934" t="s">
        <v>1668</v>
      </c>
      <c r="B104" s="953">
        <v>12298645</v>
      </c>
      <c r="C104" s="953">
        <v>7029029</v>
      </c>
      <c r="D104" s="932">
        <v>6252340</v>
      </c>
    </row>
    <row r="105" spans="1:4" ht="12.75">
      <c r="A105" s="934" t="s">
        <v>1669</v>
      </c>
      <c r="B105" s="933">
        <v>11779332</v>
      </c>
      <c r="C105" s="933">
        <v>6970979</v>
      </c>
      <c r="D105" s="932">
        <v>6236486</v>
      </c>
    </row>
    <row r="106" spans="1:4" ht="12.75">
      <c r="A106" s="939" t="s">
        <v>1670</v>
      </c>
      <c r="B106" s="935">
        <v>152348</v>
      </c>
      <c r="C106" s="947">
        <v>58702</v>
      </c>
      <c r="D106" s="932">
        <v>39582</v>
      </c>
    </row>
    <row r="107" spans="1:4" ht="12.75">
      <c r="A107" s="939" t="s">
        <v>1671</v>
      </c>
      <c r="B107" s="943" t="s">
        <v>1700</v>
      </c>
      <c r="C107" s="947">
        <v>905</v>
      </c>
      <c r="D107" s="932">
        <v>0</v>
      </c>
    </row>
    <row r="108" spans="1:4" ht="12.75">
      <c r="A108" s="939" t="s">
        <v>1672</v>
      </c>
      <c r="B108" s="943" t="s">
        <v>1700</v>
      </c>
      <c r="C108" s="947">
        <v>394</v>
      </c>
      <c r="D108" s="932">
        <v>394</v>
      </c>
    </row>
    <row r="109" spans="1:4" ht="12.75">
      <c r="A109" s="939" t="s">
        <v>1673</v>
      </c>
      <c r="B109" s="943" t="s">
        <v>1700</v>
      </c>
      <c r="C109" s="947">
        <v>915</v>
      </c>
      <c r="D109" s="932">
        <v>0</v>
      </c>
    </row>
    <row r="110" spans="1:4" ht="12.75">
      <c r="A110" s="939" t="s">
        <v>1674</v>
      </c>
      <c r="B110" s="943" t="s">
        <v>1700</v>
      </c>
      <c r="C110" s="947">
        <v>9762</v>
      </c>
      <c r="D110" s="932">
        <v>9762</v>
      </c>
    </row>
    <row r="111" spans="1:4" ht="12.75">
      <c r="A111" s="939" t="s">
        <v>1675</v>
      </c>
      <c r="B111" s="943" t="s">
        <v>1700</v>
      </c>
      <c r="C111" s="947">
        <v>16000</v>
      </c>
      <c r="D111" s="932">
        <v>16000</v>
      </c>
    </row>
    <row r="112" spans="1:4" ht="12.75">
      <c r="A112" s="939" t="s">
        <v>1676</v>
      </c>
      <c r="B112" s="943" t="s">
        <v>1700</v>
      </c>
      <c r="C112" s="947">
        <v>4400</v>
      </c>
      <c r="D112" s="932">
        <v>4400</v>
      </c>
    </row>
    <row r="113" spans="1:4" ht="11.25" customHeight="1">
      <c r="A113" s="939" t="s">
        <v>1677</v>
      </c>
      <c r="B113" s="943" t="s">
        <v>1700</v>
      </c>
      <c r="C113" s="947">
        <v>1200</v>
      </c>
      <c r="D113" s="932">
        <v>400</v>
      </c>
    </row>
    <row r="114" spans="1:4" ht="12.75">
      <c r="A114" s="939" t="s">
        <v>1678</v>
      </c>
      <c r="B114" s="943" t="s">
        <v>1700</v>
      </c>
      <c r="C114" s="947">
        <v>332</v>
      </c>
      <c r="D114" s="932">
        <v>232</v>
      </c>
    </row>
    <row r="115" spans="1:4" ht="12.75">
      <c r="A115" s="939" t="s">
        <v>1679</v>
      </c>
      <c r="B115" s="943" t="s">
        <v>1700</v>
      </c>
      <c r="C115" s="947">
        <v>8600</v>
      </c>
      <c r="D115" s="932">
        <v>0</v>
      </c>
    </row>
    <row r="116" spans="1:4" ht="12.75">
      <c r="A116" s="939" t="s">
        <v>1680</v>
      </c>
      <c r="B116" s="943" t="s">
        <v>1700</v>
      </c>
      <c r="C116" s="947">
        <v>4039</v>
      </c>
      <c r="D116" s="932">
        <v>2039</v>
      </c>
    </row>
    <row r="117" spans="1:4" ht="12.75">
      <c r="A117" s="939" t="s">
        <v>1681</v>
      </c>
      <c r="B117" s="943" t="s">
        <v>1700</v>
      </c>
      <c r="C117" s="947">
        <v>3625</v>
      </c>
      <c r="D117" s="932">
        <v>1500</v>
      </c>
    </row>
    <row r="118" spans="1:4" ht="12.75">
      <c r="A118" s="939" t="s">
        <v>1682</v>
      </c>
      <c r="B118" s="943" t="s">
        <v>1700</v>
      </c>
      <c r="C118" s="947">
        <v>1750</v>
      </c>
      <c r="D118" s="932">
        <v>0</v>
      </c>
    </row>
    <row r="119" spans="1:4" ht="12.75">
      <c r="A119" s="939" t="s">
        <v>1683</v>
      </c>
      <c r="B119" s="943" t="s">
        <v>1700</v>
      </c>
      <c r="C119" s="947">
        <v>3530</v>
      </c>
      <c r="D119" s="932">
        <v>3530</v>
      </c>
    </row>
    <row r="120" spans="1:4" ht="12.75">
      <c r="A120" s="939" t="s">
        <v>1684</v>
      </c>
      <c r="B120" s="943" t="s">
        <v>1700</v>
      </c>
      <c r="C120" s="947">
        <v>3250</v>
      </c>
      <c r="D120" s="932">
        <v>1325</v>
      </c>
    </row>
    <row r="121" spans="1:4" ht="13.5" customHeight="1">
      <c r="A121" s="939" t="s">
        <v>1685</v>
      </c>
      <c r="B121" s="935">
        <v>263900</v>
      </c>
      <c r="C121" s="947">
        <v>0</v>
      </c>
      <c r="D121" s="932">
        <v>0</v>
      </c>
    </row>
    <row r="122" spans="1:4" ht="24.75" customHeight="1">
      <c r="A122" s="939" t="s">
        <v>1686</v>
      </c>
      <c r="B122" s="935">
        <v>640603</v>
      </c>
      <c r="C122" s="947">
        <v>0</v>
      </c>
      <c r="D122" s="932">
        <v>0</v>
      </c>
    </row>
    <row r="123" spans="1:4" ht="12.75" customHeight="1">
      <c r="A123" s="939" t="s">
        <v>1687</v>
      </c>
      <c r="B123" s="935">
        <v>682452</v>
      </c>
      <c r="C123" s="947">
        <v>0</v>
      </c>
      <c r="D123" s="932">
        <v>0</v>
      </c>
    </row>
    <row r="124" spans="1:4" ht="12.75" customHeight="1">
      <c r="A124" s="939" t="s">
        <v>515</v>
      </c>
      <c r="B124" s="935">
        <v>44520</v>
      </c>
      <c r="C124" s="947">
        <v>700</v>
      </c>
      <c r="D124" s="932">
        <v>700</v>
      </c>
    </row>
    <row r="125" spans="1:4" ht="12.75" customHeight="1">
      <c r="A125" s="939" t="s">
        <v>516</v>
      </c>
      <c r="B125" s="943" t="s">
        <v>1700</v>
      </c>
      <c r="C125" s="947">
        <v>700</v>
      </c>
      <c r="D125" s="932">
        <v>700</v>
      </c>
    </row>
    <row r="126" spans="1:4" ht="12.75" customHeight="1">
      <c r="A126" s="939" t="s">
        <v>517</v>
      </c>
      <c r="B126" s="935">
        <v>360391</v>
      </c>
      <c r="C126" s="947">
        <v>0</v>
      </c>
      <c r="D126" s="932">
        <v>0</v>
      </c>
    </row>
    <row r="127" spans="1:4" ht="12.75" customHeight="1">
      <c r="A127" s="936" t="s">
        <v>518</v>
      </c>
      <c r="B127" s="935">
        <v>5310</v>
      </c>
      <c r="C127" s="935">
        <v>0</v>
      </c>
      <c r="D127" s="932">
        <v>0</v>
      </c>
    </row>
    <row r="128" spans="1:4" ht="12.75" customHeight="1">
      <c r="A128" s="939" t="s">
        <v>519</v>
      </c>
      <c r="B128" s="935">
        <v>240795</v>
      </c>
      <c r="C128" s="935">
        <v>0</v>
      </c>
      <c r="D128" s="932">
        <v>0</v>
      </c>
    </row>
    <row r="129" spans="1:4" ht="12.75" customHeight="1">
      <c r="A129" s="939" t="s">
        <v>520</v>
      </c>
      <c r="B129" s="935">
        <v>130070</v>
      </c>
      <c r="C129" s="935">
        <v>66272</v>
      </c>
      <c r="D129" s="932">
        <v>44607</v>
      </c>
    </row>
    <row r="130" spans="1:4" ht="12.75" customHeight="1">
      <c r="A130" s="939" t="s">
        <v>521</v>
      </c>
      <c r="B130" s="943" t="s">
        <v>1700</v>
      </c>
      <c r="C130" s="935">
        <v>450</v>
      </c>
      <c r="D130" s="932">
        <v>450</v>
      </c>
    </row>
    <row r="131" spans="1:4" ht="12.75" customHeight="1">
      <c r="A131" s="939" t="s">
        <v>522</v>
      </c>
      <c r="B131" s="943" t="s">
        <v>1700</v>
      </c>
      <c r="C131" s="935">
        <v>4843</v>
      </c>
      <c r="D131" s="932">
        <v>271</v>
      </c>
    </row>
    <row r="132" spans="1:4" ht="12.75" customHeight="1">
      <c r="A132" s="939" t="s">
        <v>523</v>
      </c>
      <c r="B132" s="943" t="s">
        <v>1700</v>
      </c>
      <c r="C132" s="935">
        <v>1120</v>
      </c>
      <c r="D132" s="932">
        <v>1120</v>
      </c>
    </row>
    <row r="133" spans="1:4" ht="12.75" customHeight="1">
      <c r="A133" s="939" t="s">
        <v>524</v>
      </c>
      <c r="B133" s="943" t="s">
        <v>1700</v>
      </c>
      <c r="C133" s="935">
        <v>1835</v>
      </c>
      <c r="D133" s="932">
        <v>1835</v>
      </c>
    </row>
    <row r="134" spans="1:4" ht="12.75" customHeight="1">
      <c r="A134" s="939" t="s">
        <v>525</v>
      </c>
      <c r="B134" s="943" t="s">
        <v>1700</v>
      </c>
      <c r="C134" s="935">
        <v>1650</v>
      </c>
      <c r="D134" s="932">
        <v>0</v>
      </c>
    </row>
    <row r="135" spans="1:4" ht="12.75" customHeight="1">
      <c r="A135" s="939" t="s">
        <v>526</v>
      </c>
      <c r="B135" s="943" t="s">
        <v>1700</v>
      </c>
      <c r="C135" s="935">
        <v>1250</v>
      </c>
      <c r="D135" s="932">
        <v>1250</v>
      </c>
    </row>
    <row r="136" spans="1:4" ht="12.75" customHeight="1">
      <c r="A136" s="939" t="s">
        <v>527</v>
      </c>
      <c r="B136" s="943" t="s">
        <v>1700</v>
      </c>
      <c r="C136" s="935">
        <v>1250</v>
      </c>
      <c r="D136" s="932">
        <v>1250</v>
      </c>
    </row>
    <row r="137" spans="1:4" ht="12.75" customHeight="1">
      <c r="A137" s="939" t="s">
        <v>528</v>
      </c>
      <c r="B137" s="943" t="s">
        <v>1700</v>
      </c>
      <c r="C137" s="935">
        <v>8481</v>
      </c>
      <c r="D137" s="932">
        <v>8481</v>
      </c>
    </row>
    <row r="138" spans="1:4" ht="12.75" customHeight="1">
      <c r="A138" s="939" t="s">
        <v>529</v>
      </c>
      <c r="B138" s="943" t="s">
        <v>1700</v>
      </c>
      <c r="C138" s="935">
        <v>6000</v>
      </c>
      <c r="D138" s="932">
        <v>6000</v>
      </c>
    </row>
    <row r="139" spans="1:4" ht="12.75" customHeight="1">
      <c r="A139" s="939" t="s">
        <v>530</v>
      </c>
      <c r="B139" s="943" t="s">
        <v>1700</v>
      </c>
      <c r="C139" s="935">
        <v>4837</v>
      </c>
      <c r="D139" s="932">
        <v>0</v>
      </c>
    </row>
    <row r="140" spans="1:4" ht="12.75" customHeight="1">
      <c r="A140" s="939" t="s">
        <v>531</v>
      </c>
      <c r="B140" s="943" t="s">
        <v>1700</v>
      </c>
      <c r="C140" s="935">
        <v>2407</v>
      </c>
      <c r="D140" s="932">
        <v>2407</v>
      </c>
    </row>
    <row r="141" spans="1:4" ht="12.75" customHeight="1">
      <c r="A141" s="939" t="s">
        <v>532</v>
      </c>
      <c r="B141" s="943" t="s">
        <v>1700</v>
      </c>
      <c r="C141" s="935">
        <v>3688</v>
      </c>
      <c r="D141" s="932">
        <v>3688</v>
      </c>
    </row>
    <row r="142" spans="1:4" ht="12.75" customHeight="1">
      <c r="A142" s="939" t="s">
        <v>1616</v>
      </c>
      <c r="B142" s="943" t="s">
        <v>1700</v>
      </c>
      <c r="C142" s="935">
        <v>900</v>
      </c>
      <c r="D142" s="932">
        <v>900</v>
      </c>
    </row>
    <row r="143" spans="1:4" ht="12" customHeight="1">
      <c r="A143" s="939" t="s">
        <v>533</v>
      </c>
      <c r="B143" s="943" t="s">
        <v>1700</v>
      </c>
      <c r="C143" s="935">
        <v>795</v>
      </c>
      <c r="D143" s="932">
        <v>265</v>
      </c>
    </row>
    <row r="144" spans="1:4" ht="12" customHeight="1">
      <c r="A144" s="939" t="s">
        <v>534</v>
      </c>
      <c r="B144" s="943" t="s">
        <v>1700</v>
      </c>
      <c r="C144" s="935">
        <v>750</v>
      </c>
      <c r="D144" s="932">
        <v>750</v>
      </c>
    </row>
    <row r="145" spans="1:4" ht="12.75" customHeight="1">
      <c r="A145" s="939" t="s">
        <v>535</v>
      </c>
      <c r="B145" s="943" t="s">
        <v>1700</v>
      </c>
      <c r="C145" s="935">
        <v>4120</v>
      </c>
      <c r="D145" s="932">
        <v>0</v>
      </c>
    </row>
    <row r="146" spans="1:4" ht="12.75" customHeight="1">
      <c r="A146" s="939" t="s">
        <v>536</v>
      </c>
      <c r="B146" s="943" t="s">
        <v>1700</v>
      </c>
      <c r="C146" s="935">
        <v>5476</v>
      </c>
      <c r="D146" s="932">
        <v>0</v>
      </c>
    </row>
    <row r="147" spans="1:4" ht="12.75" customHeight="1">
      <c r="A147" s="939" t="s">
        <v>537</v>
      </c>
      <c r="B147" s="943" t="s">
        <v>1700</v>
      </c>
      <c r="C147" s="935">
        <v>14200</v>
      </c>
      <c r="D147" s="932">
        <v>14200</v>
      </c>
    </row>
    <row r="148" spans="1:4" ht="12.75" customHeight="1">
      <c r="A148" s="939" t="s">
        <v>538</v>
      </c>
      <c r="B148" s="943" t="s">
        <v>1700</v>
      </c>
      <c r="C148" s="935">
        <v>1500</v>
      </c>
      <c r="D148" s="932">
        <v>1500</v>
      </c>
    </row>
    <row r="149" spans="1:4" ht="12.75" customHeight="1">
      <c r="A149" s="939" t="s">
        <v>539</v>
      </c>
      <c r="B149" s="943" t="s">
        <v>1700</v>
      </c>
      <c r="C149" s="935">
        <v>720</v>
      </c>
      <c r="D149" s="932">
        <v>240</v>
      </c>
    </row>
    <row r="150" spans="1:4" ht="12.75" customHeight="1">
      <c r="A150" s="939" t="s">
        <v>540</v>
      </c>
      <c r="B150" s="935">
        <v>21573</v>
      </c>
      <c r="C150" s="935">
        <v>0</v>
      </c>
      <c r="D150" s="932">
        <v>0</v>
      </c>
    </row>
    <row r="151" spans="1:4" ht="12.75" customHeight="1">
      <c r="A151" s="946" t="s">
        <v>541</v>
      </c>
      <c r="B151" s="935">
        <v>16256</v>
      </c>
      <c r="C151" s="935">
        <v>0</v>
      </c>
      <c r="D151" s="932">
        <v>0</v>
      </c>
    </row>
    <row r="152" spans="1:4" ht="12.75" customHeight="1">
      <c r="A152" s="939" t="s">
        <v>542</v>
      </c>
      <c r="B152" s="935">
        <v>9221114</v>
      </c>
      <c r="C152" s="935">
        <v>6845305</v>
      </c>
      <c r="D152" s="932">
        <v>6151597</v>
      </c>
    </row>
    <row r="153" spans="1:4" ht="12.75" customHeight="1">
      <c r="A153" s="939" t="s">
        <v>543</v>
      </c>
      <c r="B153" s="943" t="s">
        <v>1700</v>
      </c>
      <c r="C153" s="935">
        <v>9180</v>
      </c>
      <c r="D153" s="932">
        <v>3060</v>
      </c>
    </row>
    <row r="154" spans="1:4" ht="12.75" customHeight="1">
      <c r="A154" s="954" t="s">
        <v>1600</v>
      </c>
      <c r="B154" s="943" t="s">
        <v>1700</v>
      </c>
      <c r="C154" s="955">
        <v>4601</v>
      </c>
      <c r="D154" s="932">
        <v>2067</v>
      </c>
    </row>
    <row r="155" spans="1:4" ht="12.75" customHeight="1">
      <c r="A155" s="954" t="s">
        <v>544</v>
      </c>
      <c r="B155" s="943" t="s">
        <v>1700</v>
      </c>
      <c r="C155" s="955">
        <v>5675</v>
      </c>
      <c r="D155" s="932">
        <v>2775</v>
      </c>
    </row>
    <row r="156" spans="1:4" ht="12.75" customHeight="1">
      <c r="A156" s="939" t="s">
        <v>545</v>
      </c>
      <c r="B156" s="943" t="s">
        <v>1700</v>
      </c>
      <c r="C156" s="935">
        <v>7770</v>
      </c>
      <c r="D156" s="932">
        <v>2590</v>
      </c>
    </row>
    <row r="157" spans="1:4" ht="12.75" customHeight="1">
      <c r="A157" s="954" t="s">
        <v>546</v>
      </c>
      <c r="B157" s="943" t="s">
        <v>1700</v>
      </c>
      <c r="C157" s="955">
        <v>7500</v>
      </c>
      <c r="D157" s="932">
        <v>3100</v>
      </c>
    </row>
    <row r="158" spans="1:4" ht="12.75" customHeight="1">
      <c r="A158" s="954" t="s">
        <v>547</v>
      </c>
      <c r="B158" s="943" t="s">
        <v>1700</v>
      </c>
      <c r="C158" s="955">
        <v>1850</v>
      </c>
      <c r="D158" s="932">
        <v>1850</v>
      </c>
    </row>
    <row r="159" spans="1:4" ht="12.75" customHeight="1">
      <c r="A159" s="939" t="s">
        <v>548</v>
      </c>
      <c r="B159" s="943" t="s">
        <v>1700</v>
      </c>
      <c r="C159" s="935">
        <v>3150</v>
      </c>
      <c r="D159" s="932">
        <v>0</v>
      </c>
    </row>
    <row r="160" spans="1:4" ht="12.75" customHeight="1">
      <c r="A160" s="954" t="s">
        <v>549</v>
      </c>
      <c r="B160" s="943" t="s">
        <v>1700</v>
      </c>
      <c r="C160" s="955">
        <v>5300</v>
      </c>
      <c r="D160" s="932">
        <v>2650</v>
      </c>
    </row>
    <row r="161" spans="1:4" ht="12.75" customHeight="1">
      <c r="A161" s="954" t="s">
        <v>550</v>
      </c>
      <c r="B161" s="943" t="s">
        <v>1700</v>
      </c>
      <c r="C161" s="955">
        <v>2700</v>
      </c>
      <c r="D161" s="932">
        <v>2700</v>
      </c>
    </row>
    <row r="162" spans="1:4" ht="12.75" customHeight="1">
      <c r="A162" s="954" t="s">
        <v>551</v>
      </c>
      <c r="B162" s="943" t="s">
        <v>1700</v>
      </c>
      <c r="C162" s="955">
        <v>700</v>
      </c>
      <c r="D162" s="932">
        <v>700</v>
      </c>
    </row>
    <row r="163" spans="1:4" ht="12.75" customHeight="1">
      <c r="A163" s="954" t="s">
        <v>552</v>
      </c>
      <c r="B163" s="943" t="s">
        <v>1700</v>
      </c>
      <c r="C163" s="955">
        <v>880</v>
      </c>
      <c r="D163" s="932">
        <v>0</v>
      </c>
    </row>
    <row r="164" spans="1:4" ht="12.75" customHeight="1">
      <c r="A164" s="954" t="s">
        <v>553</v>
      </c>
      <c r="B164" s="943" t="s">
        <v>1700</v>
      </c>
      <c r="C164" s="955">
        <v>852</v>
      </c>
      <c r="D164" s="932">
        <v>284</v>
      </c>
    </row>
    <row r="165" spans="1:4" ht="12.75" customHeight="1">
      <c r="A165" s="954" t="s">
        <v>554</v>
      </c>
      <c r="B165" s="943" t="s">
        <v>1700</v>
      </c>
      <c r="C165" s="955">
        <v>1500</v>
      </c>
      <c r="D165" s="932">
        <v>500</v>
      </c>
    </row>
    <row r="166" spans="1:4" ht="12.75" customHeight="1">
      <c r="A166" s="954" t="s">
        <v>555</v>
      </c>
      <c r="B166" s="943" t="s">
        <v>1700</v>
      </c>
      <c r="C166" s="955">
        <v>1500</v>
      </c>
      <c r="D166" s="932">
        <v>1500</v>
      </c>
    </row>
    <row r="167" spans="1:4" ht="12.75" customHeight="1">
      <c r="A167" s="954" t="s">
        <v>556</v>
      </c>
      <c r="B167" s="943" t="s">
        <v>1700</v>
      </c>
      <c r="C167" s="955">
        <v>330</v>
      </c>
      <c r="D167" s="932">
        <v>330</v>
      </c>
    </row>
    <row r="168" spans="1:4" ht="12.75" customHeight="1">
      <c r="A168" s="954" t="s">
        <v>557</v>
      </c>
      <c r="B168" s="943" t="s">
        <v>1700</v>
      </c>
      <c r="C168" s="955">
        <v>700</v>
      </c>
      <c r="D168" s="932">
        <v>700</v>
      </c>
    </row>
    <row r="169" spans="1:4" ht="12.75" customHeight="1">
      <c r="A169" s="954" t="s">
        <v>558</v>
      </c>
      <c r="B169" s="943" t="s">
        <v>1700</v>
      </c>
      <c r="C169" s="955">
        <v>2500</v>
      </c>
      <c r="D169" s="932">
        <v>2500</v>
      </c>
    </row>
    <row r="170" spans="1:4" ht="12.75" customHeight="1">
      <c r="A170" s="954" t="s">
        <v>559</v>
      </c>
      <c r="B170" s="943" t="s">
        <v>1700</v>
      </c>
      <c r="C170" s="955">
        <v>10511</v>
      </c>
      <c r="D170" s="932">
        <v>0</v>
      </c>
    </row>
    <row r="171" spans="1:4" ht="12.75" customHeight="1">
      <c r="A171" s="939" t="s">
        <v>560</v>
      </c>
      <c r="B171" s="943" t="s">
        <v>1700</v>
      </c>
      <c r="C171" s="935">
        <v>500</v>
      </c>
      <c r="D171" s="932">
        <v>0</v>
      </c>
    </row>
    <row r="172" spans="1:4" ht="12.75" customHeight="1">
      <c r="A172" s="939" t="s">
        <v>561</v>
      </c>
      <c r="B172" s="943" t="s">
        <v>1700</v>
      </c>
      <c r="C172" s="935">
        <v>8600</v>
      </c>
      <c r="D172" s="932">
        <v>8600</v>
      </c>
    </row>
    <row r="173" spans="1:4" ht="12.75" customHeight="1">
      <c r="A173" s="939" t="s">
        <v>562</v>
      </c>
      <c r="B173" s="943" t="s">
        <v>1700</v>
      </c>
      <c r="C173" s="935">
        <v>6930</v>
      </c>
      <c r="D173" s="932">
        <v>6930</v>
      </c>
    </row>
    <row r="174" spans="1:4" ht="12.75" customHeight="1">
      <c r="A174" s="939" t="s">
        <v>563</v>
      </c>
      <c r="B174" s="943" t="s">
        <v>1700</v>
      </c>
      <c r="C174" s="935">
        <v>750</v>
      </c>
      <c r="D174" s="932">
        <v>750</v>
      </c>
    </row>
    <row r="175" spans="1:4" ht="12.75" customHeight="1">
      <c r="A175" s="939" t="s">
        <v>564</v>
      </c>
      <c r="B175" s="943" t="s">
        <v>1700</v>
      </c>
      <c r="C175" s="935">
        <v>3530</v>
      </c>
      <c r="D175" s="932">
        <v>3530</v>
      </c>
    </row>
    <row r="176" spans="1:4" ht="12.75" customHeight="1">
      <c r="A176" s="954" t="s">
        <v>565</v>
      </c>
      <c r="B176" s="943" t="s">
        <v>1700</v>
      </c>
      <c r="C176" s="955">
        <v>2105</v>
      </c>
      <c r="D176" s="932">
        <v>0</v>
      </c>
    </row>
    <row r="177" spans="1:4" ht="12.75" customHeight="1">
      <c r="A177" s="939" t="s">
        <v>566</v>
      </c>
      <c r="B177" s="943" t="s">
        <v>1700</v>
      </c>
      <c r="C177" s="935">
        <v>1821</v>
      </c>
      <c r="D177" s="932">
        <v>1487</v>
      </c>
    </row>
    <row r="178" spans="1:4" ht="12.75" customHeight="1">
      <c r="A178" s="939" t="s">
        <v>567</v>
      </c>
      <c r="B178" s="943" t="s">
        <v>1700</v>
      </c>
      <c r="C178" s="935">
        <v>1540</v>
      </c>
      <c r="D178" s="932">
        <v>430</v>
      </c>
    </row>
    <row r="179" spans="1:4" ht="12.75" customHeight="1">
      <c r="A179" s="939" t="s">
        <v>568</v>
      </c>
      <c r="B179" s="943" t="s">
        <v>1700</v>
      </c>
      <c r="C179" s="935">
        <v>500</v>
      </c>
      <c r="D179" s="932">
        <v>500</v>
      </c>
    </row>
    <row r="180" spans="1:4" ht="12.75" customHeight="1">
      <c r="A180" s="939" t="s">
        <v>569</v>
      </c>
      <c r="B180" s="943" t="s">
        <v>1700</v>
      </c>
      <c r="C180" s="935">
        <v>500</v>
      </c>
      <c r="D180" s="932">
        <v>0</v>
      </c>
    </row>
    <row r="181" spans="1:4" ht="12.75" customHeight="1">
      <c r="A181" s="939" t="s">
        <v>570</v>
      </c>
      <c r="B181" s="943" t="s">
        <v>1700</v>
      </c>
      <c r="C181" s="935">
        <v>1760</v>
      </c>
      <c r="D181" s="932">
        <v>520</v>
      </c>
    </row>
    <row r="182" spans="1:4" ht="12.75" customHeight="1">
      <c r="A182" s="939" t="s">
        <v>571</v>
      </c>
      <c r="B182" s="943" t="s">
        <v>1700</v>
      </c>
      <c r="C182" s="935">
        <v>5000</v>
      </c>
      <c r="D182" s="932">
        <v>0</v>
      </c>
    </row>
    <row r="183" spans="1:4" ht="12.75" customHeight="1">
      <c r="A183" s="954" t="s">
        <v>572</v>
      </c>
      <c r="B183" s="943" t="s">
        <v>1700</v>
      </c>
      <c r="C183" s="955">
        <v>1782</v>
      </c>
      <c r="D183" s="932">
        <v>0</v>
      </c>
    </row>
    <row r="184" spans="1:4" ht="12.75" customHeight="1">
      <c r="A184" s="954" t="s">
        <v>1601</v>
      </c>
      <c r="B184" s="943" t="s">
        <v>1700</v>
      </c>
      <c r="C184" s="955">
        <v>4390</v>
      </c>
      <c r="D184" s="932">
        <v>0</v>
      </c>
    </row>
    <row r="185" spans="1:4" ht="12.75" customHeight="1">
      <c r="A185" s="954" t="s">
        <v>573</v>
      </c>
      <c r="B185" s="943" t="s">
        <v>1700</v>
      </c>
      <c r="C185" s="955">
        <v>830</v>
      </c>
      <c r="D185" s="932">
        <v>830</v>
      </c>
    </row>
    <row r="186" spans="1:4" ht="12.75" customHeight="1">
      <c r="A186" s="954" t="s">
        <v>574</v>
      </c>
      <c r="B186" s="943" t="s">
        <v>1700</v>
      </c>
      <c r="C186" s="955">
        <v>1000</v>
      </c>
      <c r="D186" s="932">
        <v>1000</v>
      </c>
    </row>
    <row r="187" spans="1:4" ht="12.75" customHeight="1">
      <c r="A187" s="954" t="s">
        <v>575</v>
      </c>
      <c r="B187" s="943" t="s">
        <v>1700</v>
      </c>
      <c r="C187" s="955">
        <v>500</v>
      </c>
      <c r="D187" s="932">
        <v>500</v>
      </c>
    </row>
    <row r="188" spans="1:4" ht="12.75" customHeight="1">
      <c r="A188" s="954" t="s">
        <v>576</v>
      </c>
      <c r="B188" s="943" t="s">
        <v>1700</v>
      </c>
      <c r="C188" s="955">
        <v>3600</v>
      </c>
      <c r="D188" s="932">
        <v>0</v>
      </c>
    </row>
    <row r="189" spans="1:4" ht="12.75" customHeight="1">
      <c r="A189" s="954" t="s">
        <v>577</v>
      </c>
      <c r="B189" s="943" t="s">
        <v>1700</v>
      </c>
      <c r="C189" s="955">
        <v>2736</v>
      </c>
      <c r="D189" s="932">
        <v>2736</v>
      </c>
    </row>
    <row r="190" spans="1:4" ht="12.75" customHeight="1">
      <c r="A190" s="939" t="s">
        <v>578</v>
      </c>
      <c r="B190" s="943" t="s">
        <v>1700</v>
      </c>
      <c r="C190" s="935">
        <v>1125</v>
      </c>
      <c r="D190" s="932">
        <v>750</v>
      </c>
    </row>
    <row r="191" spans="1:4" ht="12.75" customHeight="1">
      <c r="A191" s="939" t="s">
        <v>1602</v>
      </c>
      <c r="B191" s="943" t="s">
        <v>1700</v>
      </c>
      <c r="C191" s="935">
        <v>750</v>
      </c>
      <c r="D191" s="932">
        <v>750</v>
      </c>
    </row>
    <row r="192" spans="1:4" ht="12.75" customHeight="1">
      <c r="A192" s="939" t="s">
        <v>579</v>
      </c>
      <c r="B192" s="943" t="s">
        <v>1700</v>
      </c>
      <c r="C192" s="935">
        <v>32286</v>
      </c>
      <c r="D192" s="932">
        <v>32286</v>
      </c>
    </row>
    <row r="193" spans="1:4" ht="12.75" customHeight="1">
      <c r="A193" s="939" t="s">
        <v>580</v>
      </c>
      <c r="B193" s="943" t="s">
        <v>1700</v>
      </c>
      <c r="C193" s="935">
        <v>3680</v>
      </c>
      <c r="D193" s="932">
        <v>3680</v>
      </c>
    </row>
    <row r="194" spans="1:4" ht="12.75" customHeight="1">
      <c r="A194" s="939" t="s">
        <v>581</v>
      </c>
      <c r="B194" s="943" t="s">
        <v>1700</v>
      </c>
      <c r="C194" s="935">
        <v>375</v>
      </c>
      <c r="D194" s="932">
        <v>0</v>
      </c>
    </row>
    <row r="195" spans="1:4" ht="12.75" customHeight="1">
      <c r="A195" s="939" t="s">
        <v>582</v>
      </c>
      <c r="B195" s="943" t="s">
        <v>1700</v>
      </c>
      <c r="C195" s="935">
        <v>1500</v>
      </c>
      <c r="D195" s="932">
        <v>1500</v>
      </c>
    </row>
    <row r="196" spans="1:4" ht="12.75" customHeight="1">
      <c r="A196" s="939" t="s">
        <v>583</v>
      </c>
      <c r="B196" s="943" t="s">
        <v>1700</v>
      </c>
      <c r="C196" s="935">
        <v>520</v>
      </c>
      <c r="D196" s="932">
        <v>173</v>
      </c>
    </row>
    <row r="197" spans="1:4" ht="12.75" customHeight="1">
      <c r="A197" s="939" t="s">
        <v>584</v>
      </c>
      <c r="B197" s="943" t="s">
        <v>1700</v>
      </c>
      <c r="C197" s="935">
        <v>1150</v>
      </c>
      <c r="D197" s="932">
        <v>0</v>
      </c>
    </row>
    <row r="198" spans="1:4" ht="12.75" customHeight="1">
      <c r="A198" s="939" t="s">
        <v>585</v>
      </c>
      <c r="B198" s="943" t="s">
        <v>1700</v>
      </c>
      <c r="C198" s="935">
        <v>2600</v>
      </c>
      <c r="D198" s="932">
        <v>0</v>
      </c>
    </row>
    <row r="199" spans="1:4" ht="12.75" customHeight="1">
      <c r="A199" s="939" t="s">
        <v>586</v>
      </c>
      <c r="B199" s="943" t="s">
        <v>1700</v>
      </c>
      <c r="C199" s="935">
        <v>16000</v>
      </c>
      <c r="D199" s="932">
        <v>8000</v>
      </c>
    </row>
    <row r="200" spans="1:4" ht="12.75" customHeight="1">
      <c r="A200" s="939" t="s">
        <v>587</v>
      </c>
      <c r="B200" s="943" t="s">
        <v>1700</v>
      </c>
      <c r="C200" s="935">
        <v>1500</v>
      </c>
      <c r="D200" s="932">
        <v>1500</v>
      </c>
    </row>
    <row r="201" spans="1:4" ht="12.75" customHeight="1">
      <c r="A201" s="939" t="s">
        <v>588</v>
      </c>
      <c r="B201" s="943" t="s">
        <v>1700</v>
      </c>
      <c r="C201" s="935">
        <v>2250</v>
      </c>
      <c r="D201" s="932">
        <v>0</v>
      </c>
    </row>
    <row r="202" spans="1:4" ht="12.75" customHeight="1">
      <c r="A202" s="939" t="s">
        <v>589</v>
      </c>
      <c r="B202" s="943" t="s">
        <v>1700</v>
      </c>
      <c r="C202" s="935">
        <v>999</v>
      </c>
      <c r="D202" s="932">
        <v>333</v>
      </c>
    </row>
    <row r="203" spans="1:4" ht="12.75" customHeight="1">
      <c r="A203" s="939" t="s">
        <v>590</v>
      </c>
      <c r="B203" s="943" t="s">
        <v>1700</v>
      </c>
      <c r="C203" s="935">
        <v>390</v>
      </c>
      <c r="D203" s="932">
        <v>130</v>
      </c>
    </row>
    <row r="204" spans="1:4" ht="12.75" customHeight="1">
      <c r="A204" s="954" t="s">
        <v>591</v>
      </c>
      <c r="B204" s="943" t="s">
        <v>1700</v>
      </c>
      <c r="C204" s="955">
        <v>900</v>
      </c>
      <c r="D204" s="932">
        <v>300</v>
      </c>
    </row>
    <row r="205" spans="1:4" ht="12.75" customHeight="1">
      <c r="A205" s="939" t="s">
        <v>592</v>
      </c>
      <c r="B205" s="943" t="s">
        <v>1700</v>
      </c>
      <c r="C205" s="935">
        <v>5700</v>
      </c>
      <c r="D205" s="932">
        <v>1900</v>
      </c>
    </row>
    <row r="206" spans="1:4" ht="12.75" customHeight="1">
      <c r="A206" s="954" t="s">
        <v>593</v>
      </c>
      <c r="B206" s="943" t="s">
        <v>1700</v>
      </c>
      <c r="C206" s="955">
        <v>3702</v>
      </c>
      <c r="D206" s="932">
        <v>1234</v>
      </c>
    </row>
    <row r="207" spans="1:4" ht="12.75" customHeight="1">
      <c r="A207" s="939" t="s">
        <v>594</v>
      </c>
      <c r="B207" s="943" t="s">
        <v>1700</v>
      </c>
      <c r="C207" s="935">
        <v>300</v>
      </c>
      <c r="D207" s="932">
        <v>100</v>
      </c>
    </row>
    <row r="208" spans="1:4" ht="12.75" customHeight="1">
      <c r="A208" s="939" t="s">
        <v>595</v>
      </c>
      <c r="B208" s="943" t="s">
        <v>1700</v>
      </c>
      <c r="C208" s="935">
        <v>1000</v>
      </c>
      <c r="D208" s="932">
        <v>1000</v>
      </c>
    </row>
    <row r="209" spans="1:4" ht="12.75" customHeight="1">
      <c r="A209" s="939" t="s">
        <v>596</v>
      </c>
      <c r="B209" s="943" t="s">
        <v>1700</v>
      </c>
      <c r="C209" s="935">
        <v>1635</v>
      </c>
      <c r="D209" s="932">
        <v>1635</v>
      </c>
    </row>
    <row r="210" spans="1:4" ht="12.75" customHeight="1">
      <c r="A210" s="939" t="s">
        <v>597</v>
      </c>
      <c r="B210" s="943" t="s">
        <v>1700</v>
      </c>
      <c r="C210" s="935">
        <v>821</v>
      </c>
      <c r="D210" s="932">
        <v>821</v>
      </c>
    </row>
    <row r="211" spans="1:4" ht="12.75" customHeight="1">
      <c r="A211" s="954" t="s">
        <v>598</v>
      </c>
      <c r="B211" s="943" t="s">
        <v>1700</v>
      </c>
      <c r="C211" s="955">
        <v>2190</v>
      </c>
      <c r="D211" s="932">
        <v>0</v>
      </c>
    </row>
    <row r="212" spans="1:4" ht="12.75" customHeight="1">
      <c r="A212" s="954" t="s">
        <v>599</v>
      </c>
      <c r="B212" s="943" t="s">
        <v>1700</v>
      </c>
      <c r="C212" s="955">
        <v>1035</v>
      </c>
      <c r="D212" s="932">
        <v>1035</v>
      </c>
    </row>
    <row r="213" spans="1:4" ht="12.75" customHeight="1">
      <c r="A213" s="939" t="s">
        <v>600</v>
      </c>
      <c r="B213" s="943" t="s">
        <v>1700</v>
      </c>
      <c r="C213" s="935">
        <v>1686</v>
      </c>
      <c r="D213" s="932">
        <v>1461</v>
      </c>
    </row>
    <row r="214" spans="1:4" ht="12.75" customHeight="1">
      <c r="A214" s="939" t="s">
        <v>601</v>
      </c>
      <c r="B214" s="943" t="s">
        <v>1700</v>
      </c>
      <c r="C214" s="935">
        <v>1300</v>
      </c>
      <c r="D214" s="932">
        <v>1300</v>
      </c>
    </row>
    <row r="215" spans="1:4" ht="12.75" customHeight="1">
      <c r="A215" s="939" t="s">
        <v>602</v>
      </c>
      <c r="B215" s="943" t="s">
        <v>1700</v>
      </c>
      <c r="C215" s="935">
        <v>2840</v>
      </c>
      <c r="D215" s="932">
        <v>2840</v>
      </c>
    </row>
    <row r="216" spans="1:4" ht="12.75" customHeight="1">
      <c r="A216" s="939" t="s">
        <v>603</v>
      </c>
      <c r="B216" s="943" t="s">
        <v>1700</v>
      </c>
      <c r="C216" s="935">
        <v>1500</v>
      </c>
      <c r="D216" s="932">
        <v>1500</v>
      </c>
    </row>
    <row r="217" spans="1:4" ht="12.75" customHeight="1">
      <c r="A217" s="954" t="s">
        <v>604</v>
      </c>
      <c r="B217" s="943" t="s">
        <v>1700</v>
      </c>
      <c r="C217" s="955">
        <v>315</v>
      </c>
      <c r="D217" s="932">
        <v>105</v>
      </c>
    </row>
    <row r="218" spans="1:4" ht="12.75" customHeight="1">
      <c r="A218" s="954" t="s">
        <v>605</v>
      </c>
      <c r="B218" s="943" t="s">
        <v>1700</v>
      </c>
      <c r="C218" s="955">
        <v>648</v>
      </c>
      <c r="D218" s="932">
        <v>648</v>
      </c>
    </row>
    <row r="219" spans="1:4" ht="12.75" customHeight="1">
      <c r="A219" s="954" t="s">
        <v>606</v>
      </c>
      <c r="B219" s="943" t="s">
        <v>1700</v>
      </c>
      <c r="C219" s="955">
        <v>3999</v>
      </c>
      <c r="D219" s="932">
        <v>3999</v>
      </c>
    </row>
    <row r="220" spans="1:4" ht="12.75" customHeight="1">
      <c r="A220" s="954" t="s">
        <v>607</v>
      </c>
      <c r="B220" s="943" t="s">
        <v>1700</v>
      </c>
      <c r="C220" s="955">
        <v>2511</v>
      </c>
      <c r="D220" s="932">
        <v>837</v>
      </c>
    </row>
    <row r="221" spans="1:4" ht="12.75" customHeight="1">
      <c r="A221" s="954" t="s">
        <v>521</v>
      </c>
      <c r="B221" s="943" t="s">
        <v>1700</v>
      </c>
      <c r="C221" s="955">
        <v>1825</v>
      </c>
      <c r="D221" s="932">
        <v>1325</v>
      </c>
    </row>
    <row r="222" spans="1:4" ht="12.75" customHeight="1">
      <c r="A222" s="954" t="s">
        <v>608</v>
      </c>
      <c r="B222" s="943" t="s">
        <v>1700</v>
      </c>
      <c r="C222" s="955">
        <v>1000</v>
      </c>
      <c r="D222" s="932">
        <v>1000</v>
      </c>
    </row>
    <row r="223" spans="1:4" ht="12.75" customHeight="1">
      <c r="A223" s="954" t="s">
        <v>609</v>
      </c>
      <c r="B223" s="943" t="s">
        <v>1700</v>
      </c>
      <c r="C223" s="955">
        <v>600</v>
      </c>
      <c r="D223" s="932">
        <v>600</v>
      </c>
    </row>
    <row r="224" spans="1:4" ht="12.75" customHeight="1">
      <c r="A224" s="939" t="s">
        <v>610</v>
      </c>
      <c r="B224" s="943" t="s">
        <v>1700</v>
      </c>
      <c r="C224" s="935">
        <v>1020</v>
      </c>
      <c r="D224" s="932">
        <v>0</v>
      </c>
    </row>
    <row r="225" spans="1:4" ht="12.75" customHeight="1">
      <c r="A225" s="939" t="s">
        <v>611</v>
      </c>
      <c r="B225" s="943" t="s">
        <v>1700</v>
      </c>
      <c r="C225" s="935">
        <v>750</v>
      </c>
      <c r="D225" s="932">
        <v>750</v>
      </c>
    </row>
    <row r="226" spans="1:4" ht="12.75" customHeight="1">
      <c r="A226" s="939" t="s">
        <v>612</v>
      </c>
      <c r="B226" s="943" t="s">
        <v>1700</v>
      </c>
      <c r="C226" s="935">
        <v>8000</v>
      </c>
      <c r="D226" s="932">
        <v>8000</v>
      </c>
    </row>
    <row r="227" spans="1:4" ht="12.75" customHeight="1">
      <c r="A227" s="939" t="s">
        <v>613</v>
      </c>
      <c r="B227" s="943" t="s">
        <v>1700</v>
      </c>
      <c r="C227" s="935">
        <v>1325</v>
      </c>
      <c r="D227" s="932">
        <v>1325</v>
      </c>
    </row>
    <row r="228" spans="1:4" ht="12.75" customHeight="1">
      <c r="A228" s="939" t="s">
        <v>614</v>
      </c>
      <c r="B228" s="943" t="s">
        <v>1700</v>
      </c>
      <c r="C228" s="935">
        <v>3100</v>
      </c>
      <c r="D228" s="932">
        <v>1100</v>
      </c>
    </row>
    <row r="229" spans="1:4" ht="12.75" customHeight="1">
      <c r="A229" s="939" t="s">
        <v>615</v>
      </c>
      <c r="B229" s="943" t="s">
        <v>1700</v>
      </c>
      <c r="C229" s="935">
        <v>291</v>
      </c>
      <c r="D229" s="932">
        <v>291</v>
      </c>
    </row>
    <row r="230" spans="1:4" ht="12.75" customHeight="1">
      <c r="A230" s="939" t="s">
        <v>616</v>
      </c>
      <c r="B230" s="943" t="s">
        <v>1700</v>
      </c>
      <c r="C230" s="935">
        <v>1200</v>
      </c>
      <c r="D230" s="932">
        <v>0</v>
      </c>
    </row>
    <row r="231" spans="1:4" ht="12.75" customHeight="1">
      <c r="A231" s="939" t="s">
        <v>617</v>
      </c>
      <c r="B231" s="943" t="s">
        <v>1700</v>
      </c>
      <c r="C231" s="935">
        <v>1312</v>
      </c>
      <c r="D231" s="932">
        <v>1312</v>
      </c>
    </row>
    <row r="232" spans="1:4" ht="12.75" customHeight="1">
      <c r="A232" s="939" t="s">
        <v>618</v>
      </c>
      <c r="B232" s="943" t="s">
        <v>1700</v>
      </c>
      <c r="C232" s="935">
        <v>1515</v>
      </c>
      <c r="D232" s="932">
        <v>0</v>
      </c>
    </row>
    <row r="233" spans="1:4" ht="12.75" customHeight="1">
      <c r="A233" s="939" t="s">
        <v>619</v>
      </c>
      <c r="B233" s="943" t="s">
        <v>1700</v>
      </c>
      <c r="C233" s="935">
        <v>5978</v>
      </c>
      <c r="D233" s="932">
        <v>5978</v>
      </c>
    </row>
    <row r="234" spans="1:4" ht="12.75" customHeight="1">
      <c r="A234" s="939" t="s">
        <v>620</v>
      </c>
      <c r="B234" s="943" t="s">
        <v>1700</v>
      </c>
      <c r="C234" s="935">
        <v>6400</v>
      </c>
      <c r="D234" s="932">
        <v>6400</v>
      </c>
    </row>
    <row r="235" spans="1:4" ht="12" customHeight="1">
      <c r="A235" s="954" t="s">
        <v>621</v>
      </c>
      <c r="B235" s="943" t="s">
        <v>1700</v>
      </c>
      <c r="C235" s="955">
        <v>1750</v>
      </c>
      <c r="D235" s="932">
        <v>0</v>
      </c>
    </row>
    <row r="236" spans="1:4" ht="12" customHeight="1">
      <c r="A236" s="954" t="s">
        <v>622</v>
      </c>
      <c r="B236" s="943" t="s">
        <v>1700</v>
      </c>
      <c r="C236" s="955">
        <v>31417</v>
      </c>
      <c r="D236" s="932">
        <v>31417</v>
      </c>
    </row>
    <row r="237" spans="1:4" ht="12" customHeight="1">
      <c r="A237" s="954" t="s">
        <v>623</v>
      </c>
      <c r="B237" s="943" t="s">
        <v>1700</v>
      </c>
      <c r="C237" s="955">
        <v>2000</v>
      </c>
      <c r="D237" s="932">
        <v>2000</v>
      </c>
    </row>
    <row r="238" spans="1:4" ht="12.75" customHeight="1">
      <c r="A238" s="939" t="s">
        <v>523</v>
      </c>
      <c r="B238" s="943" t="s">
        <v>1700</v>
      </c>
      <c r="C238" s="935">
        <v>2462</v>
      </c>
      <c r="D238" s="932">
        <v>0</v>
      </c>
    </row>
    <row r="239" spans="1:4" ht="12.75" customHeight="1">
      <c r="A239" s="954" t="s">
        <v>624</v>
      </c>
      <c r="B239" s="943" t="s">
        <v>1700</v>
      </c>
      <c r="C239" s="955">
        <v>750</v>
      </c>
      <c r="D239" s="932">
        <v>0</v>
      </c>
    </row>
    <row r="240" spans="1:4" ht="12.75" customHeight="1">
      <c r="A240" s="939" t="s">
        <v>625</v>
      </c>
      <c r="B240" s="943" t="s">
        <v>1700</v>
      </c>
      <c r="C240" s="935">
        <v>14210</v>
      </c>
      <c r="D240" s="932">
        <v>0</v>
      </c>
    </row>
    <row r="241" spans="1:4" ht="12.75" customHeight="1">
      <c r="A241" s="954" t="s">
        <v>626</v>
      </c>
      <c r="B241" s="943" t="s">
        <v>1700</v>
      </c>
      <c r="C241" s="955">
        <v>1250</v>
      </c>
      <c r="D241" s="932">
        <v>0</v>
      </c>
    </row>
    <row r="242" spans="1:4" ht="12.75" customHeight="1">
      <c r="A242" s="954" t="s">
        <v>627</v>
      </c>
      <c r="B242" s="943" t="s">
        <v>1700</v>
      </c>
      <c r="C242" s="955">
        <v>1125</v>
      </c>
      <c r="D242" s="932">
        <v>1125</v>
      </c>
    </row>
    <row r="243" spans="1:4" ht="12.75" customHeight="1">
      <c r="A243" s="939" t="s">
        <v>628</v>
      </c>
      <c r="B243" s="943" t="s">
        <v>1700</v>
      </c>
      <c r="C243" s="935">
        <v>16000</v>
      </c>
      <c r="D243" s="932">
        <v>5000</v>
      </c>
    </row>
    <row r="244" spans="1:4" ht="12.75" customHeight="1">
      <c r="A244" s="939" t="s">
        <v>629</v>
      </c>
      <c r="B244" s="943" t="s">
        <v>1700</v>
      </c>
      <c r="C244" s="935">
        <v>400</v>
      </c>
      <c r="D244" s="932">
        <v>400</v>
      </c>
    </row>
    <row r="245" spans="1:4" ht="12.75" customHeight="1">
      <c r="A245" s="939" t="s">
        <v>1605</v>
      </c>
      <c r="B245" s="943" t="s">
        <v>1700</v>
      </c>
      <c r="C245" s="935">
        <v>459</v>
      </c>
      <c r="D245" s="932">
        <v>153</v>
      </c>
    </row>
    <row r="246" spans="1:4" ht="12.75" customHeight="1">
      <c r="A246" s="954" t="s">
        <v>630</v>
      </c>
      <c r="B246" s="943" t="s">
        <v>1700</v>
      </c>
      <c r="C246" s="955">
        <v>1125</v>
      </c>
      <c r="D246" s="932">
        <v>0</v>
      </c>
    </row>
    <row r="247" spans="1:4" ht="12.75" customHeight="1">
      <c r="A247" s="954" t="s">
        <v>631</v>
      </c>
      <c r="B247" s="943" t="s">
        <v>1700</v>
      </c>
      <c r="C247" s="955">
        <v>484</v>
      </c>
      <c r="D247" s="932">
        <v>484</v>
      </c>
    </row>
    <row r="248" spans="1:4" ht="12.75" customHeight="1">
      <c r="A248" s="939" t="s">
        <v>632</v>
      </c>
      <c r="B248" s="943" t="s">
        <v>1700</v>
      </c>
      <c r="C248" s="935">
        <v>450</v>
      </c>
      <c r="D248" s="932">
        <v>0</v>
      </c>
    </row>
    <row r="249" spans="1:4" ht="12.75" customHeight="1">
      <c r="A249" s="939" t="s">
        <v>633</v>
      </c>
      <c r="B249" s="943" t="s">
        <v>1700</v>
      </c>
      <c r="C249" s="935">
        <v>3600</v>
      </c>
      <c r="D249" s="932">
        <v>1200</v>
      </c>
    </row>
    <row r="250" spans="1:4" ht="12.75" customHeight="1">
      <c r="A250" s="939" t="s">
        <v>524</v>
      </c>
      <c r="B250" s="943" t="s">
        <v>1700</v>
      </c>
      <c r="C250" s="935">
        <v>764</v>
      </c>
      <c r="D250" s="932">
        <v>764</v>
      </c>
    </row>
    <row r="251" spans="1:4" ht="12.75" customHeight="1">
      <c r="A251" s="939" t="s">
        <v>1606</v>
      </c>
      <c r="B251" s="943" t="s">
        <v>1700</v>
      </c>
      <c r="C251" s="935">
        <v>5100</v>
      </c>
      <c r="D251" s="932">
        <v>4500</v>
      </c>
    </row>
    <row r="252" spans="1:4" ht="12.75" customHeight="1">
      <c r="A252" s="939" t="s">
        <v>634</v>
      </c>
      <c r="B252" s="943" t="s">
        <v>1700</v>
      </c>
      <c r="C252" s="935">
        <v>714</v>
      </c>
      <c r="D252" s="932">
        <v>714</v>
      </c>
    </row>
    <row r="253" spans="1:4" ht="12.75" customHeight="1">
      <c r="A253" s="939" t="s">
        <v>635</v>
      </c>
      <c r="B253" s="943" t="s">
        <v>1700</v>
      </c>
      <c r="C253" s="935">
        <v>7000</v>
      </c>
      <c r="D253" s="932">
        <v>3000</v>
      </c>
    </row>
    <row r="254" spans="1:4" ht="12.75" customHeight="1">
      <c r="A254" s="954" t="s">
        <v>636</v>
      </c>
      <c r="B254" s="943" t="s">
        <v>1700</v>
      </c>
      <c r="C254" s="955">
        <v>52950</v>
      </c>
      <c r="D254" s="932">
        <v>40950</v>
      </c>
    </row>
    <row r="255" spans="1:4" ht="12.75" customHeight="1">
      <c r="A255" s="954" t="s">
        <v>637</v>
      </c>
      <c r="B255" s="943" t="s">
        <v>1700</v>
      </c>
      <c r="C255" s="955">
        <v>8750</v>
      </c>
      <c r="D255" s="932">
        <v>0</v>
      </c>
    </row>
    <row r="256" spans="1:4" ht="12.75" customHeight="1">
      <c r="A256" s="954" t="s">
        <v>638</v>
      </c>
      <c r="B256" s="943" t="s">
        <v>1700</v>
      </c>
      <c r="C256" s="955">
        <v>84000</v>
      </c>
      <c r="D256" s="932">
        <v>0</v>
      </c>
    </row>
    <row r="257" spans="1:4" ht="12.75" customHeight="1">
      <c r="A257" s="954" t="s">
        <v>639</v>
      </c>
      <c r="B257" s="943" t="s">
        <v>1700</v>
      </c>
      <c r="C257" s="955">
        <v>2767</v>
      </c>
      <c r="D257" s="932">
        <v>2767</v>
      </c>
    </row>
    <row r="258" spans="1:4" ht="12.75" customHeight="1">
      <c r="A258" s="954" t="s">
        <v>640</v>
      </c>
      <c r="B258" s="943" t="s">
        <v>1700</v>
      </c>
      <c r="C258" s="955">
        <v>1500</v>
      </c>
      <c r="D258" s="932">
        <v>1500</v>
      </c>
    </row>
    <row r="259" spans="1:4" ht="12.75" customHeight="1">
      <c r="A259" s="954" t="s">
        <v>641</v>
      </c>
      <c r="B259" s="943" t="s">
        <v>1700</v>
      </c>
      <c r="C259" s="955">
        <v>375</v>
      </c>
      <c r="D259" s="932">
        <v>0</v>
      </c>
    </row>
    <row r="260" spans="1:4" ht="12.75" customHeight="1">
      <c r="A260" s="954" t="s">
        <v>642</v>
      </c>
      <c r="B260" s="943" t="s">
        <v>1700</v>
      </c>
      <c r="C260" s="955">
        <v>245000</v>
      </c>
      <c r="D260" s="932">
        <v>245000</v>
      </c>
    </row>
    <row r="261" spans="1:4" ht="12.75" customHeight="1">
      <c r="A261" s="939" t="s">
        <v>643</v>
      </c>
      <c r="B261" s="943" t="s">
        <v>1700</v>
      </c>
      <c r="C261" s="935">
        <v>1161</v>
      </c>
      <c r="D261" s="932">
        <v>387</v>
      </c>
    </row>
    <row r="262" spans="1:4" ht="12.75" customHeight="1">
      <c r="A262" s="939" t="s">
        <v>644</v>
      </c>
      <c r="B262" s="943" t="s">
        <v>1700</v>
      </c>
      <c r="C262" s="935">
        <v>4960</v>
      </c>
      <c r="D262" s="932">
        <v>2820</v>
      </c>
    </row>
    <row r="263" spans="1:4" ht="12.75" customHeight="1">
      <c r="A263" s="954" t="s">
        <v>645</v>
      </c>
      <c r="B263" s="943" t="s">
        <v>1700</v>
      </c>
      <c r="C263" s="955">
        <v>6800</v>
      </c>
      <c r="D263" s="932">
        <v>5000</v>
      </c>
    </row>
    <row r="264" spans="1:4" ht="12.75" customHeight="1">
      <c r="A264" s="939" t="s">
        <v>646</v>
      </c>
      <c r="B264" s="943" t="s">
        <v>1700</v>
      </c>
      <c r="C264" s="935">
        <v>1114</v>
      </c>
      <c r="D264" s="932">
        <v>0</v>
      </c>
    </row>
    <row r="265" spans="1:4" ht="12.75" customHeight="1">
      <c r="A265" s="939" t="s">
        <v>647</v>
      </c>
      <c r="B265" s="943" t="s">
        <v>1700</v>
      </c>
      <c r="C265" s="935">
        <v>17750</v>
      </c>
      <c r="D265" s="932">
        <v>17750</v>
      </c>
    </row>
    <row r="266" spans="1:4" ht="12.75" customHeight="1">
      <c r="A266" s="939" t="s">
        <v>648</v>
      </c>
      <c r="B266" s="943" t="s">
        <v>1700</v>
      </c>
      <c r="C266" s="935">
        <v>870</v>
      </c>
      <c r="D266" s="932">
        <v>870</v>
      </c>
    </row>
    <row r="267" spans="1:4" ht="12.75" customHeight="1">
      <c r="A267" s="939" t="s">
        <v>1672</v>
      </c>
      <c r="B267" s="943" t="s">
        <v>1700</v>
      </c>
      <c r="C267" s="935">
        <v>500</v>
      </c>
      <c r="D267" s="932">
        <v>500</v>
      </c>
    </row>
    <row r="268" spans="1:4" ht="12.75" customHeight="1">
      <c r="A268" s="939" t="s">
        <v>649</v>
      </c>
      <c r="B268" s="943" t="s">
        <v>1700</v>
      </c>
      <c r="C268" s="935">
        <v>505</v>
      </c>
      <c r="D268" s="932">
        <v>505</v>
      </c>
    </row>
    <row r="269" spans="1:4" ht="12.75" customHeight="1">
      <c r="A269" s="939" t="s">
        <v>650</v>
      </c>
      <c r="B269" s="943" t="s">
        <v>1700</v>
      </c>
      <c r="C269" s="935">
        <v>16600</v>
      </c>
      <c r="D269" s="932">
        <v>14600</v>
      </c>
    </row>
    <row r="270" spans="1:4" ht="12.75" customHeight="1">
      <c r="A270" s="939" t="s">
        <v>651</v>
      </c>
      <c r="B270" s="943" t="s">
        <v>1700</v>
      </c>
      <c r="C270" s="935">
        <v>6500</v>
      </c>
      <c r="D270" s="932">
        <v>6500</v>
      </c>
    </row>
    <row r="271" spans="1:4" ht="12.75" customHeight="1">
      <c r="A271" s="954" t="s">
        <v>652</v>
      </c>
      <c r="B271" s="943" t="s">
        <v>1700</v>
      </c>
      <c r="C271" s="955">
        <v>1500</v>
      </c>
      <c r="D271" s="932">
        <v>500</v>
      </c>
    </row>
    <row r="272" spans="1:4" ht="12.75" customHeight="1">
      <c r="A272" s="939" t="s">
        <v>653</v>
      </c>
      <c r="B272" s="943" t="s">
        <v>1700</v>
      </c>
      <c r="C272" s="935">
        <v>375</v>
      </c>
      <c r="D272" s="932">
        <v>0</v>
      </c>
    </row>
    <row r="273" spans="1:4" ht="12.75" customHeight="1">
      <c r="A273" s="939" t="s">
        <v>1609</v>
      </c>
      <c r="B273" s="943" t="s">
        <v>1700</v>
      </c>
      <c r="C273" s="935">
        <v>8900</v>
      </c>
      <c r="D273" s="932">
        <v>8900</v>
      </c>
    </row>
    <row r="274" spans="1:4" ht="12.75" customHeight="1">
      <c r="A274" s="954" t="s">
        <v>654</v>
      </c>
      <c r="B274" s="943" t="s">
        <v>1700</v>
      </c>
      <c r="C274" s="955">
        <v>900</v>
      </c>
      <c r="D274" s="932">
        <v>300</v>
      </c>
    </row>
    <row r="275" spans="1:4" ht="12.75" customHeight="1">
      <c r="A275" s="954" t="s">
        <v>655</v>
      </c>
      <c r="B275" s="943" t="s">
        <v>1700</v>
      </c>
      <c r="C275" s="955">
        <v>10025</v>
      </c>
      <c r="D275" s="932">
        <v>10025</v>
      </c>
    </row>
    <row r="276" spans="1:4" ht="12.75" customHeight="1">
      <c r="A276" s="939" t="s">
        <v>656</v>
      </c>
      <c r="B276" s="943" t="s">
        <v>1700</v>
      </c>
      <c r="C276" s="935">
        <v>3580</v>
      </c>
      <c r="D276" s="932">
        <v>1000</v>
      </c>
    </row>
    <row r="277" spans="1:4" ht="12.75" customHeight="1">
      <c r="A277" s="939" t="s">
        <v>657</v>
      </c>
      <c r="B277" s="943" t="s">
        <v>1700</v>
      </c>
      <c r="C277" s="935">
        <v>16598</v>
      </c>
      <c r="D277" s="932">
        <v>16598</v>
      </c>
    </row>
    <row r="278" spans="1:4" ht="12.75" customHeight="1">
      <c r="A278" s="954" t="s">
        <v>658</v>
      </c>
      <c r="B278" s="943" t="s">
        <v>1700</v>
      </c>
      <c r="C278" s="955">
        <v>4000</v>
      </c>
      <c r="D278" s="932">
        <v>0</v>
      </c>
    </row>
    <row r="279" spans="1:4" ht="12.75" customHeight="1">
      <c r="A279" s="954" t="s">
        <v>659</v>
      </c>
      <c r="B279" s="943" t="s">
        <v>1700</v>
      </c>
      <c r="C279" s="955">
        <v>20434</v>
      </c>
      <c r="D279" s="932">
        <v>20434</v>
      </c>
    </row>
    <row r="280" spans="1:4" ht="12.75" customHeight="1">
      <c r="A280" s="954" t="s">
        <v>660</v>
      </c>
      <c r="B280" s="943" t="s">
        <v>1700</v>
      </c>
      <c r="C280" s="955">
        <v>1350</v>
      </c>
      <c r="D280" s="932">
        <v>1350</v>
      </c>
    </row>
    <row r="281" spans="1:4" ht="12.75" customHeight="1">
      <c r="A281" s="939" t="s">
        <v>1610</v>
      </c>
      <c r="B281" s="943" t="s">
        <v>1700</v>
      </c>
      <c r="C281" s="935">
        <v>3990</v>
      </c>
      <c r="D281" s="932">
        <v>560</v>
      </c>
    </row>
    <row r="282" spans="1:4" ht="12.75" customHeight="1">
      <c r="A282" s="939" t="s">
        <v>661</v>
      </c>
      <c r="B282" s="943" t="s">
        <v>1700</v>
      </c>
      <c r="C282" s="935">
        <v>455</v>
      </c>
      <c r="D282" s="932">
        <v>455</v>
      </c>
    </row>
    <row r="283" spans="1:4" ht="12.75" customHeight="1">
      <c r="A283" s="939" t="s">
        <v>662</v>
      </c>
      <c r="B283" s="943" t="s">
        <v>1700</v>
      </c>
      <c r="C283" s="935">
        <v>2320</v>
      </c>
      <c r="D283" s="932">
        <v>1680</v>
      </c>
    </row>
    <row r="284" spans="1:4" ht="12.75" customHeight="1">
      <c r="A284" s="939" t="s">
        <v>663</v>
      </c>
      <c r="B284" s="943" t="s">
        <v>1700</v>
      </c>
      <c r="C284" s="935">
        <v>2000</v>
      </c>
      <c r="D284" s="932">
        <v>2000</v>
      </c>
    </row>
    <row r="285" spans="1:4" ht="12.75" customHeight="1">
      <c r="A285" s="939" t="s">
        <v>664</v>
      </c>
      <c r="B285" s="943" t="s">
        <v>1700</v>
      </c>
      <c r="C285" s="935">
        <v>3710</v>
      </c>
      <c r="D285" s="932">
        <v>2810</v>
      </c>
    </row>
    <row r="286" spans="1:4" ht="12.75" customHeight="1">
      <c r="A286" s="939" t="s">
        <v>665</v>
      </c>
      <c r="B286" s="943" t="s">
        <v>1700</v>
      </c>
      <c r="C286" s="935">
        <v>2475</v>
      </c>
      <c r="D286" s="932">
        <v>1250</v>
      </c>
    </row>
    <row r="287" spans="1:4" ht="12.75" customHeight="1">
      <c r="A287" s="939" t="s">
        <v>666</v>
      </c>
      <c r="B287" s="943" t="s">
        <v>1700</v>
      </c>
      <c r="C287" s="935">
        <v>1599</v>
      </c>
      <c r="D287" s="932">
        <v>533</v>
      </c>
    </row>
    <row r="288" spans="1:4" ht="12.75" customHeight="1">
      <c r="A288" s="939" t="s">
        <v>667</v>
      </c>
      <c r="B288" s="943" t="s">
        <v>1700</v>
      </c>
      <c r="C288" s="935">
        <v>340</v>
      </c>
      <c r="D288" s="932">
        <v>340</v>
      </c>
    </row>
    <row r="289" spans="1:4" ht="12.75" customHeight="1">
      <c r="A289" s="939" t="s">
        <v>668</v>
      </c>
      <c r="B289" s="943" t="s">
        <v>1700</v>
      </c>
      <c r="C289" s="935">
        <v>650</v>
      </c>
      <c r="D289" s="932">
        <v>650</v>
      </c>
    </row>
    <row r="290" spans="1:4" ht="12.75" customHeight="1">
      <c r="A290" s="939" t="s">
        <v>669</v>
      </c>
      <c r="B290" s="943" t="s">
        <v>1700</v>
      </c>
      <c r="C290" s="935">
        <v>3431</v>
      </c>
      <c r="D290" s="932">
        <v>0</v>
      </c>
    </row>
    <row r="291" spans="1:4" ht="12.75" customHeight="1">
      <c r="A291" s="939" t="s">
        <v>670</v>
      </c>
      <c r="B291" s="943" t="s">
        <v>1700</v>
      </c>
      <c r="C291" s="935">
        <v>2486</v>
      </c>
      <c r="D291" s="932">
        <v>2486</v>
      </c>
    </row>
    <row r="292" spans="1:4" ht="12.75" customHeight="1">
      <c r="A292" s="939" t="s">
        <v>671</v>
      </c>
      <c r="B292" s="943" t="s">
        <v>1700</v>
      </c>
      <c r="C292" s="935">
        <v>1000</v>
      </c>
      <c r="D292" s="932">
        <v>1000</v>
      </c>
    </row>
    <row r="293" spans="1:4" ht="12.75" customHeight="1">
      <c r="A293" s="939" t="s">
        <v>672</v>
      </c>
      <c r="B293" s="943" t="s">
        <v>1700</v>
      </c>
      <c r="C293" s="935">
        <v>1500</v>
      </c>
      <c r="D293" s="932">
        <v>0</v>
      </c>
    </row>
    <row r="294" spans="1:4" ht="12.75" customHeight="1">
      <c r="A294" s="939" t="s">
        <v>673</v>
      </c>
      <c r="B294" s="943" t="s">
        <v>1700</v>
      </c>
      <c r="C294" s="935">
        <v>14896</v>
      </c>
      <c r="D294" s="932">
        <v>0</v>
      </c>
    </row>
    <row r="295" spans="1:4" ht="12.75" customHeight="1">
      <c r="A295" s="939" t="s">
        <v>674</v>
      </c>
      <c r="B295" s="943" t="s">
        <v>1700</v>
      </c>
      <c r="C295" s="935">
        <v>40000</v>
      </c>
      <c r="D295" s="932">
        <v>40000</v>
      </c>
    </row>
    <row r="296" spans="1:4" ht="12" customHeight="1">
      <c r="A296" s="939" t="s">
        <v>675</v>
      </c>
      <c r="B296" s="943" t="s">
        <v>1700</v>
      </c>
      <c r="C296" s="935">
        <v>7830</v>
      </c>
      <c r="D296" s="932">
        <v>2610</v>
      </c>
    </row>
    <row r="297" spans="1:4" ht="12.75" customHeight="1">
      <c r="A297" s="954" t="s">
        <v>676</v>
      </c>
      <c r="B297" s="943" t="s">
        <v>1700</v>
      </c>
      <c r="C297" s="955">
        <v>750</v>
      </c>
      <c r="D297" s="932">
        <v>250</v>
      </c>
    </row>
    <row r="298" spans="1:4" ht="12.75" customHeight="1">
      <c r="A298" s="954" t="s">
        <v>677</v>
      </c>
      <c r="B298" s="943" t="s">
        <v>1700</v>
      </c>
      <c r="C298" s="955">
        <v>2100</v>
      </c>
      <c r="D298" s="932">
        <v>0</v>
      </c>
    </row>
    <row r="299" spans="1:4" ht="12.75" customHeight="1">
      <c r="A299" s="954" t="s">
        <v>678</v>
      </c>
      <c r="B299" s="943" t="s">
        <v>1700</v>
      </c>
      <c r="C299" s="955">
        <v>3600</v>
      </c>
      <c r="D299" s="932">
        <v>0</v>
      </c>
    </row>
    <row r="300" spans="1:4" ht="12.75" customHeight="1">
      <c r="A300" s="939" t="s">
        <v>1611</v>
      </c>
      <c r="B300" s="943" t="s">
        <v>1700</v>
      </c>
      <c r="C300" s="935">
        <v>38065</v>
      </c>
      <c r="D300" s="932">
        <v>32460</v>
      </c>
    </row>
    <row r="301" spans="1:4" ht="12.75" customHeight="1">
      <c r="A301" s="939" t="s">
        <v>679</v>
      </c>
      <c r="B301" s="943" t="s">
        <v>1700</v>
      </c>
      <c r="C301" s="935">
        <v>12000</v>
      </c>
      <c r="D301" s="932">
        <v>12000</v>
      </c>
    </row>
    <row r="302" spans="1:4" ht="12.75" customHeight="1">
      <c r="A302" s="939" t="s">
        <v>527</v>
      </c>
      <c r="B302" s="943" t="s">
        <v>1700</v>
      </c>
      <c r="C302" s="935">
        <v>300</v>
      </c>
      <c r="D302" s="932">
        <v>300</v>
      </c>
    </row>
    <row r="303" spans="1:4" ht="12.75" customHeight="1">
      <c r="A303" s="939" t="s">
        <v>529</v>
      </c>
      <c r="B303" s="943" t="s">
        <v>1700</v>
      </c>
      <c r="C303" s="935">
        <v>66000</v>
      </c>
      <c r="D303" s="932">
        <v>66000</v>
      </c>
    </row>
    <row r="304" spans="1:4" ht="12.75" customHeight="1">
      <c r="A304" s="939" t="s">
        <v>680</v>
      </c>
      <c r="B304" s="943"/>
      <c r="C304" s="935">
        <v>1125</v>
      </c>
      <c r="D304" s="932">
        <v>1125</v>
      </c>
    </row>
    <row r="305" spans="1:4" ht="12.75" customHeight="1">
      <c r="A305" s="939" t="s">
        <v>681</v>
      </c>
      <c r="B305" s="943" t="s">
        <v>1700</v>
      </c>
      <c r="C305" s="935">
        <v>5800</v>
      </c>
      <c r="D305" s="932">
        <v>2800</v>
      </c>
    </row>
    <row r="306" spans="1:4" ht="12.75" customHeight="1">
      <c r="A306" s="939" t="s">
        <v>682</v>
      </c>
      <c r="B306" s="943" t="s">
        <v>1700</v>
      </c>
      <c r="C306" s="935">
        <v>3300</v>
      </c>
      <c r="D306" s="932">
        <v>3300</v>
      </c>
    </row>
    <row r="307" spans="1:4" ht="12.75" customHeight="1">
      <c r="A307" s="939" t="s">
        <v>683</v>
      </c>
      <c r="B307" s="943" t="s">
        <v>1700</v>
      </c>
      <c r="C307" s="935">
        <v>2250</v>
      </c>
      <c r="D307" s="932">
        <v>0</v>
      </c>
    </row>
    <row r="308" spans="1:4" ht="12.75" customHeight="1">
      <c r="A308" s="954" t="s">
        <v>684</v>
      </c>
      <c r="B308" s="943" t="s">
        <v>1700</v>
      </c>
      <c r="C308" s="955">
        <v>300</v>
      </c>
      <c r="D308" s="932">
        <v>0</v>
      </c>
    </row>
    <row r="309" spans="1:4" ht="12.75" customHeight="1">
      <c r="A309" s="939" t="s">
        <v>685</v>
      </c>
      <c r="B309" s="943" t="s">
        <v>1700</v>
      </c>
      <c r="C309" s="935">
        <v>5300</v>
      </c>
      <c r="D309" s="932">
        <v>0</v>
      </c>
    </row>
    <row r="310" spans="1:4" ht="12.75" customHeight="1">
      <c r="A310" s="939" t="s">
        <v>686</v>
      </c>
      <c r="B310" s="943" t="s">
        <v>1700</v>
      </c>
      <c r="C310" s="935">
        <v>2900</v>
      </c>
      <c r="D310" s="932">
        <v>1700</v>
      </c>
    </row>
    <row r="311" spans="1:4" ht="12.75" customHeight="1">
      <c r="A311" s="939" t="s">
        <v>687</v>
      </c>
      <c r="B311" s="943" t="s">
        <v>1700</v>
      </c>
      <c r="C311" s="935">
        <v>7264</v>
      </c>
      <c r="D311" s="932">
        <v>0</v>
      </c>
    </row>
    <row r="312" spans="1:4" ht="12.75" customHeight="1">
      <c r="A312" s="939" t="s">
        <v>688</v>
      </c>
      <c r="B312" s="943" t="s">
        <v>1700</v>
      </c>
      <c r="C312" s="935">
        <v>1500</v>
      </c>
      <c r="D312" s="932">
        <v>1500</v>
      </c>
    </row>
    <row r="313" spans="1:4" ht="12.75" customHeight="1">
      <c r="A313" s="954" t="s">
        <v>689</v>
      </c>
      <c r="B313" s="943" t="s">
        <v>1700</v>
      </c>
      <c r="C313" s="955">
        <v>1800</v>
      </c>
      <c r="D313" s="932">
        <v>600</v>
      </c>
    </row>
    <row r="314" spans="1:4" ht="12.75" customHeight="1">
      <c r="A314" s="939" t="s">
        <v>690</v>
      </c>
      <c r="B314" s="943" t="s">
        <v>1700</v>
      </c>
      <c r="C314" s="935">
        <v>3000</v>
      </c>
      <c r="D314" s="932">
        <v>0</v>
      </c>
    </row>
    <row r="315" spans="1:4" ht="12.75" customHeight="1">
      <c r="A315" s="939" t="s">
        <v>691</v>
      </c>
      <c r="B315" s="943" t="s">
        <v>1700</v>
      </c>
      <c r="C315" s="935">
        <v>2250</v>
      </c>
      <c r="D315" s="932">
        <v>2250</v>
      </c>
    </row>
    <row r="316" spans="1:4" ht="12.75" customHeight="1">
      <c r="A316" s="939" t="s">
        <v>692</v>
      </c>
      <c r="B316" s="943" t="s">
        <v>1700</v>
      </c>
      <c r="C316" s="935">
        <v>375</v>
      </c>
      <c r="D316" s="932">
        <v>125</v>
      </c>
    </row>
    <row r="317" spans="1:4" ht="12.75" customHeight="1">
      <c r="A317" s="939" t="s">
        <v>1673</v>
      </c>
      <c r="B317" s="943" t="s">
        <v>1700</v>
      </c>
      <c r="C317" s="935">
        <v>2100</v>
      </c>
      <c r="D317" s="932">
        <v>0</v>
      </c>
    </row>
    <row r="318" spans="1:4" ht="12.75" customHeight="1">
      <c r="A318" s="939" t="s">
        <v>693</v>
      </c>
      <c r="B318" s="943" t="s">
        <v>1700</v>
      </c>
      <c r="C318" s="935">
        <v>1991</v>
      </c>
      <c r="D318" s="932">
        <v>1000</v>
      </c>
    </row>
    <row r="319" spans="1:4" ht="12.75" customHeight="1">
      <c r="A319" s="939" t="s">
        <v>694</v>
      </c>
      <c r="B319" s="943" t="s">
        <v>1700</v>
      </c>
      <c r="C319" s="935">
        <v>4000</v>
      </c>
      <c r="D319" s="932">
        <v>0</v>
      </c>
    </row>
    <row r="320" spans="1:4" ht="12.75" customHeight="1">
      <c r="A320" s="939" t="s">
        <v>695</v>
      </c>
      <c r="B320" s="943" t="s">
        <v>1700</v>
      </c>
      <c r="C320" s="935">
        <v>9400</v>
      </c>
      <c r="D320" s="932">
        <v>9400</v>
      </c>
    </row>
    <row r="321" spans="1:4" ht="12.75" customHeight="1">
      <c r="A321" s="939" t="s">
        <v>1613</v>
      </c>
      <c r="B321" s="943" t="s">
        <v>1700</v>
      </c>
      <c r="C321" s="935">
        <v>400</v>
      </c>
      <c r="D321" s="932">
        <v>400</v>
      </c>
    </row>
    <row r="322" spans="1:4" ht="12" customHeight="1">
      <c r="A322" s="939" t="s">
        <v>696</v>
      </c>
      <c r="B322" s="943" t="s">
        <v>1700</v>
      </c>
      <c r="C322" s="935">
        <v>4900</v>
      </c>
      <c r="D322" s="932">
        <v>0</v>
      </c>
    </row>
    <row r="323" spans="1:4" ht="12.75" customHeight="1">
      <c r="A323" s="939" t="s">
        <v>697</v>
      </c>
      <c r="B323" s="943" t="s">
        <v>1700</v>
      </c>
      <c r="C323" s="935">
        <v>1036</v>
      </c>
      <c r="D323" s="932">
        <v>346</v>
      </c>
    </row>
    <row r="324" spans="1:4" ht="12.75" customHeight="1">
      <c r="A324" s="939" t="s">
        <v>698</v>
      </c>
      <c r="B324" s="943" t="s">
        <v>1700</v>
      </c>
      <c r="C324" s="935">
        <v>2010</v>
      </c>
      <c r="D324" s="932">
        <v>670</v>
      </c>
    </row>
    <row r="325" spans="1:4" ht="12.75" customHeight="1">
      <c r="A325" s="954" t="s">
        <v>699</v>
      </c>
      <c r="B325" s="943" t="s">
        <v>1700</v>
      </c>
      <c r="C325" s="955">
        <v>3332</v>
      </c>
      <c r="D325" s="932">
        <v>1666</v>
      </c>
    </row>
    <row r="326" spans="1:4" ht="12.75" customHeight="1">
      <c r="A326" s="954" t="s">
        <v>700</v>
      </c>
      <c r="B326" s="943" t="s">
        <v>1700</v>
      </c>
      <c r="C326" s="955">
        <v>500</v>
      </c>
      <c r="D326" s="932">
        <v>500</v>
      </c>
    </row>
    <row r="327" spans="1:4" ht="12.75" customHeight="1">
      <c r="A327" s="954" t="s">
        <v>701</v>
      </c>
      <c r="B327" s="943" t="s">
        <v>1700</v>
      </c>
      <c r="C327" s="955">
        <v>1042</v>
      </c>
      <c r="D327" s="932">
        <v>1042</v>
      </c>
    </row>
    <row r="328" spans="1:4" ht="12.75" customHeight="1">
      <c r="A328" s="954" t="s">
        <v>702</v>
      </c>
      <c r="B328" s="943" t="s">
        <v>1700</v>
      </c>
      <c r="C328" s="955">
        <v>725</v>
      </c>
      <c r="D328" s="932">
        <v>0</v>
      </c>
    </row>
    <row r="329" spans="1:4" ht="12.75" customHeight="1">
      <c r="A329" s="954" t="s">
        <v>703</v>
      </c>
      <c r="B329" s="943" t="s">
        <v>1700</v>
      </c>
      <c r="C329" s="955">
        <v>450</v>
      </c>
      <c r="D329" s="932">
        <v>450</v>
      </c>
    </row>
    <row r="330" spans="1:4" ht="12" customHeight="1">
      <c r="A330" s="954" t="s">
        <v>704</v>
      </c>
      <c r="B330" s="943" t="s">
        <v>1700</v>
      </c>
      <c r="C330" s="955">
        <v>7276</v>
      </c>
      <c r="D330" s="932">
        <v>0</v>
      </c>
    </row>
    <row r="331" spans="1:4" ht="12.75" customHeight="1">
      <c r="A331" s="954" t="s">
        <v>705</v>
      </c>
      <c r="B331" s="943" t="s">
        <v>1700</v>
      </c>
      <c r="C331" s="955">
        <v>1900</v>
      </c>
      <c r="D331" s="932">
        <v>1500</v>
      </c>
    </row>
    <row r="332" spans="1:4" ht="12.75" customHeight="1">
      <c r="A332" s="954" t="s">
        <v>706</v>
      </c>
      <c r="B332" s="943" t="s">
        <v>1700</v>
      </c>
      <c r="C332" s="955">
        <v>300</v>
      </c>
      <c r="D332" s="932">
        <v>0</v>
      </c>
    </row>
    <row r="333" spans="1:4" ht="12.75" customHeight="1">
      <c r="A333" s="954" t="s">
        <v>707</v>
      </c>
      <c r="B333" s="943" t="s">
        <v>1700</v>
      </c>
      <c r="C333" s="955">
        <v>405</v>
      </c>
      <c r="D333" s="932">
        <v>405</v>
      </c>
    </row>
    <row r="334" spans="1:4" ht="12.75" customHeight="1">
      <c r="A334" s="954" t="s">
        <v>708</v>
      </c>
      <c r="B334" s="943" t="s">
        <v>1700</v>
      </c>
      <c r="C334" s="955">
        <v>700</v>
      </c>
      <c r="D334" s="932">
        <v>700</v>
      </c>
    </row>
    <row r="335" spans="1:4" ht="12.75" customHeight="1">
      <c r="A335" s="939" t="s">
        <v>709</v>
      </c>
      <c r="B335" s="943" t="s">
        <v>1700</v>
      </c>
      <c r="C335" s="935">
        <v>52020</v>
      </c>
      <c r="D335" s="932">
        <v>3750</v>
      </c>
    </row>
    <row r="336" spans="1:4" ht="12.75" customHeight="1">
      <c r="A336" s="939" t="s">
        <v>710</v>
      </c>
      <c r="B336" s="943" t="s">
        <v>1700</v>
      </c>
      <c r="C336" s="935">
        <v>10295</v>
      </c>
      <c r="D336" s="932">
        <v>10295</v>
      </c>
    </row>
    <row r="337" spans="1:4" ht="12.75" customHeight="1">
      <c r="A337" s="939" t="s">
        <v>711</v>
      </c>
      <c r="B337" s="943" t="s">
        <v>1700</v>
      </c>
      <c r="C337" s="935">
        <v>10000</v>
      </c>
      <c r="D337" s="932">
        <v>4000</v>
      </c>
    </row>
    <row r="338" spans="1:4" ht="12.75" customHeight="1">
      <c r="A338" s="954" t="s">
        <v>712</v>
      </c>
      <c r="B338" s="943" t="s">
        <v>1700</v>
      </c>
      <c r="C338" s="955">
        <v>1500</v>
      </c>
      <c r="D338" s="932">
        <v>0</v>
      </c>
    </row>
    <row r="339" spans="1:4" ht="12.75" customHeight="1">
      <c r="A339" s="954" t="s">
        <v>713</v>
      </c>
      <c r="B339" s="943" t="s">
        <v>1700</v>
      </c>
      <c r="C339" s="955">
        <v>950</v>
      </c>
      <c r="D339" s="932">
        <v>550</v>
      </c>
    </row>
    <row r="340" spans="1:4" ht="12.75" customHeight="1">
      <c r="A340" s="954" t="s">
        <v>1675</v>
      </c>
      <c r="B340" s="943" t="s">
        <v>1700</v>
      </c>
      <c r="C340" s="955">
        <v>21611</v>
      </c>
      <c r="D340" s="932">
        <v>13311</v>
      </c>
    </row>
    <row r="341" spans="1:4" ht="12.75" customHeight="1">
      <c r="A341" s="939" t="s">
        <v>714</v>
      </c>
      <c r="B341" s="943" t="s">
        <v>1700</v>
      </c>
      <c r="C341" s="935">
        <v>1485</v>
      </c>
      <c r="D341" s="932">
        <v>245</v>
      </c>
    </row>
    <row r="342" spans="1:4" ht="12.75" customHeight="1">
      <c r="A342" s="939" t="s">
        <v>715</v>
      </c>
      <c r="B342" s="943" t="s">
        <v>1700</v>
      </c>
      <c r="C342" s="935">
        <v>1700</v>
      </c>
      <c r="D342" s="932">
        <v>0</v>
      </c>
    </row>
    <row r="343" spans="1:4" ht="12.75" customHeight="1">
      <c r="A343" s="939" t="s">
        <v>716</v>
      </c>
      <c r="B343" s="943" t="s">
        <v>1700</v>
      </c>
      <c r="C343" s="935">
        <v>2665</v>
      </c>
      <c r="D343" s="932">
        <v>490</v>
      </c>
    </row>
    <row r="344" spans="1:4" ht="12.75" customHeight="1">
      <c r="A344" s="954" t="s">
        <v>717</v>
      </c>
      <c r="B344" s="943" t="s">
        <v>1700</v>
      </c>
      <c r="C344" s="955">
        <v>1480</v>
      </c>
      <c r="D344" s="932">
        <v>0</v>
      </c>
    </row>
    <row r="345" spans="1:4" ht="12.75" customHeight="1">
      <c r="A345" s="954" t="s">
        <v>718</v>
      </c>
      <c r="B345" s="943" t="s">
        <v>1700</v>
      </c>
      <c r="C345" s="955">
        <v>975</v>
      </c>
      <c r="D345" s="932">
        <v>0</v>
      </c>
    </row>
    <row r="346" spans="1:4" ht="12.75" customHeight="1">
      <c r="A346" s="954" t="s">
        <v>719</v>
      </c>
      <c r="B346" s="943" t="s">
        <v>1700</v>
      </c>
      <c r="C346" s="955">
        <v>750</v>
      </c>
      <c r="D346" s="932">
        <v>750</v>
      </c>
    </row>
    <row r="347" spans="1:4" ht="12.75" customHeight="1">
      <c r="A347" s="939" t="s">
        <v>720</v>
      </c>
      <c r="B347" s="943" t="s">
        <v>1700</v>
      </c>
      <c r="C347" s="935">
        <v>1083</v>
      </c>
      <c r="D347" s="932">
        <v>361</v>
      </c>
    </row>
    <row r="348" spans="1:4" ht="12.75" customHeight="1">
      <c r="A348" s="939" t="s">
        <v>532</v>
      </c>
      <c r="B348" s="943" t="s">
        <v>1700</v>
      </c>
      <c r="C348" s="935">
        <v>15050</v>
      </c>
      <c r="D348" s="932">
        <v>12350</v>
      </c>
    </row>
    <row r="349" spans="1:4" ht="12.75" customHeight="1">
      <c r="A349" s="939" t="s">
        <v>721</v>
      </c>
      <c r="B349" s="943" t="s">
        <v>1700</v>
      </c>
      <c r="C349" s="935">
        <v>7300</v>
      </c>
      <c r="D349" s="932">
        <v>4100</v>
      </c>
    </row>
    <row r="350" spans="1:4" ht="12.75" customHeight="1">
      <c r="A350" s="939" t="s">
        <v>722</v>
      </c>
      <c r="B350" s="943" t="s">
        <v>1700</v>
      </c>
      <c r="C350" s="935">
        <v>636</v>
      </c>
      <c r="D350" s="932">
        <v>636</v>
      </c>
    </row>
    <row r="351" spans="1:4" ht="12.75" customHeight="1">
      <c r="A351" s="954" t="s">
        <v>723</v>
      </c>
      <c r="B351" s="943" t="s">
        <v>1700</v>
      </c>
      <c r="C351" s="955">
        <v>500</v>
      </c>
      <c r="D351" s="932">
        <v>0</v>
      </c>
    </row>
    <row r="352" spans="1:4" ht="12.75" customHeight="1">
      <c r="A352" s="939" t="s">
        <v>1616</v>
      </c>
      <c r="B352" s="943" t="s">
        <v>1700</v>
      </c>
      <c r="C352" s="935">
        <v>750</v>
      </c>
      <c r="D352" s="932">
        <v>250</v>
      </c>
    </row>
    <row r="353" spans="1:4" ht="12.75" customHeight="1">
      <c r="A353" s="954" t="s">
        <v>1617</v>
      </c>
      <c r="B353" s="943" t="s">
        <v>1700</v>
      </c>
      <c r="C353" s="955">
        <v>900</v>
      </c>
      <c r="D353" s="932">
        <v>300</v>
      </c>
    </row>
    <row r="354" spans="1:4" ht="12.75" customHeight="1">
      <c r="A354" s="954" t="s">
        <v>724</v>
      </c>
      <c r="B354" s="943" t="s">
        <v>1700</v>
      </c>
      <c r="C354" s="955">
        <v>1950</v>
      </c>
      <c r="D354" s="932">
        <v>0</v>
      </c>
    </row>
    <row r="355" spans="1:4" ht="12.75" customHeight="1">
      <c r="A355" s="939" t="s">
        <v>725</v>
      </c>
      <c r="B355" s="943" t="s">
        <v>1700</v>
      </c>
      <c r="C355" s="935">
        <v>16146</v>
      </c>
      <c r="D355" s="932">
        <v>4082</v>
      </c>
    </row>
    <row r="356" spans="1:4" ht="12.75" customHeight="1">
      <c r="A356" s="954" t="s">
        <v>726</v>
      </c>
      <c r="B356" s="943" t="s">
        <v>1700</v>
      </c>
      <c r="C356" s="955">
        <v>3000</v>
      </c>
      <c r="D356" s="932">
        <v>0</v>
      </c>
    </row>
    <row r="357" spans="1:4" ht="12.75" customHeight="1">
      <c r="A357" s="954" t="s">
        <v>727</v>
      </c>
      <c r="B357" s="943" t="s">
        <v>1700</v>
      </c>
      <c r="C357" s="955">
        <v>5000000</v>
      </c>
      <c r="D357" s="932">
        <v>5000000</v>
      </c>
    </row>
    <row r="358" spans="1:4" ht="12.75" customHeight="1">
      <c r="A358" s="939" t="s">
        <v>728</v>
      </c>
      <c r="B358" s="943" t="s">
        <v>1700</v>
      </c>
      <c r="C358" s="935">
        <v>31948</v>
      </c>
      <c r="D358" s="932">
        <v>13302</v>
      </c>
    </row>
    <row r="359" spans="1:4" ht="12.75" customHeight="1">
      <c r="A359" s="939" t="s">
        <v>1618</v>
      </c>
      <c r="B359" s="943" t="s">
        <v>1700</v>
      </c>
      <c r="C359" s="935">
        <v>1600</v>
      </c>
      <c r="D359" s="932">
        <v>1600</v>
      </c>
    </row>
    <row r="360" spans="1:4" ht="12.75" customHeight="1">
      <c r="A360" s="939" t="s">
        <v>729</v>
      </c>
      <c r="B360" s="943" t="s">
        <v>1700</v>
      </c>
      <c r="C360" s="935">
        <v>958</v>
      </c>
      <c r="D360" s="932">
        <v>0</v>
      </c>
    </row>
    <row r="361" spans="1:4" ht="12.75" customHeight="1">
      <c r="A361" s="939" t="s">
        <v>730</v>
      </c>
      <c r="B361" s="943" t="s">
        <v>1700</v>
      </c>
      <c r="C361" s="935">
        <v>1000</v>
      </c>
      <c r="D361" s="932">
        <v>1000</v>
      </c>
    </row>
    <row r="362" spans="1:4" ht="12.75" customHeight="1">
      <c r="A362" s="939" t="s">
        <v>731</v>
      </c>
      <c r="B362" s="943" t="s">
        <v>1700</v>
      </c>
      <c r="C362" s="935">
        <v>5280</v>
      </c>
      <c r="D362" s="932">
        <v>0</v>
      </c>
    </row>
    <row r="363" spans="1:4" ht="12.75" customHeight="1">
      <c r="A363" s="939" t="s">
        <v>1621</v>
      </c>
      <c r="B363" s="943" t="s">
        <v>1700</v>
      </c>
      <c r="C363" s="935">
        <v>876</v>
      </c>
      <c r="D363" s="932">
        <v>876</v>
      </c>
    </row>
    <row r="364" spans="1:4" ht="12.75" customHeight="1">
      <c r="A364" s="939" t="s">
        <v>732</v>
      </c>
      <c r="B364" s="943" t="s">
        <v>1700</v>
      </c>
      <c r="C364" s="935">
        <v>1314</v>
      </c>
      <c r="D364" s="932">
        <v>0</v>
      </c>
    </row>
    <row r="365" spans="1:4" ht="12.75" customHeight="1">
      <c r="A365" s="939" t="s">
        <v>733</v>
      </c>
      <c r="B365" s="943" t="s">
        <v>1700</v>
      </c>
      <c r="C365" s="935">
        <v>885</v>
      </c>
      <c r="D365" s="932">
        <v>295</v>
      </c>
    </row>
    <row r="366" spans="1:4" ht="12.75" customHeight="1">
      <c r="A366" s="939" t="s">
        <v>734</v>
      </c>
      <c r="B366" s="943" t="s">
        <v>1700</v>
      </c>
      <c r="C366" s="935">
        <v>1000</v>
      </c>
      <c r="D366" s="932">
        <v>1000</v>
      </c>
    </row>
    <row r="367" spans="1:4" ht="12.75" customHeight="1">
      <c r="A367" s="939" t="s">
        <v>735</v>
      </c>
      <c r="B367" s="943" t="s">
        <v>1700</v>
      </c>
      <c r="C367" s="935">
        <v>2652</v>
      </c>
      <c r="D367" s="932">
        <v>884</v>
      </c>
    </row>
    <row r="368" spans="1:4" ht="12.75" customHeight="1">
      <c r="A368" s="939" t="s">
        <v>533</v>
      </c>
      <c r="B368" s="943" t="s">
        <v>1700</v>
      </c>
      <c r="C368" s="935">
        <v>9410</v>
      </c>
      <c r="D368" s="932">
        <v>1520</v>
      </c>
    </row>
    <row r="369" spans="1:4" ht="12.75" customHeight="1">
      <c r="A369" s="939" t="s">
        <v>736</v>
      </c>
      <c r="B369" s="943" t="s">
        <v>1700</v>
      </c>
      <c r="C369" s="935">
        <v>8411</v>
      </c>
      <c r="D369" s="932">
        <v>8411</v>
      </c>
    </row>
    <row r="370" spans="1:4" ht="12.75" customHeight="1">
      <c r="A370" s="939" t="s">
        <v>737</v>
      </c>
      <c r="B370" s="943" t="s">
        <v>1700</v>
      </c>
      <c r="C370" s="935">
        <v>8000</v>
      </c>
      <c r="D370" s="932">
        <v>0</v>
      </c>
    </row>
    <row r="371" spans="1:4" ht="12.75" customHeight="1">
      <c r="A371" s="939" t="s">
        <v>738</v>
      </c>
      <c r="B371" s="943" t="s">
        <v>1700</v>
      </c>
      <c r="C371" s="935">
        <v>2878</v>
      </c>
      <c r="D371" s="932">
        <v>2878</v>
      </c>
    </row>
    <row r="372" spans="1:4" ht="12.75" customHeight="1">
      <c r="A372" s="939" t="s">
        <v>739</v>
      </c>
      <c r="B372" s="943" t="s">
        <v>1700</v>
      </c>
      <c r="C372" s="935">
        <v>2300</v>
      </c>
      <c r="D372" s="932">
        <v>0</v>
      </c>
    </row>
    <row r="373" spans="1:4" ht="12.75" customHeight="1">
      <c r="A373" s="939" t="s">
        <v>740</v>
      </c>
      <c r="B373" s="943" t="s">
        <v>1700</v>
      </c>
      <c r="C373" s="935">
        <v>1890</v>
      </c>
      <c r="D373" s="932">
        <v>0</v>
      </c>
    </row>
    <row r="374" spans="1:4" ht="12.75" customHeight="1">
      <c r="A374" s="939" t="s">
        <v>1623</v>
      </c>
      <c r="B374" s="943" t="s">
        <v>1700</v>
      </c>
      <c r="C374" s="935">
        <v>16500</v>
      </c>
      <c r="D374" s="932">
        <v>8250</v>
      </c>
    </row>
    <row r="375" spans="1:4" ht="12.75" customHeight="1">
      <c r="A375" s="939" t="s">
        <v>741</v>
      </c>
      <c r="B375" s="943" t="s">
        <v>1700</v>
      </c>
      <c r="C375" s="935">
        <v>4685</v>
      </c>
      <c r="D375" s="932">
        <v>3685</v>
      </c>
    </row>
    <row r="376" spans="1:4" ht="12.75" customHeight="1">
      <c r="A376" s="954" t="s">
        <v>742</v>
      </c>
      <c r="B376" s="943" t="s">
        <v>1700</v>
      </c>
      <c r="C376" s="955">
        <v>9065</v>
      </c>
      <c r="D376" s="932">
        <v>7307</v>
      </c>
    </row>
    <row r="377" spans="1:4" ht="12.75" customHeight="1">
      <c r="A377" s="954" t="s">
        <v>743</v>
      </c>
      <c r="B377" s="943" t="s">
        <v>1700</v>
      </c>
      <c r="C377" s="955">
        <v>15374</v>
      </c>
      <c r="D377" s="932">
        <v>15374</v>
      </c>
    </row>
    <row r="378" spans="1:4" ht="12.75" customHeight="1">
      <c r="A378" s="939" t="s">
        <v>744</v>
      </c>
      <c r="B378" s="943" t="s">
        <v>1700</v>
      </c>
      <c r="C378" s="935">
        <v>3000</v>
      </c>
      <c r="D378" s="932">
        <v>1000</v>
      </c>
    </row>
    <row r="379" spans="1:4" ht="12.75" customHeight="1">
      <c r="A379" s="954" t="s">
        <v>745</v>
      </c>
      <c r="B379" s="943" t="s">
        <v>1700</v>
      </c>
      <c r="C379" s="955">
        <v>700</v>
      </c>
      <c r="D379" s="932">
        <v>0</v>
      </c>
    </row>
    <row r="380" spans="1:4" ht="12.75" customHeight="1">
      <c r="A380" s="939" t="s">
        <v>746</v>
      </c>
      <c r="B380" s="943" t="s">
        <v>1700</v>
      </c>
      <c r="C380" s="935">
        <v>3157</v>
      </c>
      <c r="D380" s="932">
        <v>0</v>
      </c>
    </row>
    <row r="381" spans="1:4" ht="12.75" customHeight="1">
      <c r="A381" s="939" t="s">
        <v>534</v>
      </c>
      <c r="B381" s="943" t="s">
        <v>1700</v>
      </c>
      <c r="C381" s="935">
        <v>1350</v>
      </c>
      <c r="D381" s="932">
        <v>1350</v>
      </c>
    </row>
    <row r="382" spans="1:4" ht="12.75" customHeight="1">
      <c r="A382" s="939" t="s">
        <v>747</v>
      </c>
      <c r="B382" s="943" t="s">
        <v>1700</v>
      </c>
      <c r="C382" s="935">
        <v>2750</v>
      </c>
      <c r="D382" s="932">
        <v>2750</v>
      </c>
    </row>
    <row r="383" spans="1:4" ht="12.75" customHeight="1">
      <c r="A383" s="939" t="s">
        <v>748</v>
      </c>
      <c r="B383" s="943" t="s">
        <v>1700</v>
      </c>
      <c r="C383" s="935">
        <v>28833</v>
      </c>
      <c r="D383" s="932">
        <v>20722</v>
      </c>
    </row>
    <row r="384" spans="1:4" ht="12.75" customHeight="1">
      <c r="A384" s="939" t="s">
        <v>749</v>
      </c>
      <c r="B384" s="943" t="s">
        <v>1700</v>
      </c>
      <c r="C384" s="935">
        <v>2052</v>
      </c>
      <c r="D384" s="932">
        <v>1552</v>
      </c>
    </row>
    <row r="385" spans="1:4" ht="12.75" customHeight="1">
      <c r="A385" s="939" t="s">
        <v>750</v>
      </c>
      <c r="B385" s="943" t="s">
        <v>1700</v>
      </c>
      <c r="C385" s="935">
        <v>750</v>
      </c>
      <c r="D385" s="932">
        <v>0</v>
      </c>
    </row>
    <row r="386" spans="1:4" ht="12.75" customHeight="1">
      <c r="A386" s="939" t="s">
        <v>751</v>
      </c>
      <c r="B386" s="943" t="s">
        <v>1700</v>
      </c>
      <c r="C386" s="935">
        <v>4665</v>
      </c>
      <c r="D386" s="932">
        <v>1555</v>
      </c>
    </row>
    <row r="387" spans="1:4" ht="12.75" customHeight="1">
      <c r="A387" s="954" t="s">
        <v>752</v>
      </c>
      <c r="B387" s="943" t="s">
        <v>1700</v>
      </c>
      <c r="C387" s="955">
        <v>5310</v>
      </c>
      <c r="D387" s="932">
        <v>1770</v>
      </c>
    </row>
    <row r="388" spans="1:4" ht="12.75" customHeight="1">
      <c r="A388" s="939" t="s">
        <v>753</v>
      </c>
      <c r="B388" s="943" t="s">
        <v>1700</v>
      </c>
      <c r="C388" s="935">
        <v>984</v>
      </c>
      <c r="D388" s="932">
        <v>0</v>
      </c>
    </row>
    <row r="389" spans="1:4" ht="12.75" customHeight="1">
      <c r="A389" s="939" t="s">
        <v>754</v>
      </c>
      <c r="B389" s="943" t="s">
        <v>1700</v>
      </c>
      <c r="C389" s="935">
        <v>1000</v>
      </c>
      <c r="D389" s="932">
        <v>1000</v>
      </c>
    </row>
    <row r="390" spans="1:4" ht="12.75" customHeight="1">
      <c r="A390" s="939" t="s">
        <v>755</v>
      </c>
      <c r="B390" s="943" t="s">
        <v>1700</v>
      </c>
      <c r="C390" s="935">
        <v>11985</v>
      </c>
      <c r="D390" s="932">
        <v>0</v>
      </c>
    </row>
    <row r="391" spans="1:4" ht="12.75" customHeight="1">
      <c r="A391" s="939" t="s">
        <v>1625</v>
      </c>
      <c r="B391" s="943" t="s">
        <v>1700</v>
      </c>
      <c r="C391" s="935">
        <v>1830</v>
      </c>
      <c r="D391" s="932">
        <v>1410</v>
      </c>
    </row>
    <row r="392" spans="1:4" ht="12.75" customHeight="1">
      <c r="A392" s="939" t="s">
        <v>1679</v>
      </c>
      <c r="B392" s="943" t="s">
        <v>1700</v>
      </c>
      <c r="C392" s="935">
        <v>4000</v>
      </c>
      <c r="D392" s="932">
        <v>0</v>
      </c>
    </row>
    <row r="393" spans="1:4" ht="12.75" customHeight="1">
      <c r="A393" s="939" t="s">
        <v>756</v>
      </c>
      <c r="B393" s="943" t="s">
        <v>1700</v>
      </c>
      <c r="C393" s="935">
        <v>1250</v>
      </c>
      <c r="D393" s="932">
        <v>1250</v>
      </c>
    </row>
    <row r="394" spans="1:4" ht="12.75" customHeight="1">
      <c r="A394" s="939" t="s">
        <v>757</v>
      </c>
      <c r="B394" s="943" t="s">
        <v>1700</v>
      </c>
      <c r="C394" s="935">
        <v>2550</v>
      </c>
      <c r="D394" s="932">
        <v>850</v>
      </c>
    </row>
    <row r="395" spans="1:4" ht="12.75" customHeight="1">
      <c r="A395" s="939" t="s">
        <v>758</v>
      </c>
      <c r="B395" s="943" t="s">
        <v>1700</v>
      </c>
      <c r="C395" s="935">
        <v>1050</v>
      </c>
      <c r="D395" s="932">
        <v>1050</v>
      </c>
    </row>
    <row r="396" spans="1:4" ht="12.75" customHeight="1">
      <c r="A396" s="939" t="s">
        <v>759</v>
      </c>
      <c r="B396" s="943" t="s">
        <v>1700</v>
      </c>
      <c r="C396" s="935">
        <v>1083</v>
      </c>
      <c r="D396" s="932">
        <v>0</v>
      </c>
    </row>
    <row r="397" spans="1:4" ht="12.75" customHeight="1">
      <c r="A397" s="939" t="s">
        <v>760</v>
      </c>
      <c r="B397" s="943" t="s">
        <v>1700</v>
      </c>
      <c r="C397" s="935">
        <v>830</v>
      </c>
      <c r="D397" s="932">
        <v>830</v>
      </c>
    </row>
    <row r="398" spans="1:4" ht="12.75" customHeight="1">
      <c r="A398" s="939" t="s">
        <v>761</v>
      </c>
      <c r="B398" s="943" t="s">
        <v>1700</v>
      </c>
      <c r="C398" s="935">
        <v>6447</v>
      </c>
      <c r="D398" s="932">
        <v>3714</v>
      </c>
    </row>
    <row r="399" spans="1:4" ht="12.75" customHeight="1">
      <c r="A399" s="939" t="s">
        <v>762</v>
      </c>
      <c r="B399" s="943" t="s">
        <v>1700</v>
      </c>
      <c r="C399" s="935">
        <v>750</v>
      </c>
      <c r="D399" s="932">
        <v>0</v>
      </c>
    </row>
    <row r="400" spans="1:4" ht="12.75" customHeight="1">
      <c r="A400" s="939" t="s">
        <v>763</v>
      </c>
      <c r="B400" s="943" t="s">
        <v>1700</v>
      </c>
      <c r="C400" s="935">
        <v>750</v>
      </c>
      <c r="D400" s="932">
        <v>250</v>
      </c>
    </row>
    <row r="401" spans="1:4" ht="12.75" customHeight="1">
      <c r="A401" s="939" t="s">
        <v>764</v>
      </c>
      <c r="B401" s="943" t="s">
        <v>1700</v>
      </c>
      <c r="C401" s="935">
        <v>750</v>
      </c>
      <c r="D401" s="932">
        <v>0</v>
      </c>
    </row>
    <row r="402" spans="1:4" ht="12.75" customHeight="1">
      <c r="A402" s="954" t="s">
        <v>765</v>
      </c>
      <c r="B402" s="943" t="s">
        <v>1700</v>
      </c>
      <c r="C402" s="955">
        <v>2325</v>
      </c>
      <c r="D402" s="932">
        <v>775</v>
      </c>
    </row>
    <row r="403" spans="1:4" ht="12.75" customHeight="1">
      <c r="A403" s="954" t="s">
        <v>766</v>
      </c>
      <c r="B403" s="943" t="s">
        <v>1700</v>
      </c>
      <c r="C403" s="955">
        <v>22658</v>
      </c>
      <c r="D403" s="932">
        <v>20755</v>
      </c>
    </row>
    <row r="404" spans="1:4" ht="12.75" customHeight="1">
      <c r="A404" s="956" t="s">
        <v>767</v>
      </c>
      <c r="B404" s="943" t="s">
        <v>1700</v>
      </c>
      <c r="C404" s="955">
        <v>3750</v>
      </c>
      <c r="D404" s="932">
        <v>0</v>
      </c>
    </row>
    <row r="405" spans="1:4" ht="12.75" customHeight="1">
      <c r="A405" s="954" t="s">
        <v>768</v>
      </c>
      <c r="B405" s="943" t="s">
        <v>1700</v>
      </c>
      <c r="C405" s="955">
        <v>1500</v>
      </c>
      <c r="D405" s="932">
        <v>500</v>
      </c>
    </row>
    <row r="406" spans="1:4" ht="12.75" customHeight="1">
      <c r="A406" s="939" t="s">
        <v>769</v>
      </c>
      <c r="B406" s="943" t="s">
        <v>1700</v>
      </c>
      <c r="C406" s="935">
        <v>375</v>
      </c>
      <c r="D406" s="932">
        <v>125</v>
      </c>
    </row>
    <row r="407" spans="1:4" ht="12.75" customHeight="1">
      <c r="A407" s="939" t="s">
        <v>770</v>
      </c>
      <c r="B407" s="943" t="s">
        <v>1700</v>
      </c>
      <c r="C407" s="935">
        <v>20625</v>
      </c>
      <c r="D407" s="932">
        <v>20625</v>
      </c>
    </row>
    <row r="408" spans="1:4" ht="12.75" customHeight="1">
      <c r="A408" s="939" t="s">
        <v>771</v>
      </c>
      <c r="B408" s="943" t="s">
        <v>1700</v>
      </c>
      <c r="C408" s="935">
        <v>9651</v>
      </c>
      <c r="D408" s="932">
        <v>3217</v>
      </c>
    </row>
    <row r="409" spans="1:4" ht="12.75" customHeight="1">
      <c r="A409" s="939" t="s">
        <v>772</v>
      </c>
      <c r="B409" s="943" t="s">
        <v>1700</v>
      </c>
      <c r="C409" s="935">
        <v>900</v>
      </c>
      <c r="D409" s="932">
        <v>300</v>
      </c>
    </row>
    <row r="410" spans="1:4" ht="12.75" customHeight="1">
      <c r="A410" s="939" t="s">
        <v>773</v>
      </c>
      <c r="B410" s="943" t="s">
        <v>1700</v>
      </c>
      <c r="C410" s="935">
        <v>1625</v>
      </c>
      <c r="D410" s="932">
        <v>1625</v>
      </c>
    </row>
    <row r="411" spans="1:4" ht="12.75" customHeight="1">
      <c r="A411" s="939" t="s">
        <v>774</v>
      </c>
      <c r="B411" s="943" t="s">
        <v>1700</v>
      </c>
      <c r="C411" s="935">
        <v>500</v>
      </c>
      <c r="D411" s="932">
        <v>500</v>
      </c>
    </row>
    <row r="412" spans="1:4" ht="12.75" customHeight="1">
      <c r="A412" s="939" t="s">
        <v>775</v>
      </c>
      <c r="B412" s="943" t="s">
        <v>1700</v>
      </c>
      <c r="C412" s="935">
        <v>4062</v>
      </c>
      <c r="D412" s="932">
        <v>1354</v>
      </c>
    </row>
    <row r="413" spans="1:4" ht="12.75" customHeight="1">
      <c r="A413" s="939" t="s">
        <v>536</v>
      </c>
      <c r="B413" s="943" t="s">
        <v>1700</v>
      </c>
      <c r="C413" s="935">
        <v>19873</v>
      </c>
      <c r="D413" s="932">
        <v>19873</v>
      </c>
    </row>
    <row r="414" spans="1:4" ht="12.75" customHeight="1">
      <c r="A414" s="954" t="s">
        <v>776</v>
      </c>
      <c r="B414" s="943" t="s">
        <v>1700</v>
      </c>
      <c r="C414" s="955">
        <v>6666</v>
      </c>
      <c r="D414" s="932">
        <v>2222</v>
      </c>
    </row>
    <row r="415" spans="1:4" ht="12.75" customHeight="1">
      <c r="A415" s="954" t="s">
        <v>537</v>
      </c>
      <c r="B415" s="943" t="s">
        <v>1700</v>
      </c>
      <c r="C415" s="955">
        <v>99999</v>
      </c>
      <c r="D415" s="932">
        <v>33333</v>
      </c>
    </row>
    <row r="416" spans="1:4" ht="12.75" customHeight="1">
      <c r="A416" s="954" t="s">
        <v>777</v>
      </c>
      <c r="B416" s="943" t="s">
        <v>1700</v>
      </c>
      <c r="C416" s="955">
        <v>39774</v>
      </c>
      <c r="D416" s="932">
        <v>39774</v>
      </c>
    </row>
    <row r="417" spans="1:4" ht="12.75" customHeight="1">
      <c r="A417" s="939" t="s">
        <v>778</v>
      </c>
      <c r="B417" s="943" t="s">
        <v>1700</v>
      </c>
      <c r="C417" s="935">
        <v>1500</v>
      </c>
      <c r="D417" s="932">
        <v>1000</v>
      </c>
    </row>
    <row r="418" spans="1:4" ht="12.75" customHeight="1">
      <c r="A418" s="939" t="s">
        <v>779</v>
      </c>
      <c r="B418" s="943" t="s">
        <v>1700</v>
      </c>
      <c r="C418" s="935">
        <v>2001</v>
      </c>
      <c r="D418" s="932">
        <v>667</v>
      </c>
    </row>
    <row r="419" spans="1:4" ht="12.75" customHeight="1">
      <c r="A419" s="939" t="s">
        <v>780</v>
      </c>
      <c r="B419" s="943" t="s">
        <v>1700</v>
      </c>
      <c r="C419" s="935">
        <v>13750</v>
      </c>
      <c r="D419" s="932">
        <v>0</v>
      </c>
    </row>
    <row r="420" spans="1:4" ht="12.75" customHeight="1">
      <c r="A420" s="939" t="s">
        <v>781</v>
      </c>
      <c r="B420" s="943" t="s">
        <v>1700</v>
      </c>
      <c r="C420" s="935">
        <v>3790</v>
      </c>
      <c r="D420" s="932">
        <v>2790</v>
      </c>
    </row>
    <row r="421" spans="1:4" ht="12.75" customHeight="1">
      <c r="A421" s="954" t="s">
        <v>782</v>
      </c>
      <c r="B421" s="943" t="s">
        <v>1700</v>
      </c>
      <c r="C421" s="955">
        <v>2030</v>
      </c>
      <c r="D421" s="932">
        <v>0</v>
      </c>
    </row>
    <row r="422" spans="1:4" ht="12.75" customHeight="1">
      <c r="A422" s="954" t="s">
        <v>783</v>
      </c>
      <c r="B422" s="943" t="s">
        <v>1700</v>
      </c>
      <c r="C422" s="955">
        <v>1280</v>
      </c>
      <c r="D422" s="932">
        <v>1280</v>
      </c>
    </row>
    <row r="423" spans="1:4" ht="12.75" customHeight="1">
      <c r="A423" s="954" t="s">
        <v>784</v>
      </c>
      <c r="B423" s="943" t="s">
        <v>1700</v>
      </c>
      <c r="C423" s="955">
        <v>705</v>
      </c>
      <c r="D423" s="932">
        <v>0</v>
      </c>
    </row>
    <row r="424" spans="1:4" ht="12.75" customHeight="1">
      <c r="A424" s="954" t="s">
        <v>785</v>
      </c>
      <c r="B424" s="943" t="s">
        <v>1700</v>
      </c>
      <c r="C424" s="955">
        <v>625</v>
      </c>
      <c r="D424" s="932">
        <v>625</v>
      </c>
    </row>
    <row r="425" spans="1:4" ht="12.75" customHeight="1">
      <c r="A425" s="954" t="s">
        <v>786</v>
      </c>
      <c r="B425" s="943" t="s">
        <v>1700</v>
      </c>
      <c r="C425" s="955">
        <v>500</v>
      </c>
      <c r="D425" s="932">
        <v>500</v>
      </c>
    </row>
    <row r="426" spans="1:4" ht="12.75" customHeight="1">
      <c r="A426" s="954" t="s">
        <v>1626</v>
      </c>
      <c r="B426" s="943" t="s">
        <v>1700</v>
      </c>
      <c r="C426" s="955">
        <v>4950</v>
      </c>
      <c r="D426" s="932">
        <v>4450</v>
      </c>
    </row>
    <row r="427" spans="1:4" ht="12.75" customHeight="1">
      <c r="A427" s="954" t="s">
        <v>787</v>
      </c>
      <c r="B427" s="943" t="s">
        <v>1700</v>
      </c>
      <c r="C427" s="955">
        <v>2000</v>
      </c>
      <c r="D427" s="932">
        <v>2000</v>
      </c>
    </row>
    <row r="428" spans="1:4" ht="12.75" customHeight="1">
      <c r="A428" s="954" t="s">
        <v>788</v>
      </c>
      <c r="B428" s="943" t="s">
        <v>1700</v>
      </c>
      <c r="C428" s="955">
        <v>1000</v>
      </c>
      <c r="D428" s="932">
        <v>0</v>
      </c>
    </row>
    <row r="429" spans="1:4" ht="12.75" customHeight="1">
      <c r="A429" s="939" t="s">
        <v>789</v>
      </c>
      <c r="B429" s="943" t="s">
        <v>1700</v>
      </c>
      <c r="C429" s="935">
        <v>1282</v>
      </c>
      <c r="D429" s="932">
        <v>500</v>
      </c>
    </row>
    <row r="430" spans="1:4" ht="12.75" customHeight="1">
      <c r="A430" s="939" t="s">
        <v>790</v>
      </c>
      <c r="B430" s="943" t="s">
        <v>1700</v>
      </c>
      <c r="C430" s="935">
        <v>2500</v>
      </c>
      <c r="D430" s="932">
        <v>1250</v>
      </c>
    </row>
    <row r="431" spans="1:4" ht="12.75" customHeight="1">
      <c r="A431" s="939" t="s">
        <v>791</v>
      </c>
      <c r="B431" s="943" t="s">
        <v>1700</v>
      </c>
      <c r="C431" s="935">
        <v>5589</v>
      </c>
      <c r="D431" s="932">
        <v>2393</v>
      </c>
    </row>
    <row r="432" spans="1:4" ht="12.75" customHeight="1">
      <c r="A432" s="939" t="s">
        <v>792</v>
      </c>
      <c r="B432" s="943" t="s">
        <v>1700</v>
      </c>
      <c r="C432" s="935">
        <v>750</v>
      </c>
      <c r="D432" s="932">
        <v>250</v>
      </c>
    </row>
    <row r="433" spans="1:4" ht="12.75" customHeight="1">
      <c r="A433" s="939" t="s">
        <v>793</v>
      </c>
      <c r="B433" s="943" t="s">
        <v>1700</v>
      </c>
      <c r="C433" s="935">
        <v>633</v>
      </c>
      <c r="D433" s="932">
        <v>0</v>
      </c>
    </row>
    <row r="434" spans="1:4" ht="12.75" customHeight="1">
      <c r="A434" s="939" t="s">
        <v>794</v>
      </c>
      <c r="B434" s="943" t="s">
        <v>1700</v>
      </c>
      <c r="C434" s="935">
        <v>1500</v>
      </c>
      <c r="D434" s="932">
        <v>460</v>
      </c>
    </row>
    <row r="435" spans="1:4" ht="12.75" customHeight="1">
      <c r="A435" s="939" t="s">
        <v>795</v>
      </c>
      <c r="B435" s="943" t="s">
        <v>1700</v>
      </c>
      <c r="C435" s="935">
        <v>920</v>
      </c>
      <c r="D435" s="932">
        <v>920</v>
      </c>
    </row>
    <row r="436" spans="1:4" ht="12.75" customHeight="1">
      <c r="A436" s="939" t="s">
        <v>796</v>
      </c>
      <c r="B436" s="943" t="s">
        <v>1700</v>
      </c>
      <c r="C436" s="935">
        <v>3590</v>
      </c>
      <c r="D436" s="932">
        <v>1210</v>
      </c>
    </row>
    <row r="437" spans="1:4" ht="12.75" customHeight="1">
      <c r="A437" s="939" t="s">
        <v>797</v>
      </c>
      <c r="B437" s="943" t="s">
        <v>1700</v>
      </c>
      <c r="C437" s="935">
        <v>3355</v>
      </c>
      <c r="D437" s="932">
        <v>3355</v>
      </c>
    </row>
    <row r="438" spans="1:4" ht="12.75" customHeight="1">
      <c r="A438" s="954" t="s">
        <v>798</v>
      </c>
      <c r="B438" s="943" t="s">
        <v>1700</v>
      </c>
      <c r="C438" s="955">
        <v>5000</v>
      </c>
      <c r="D438" s="932">
        <v>2000</v>
      </c>
    </row>
    <row r="439" spans="1:4" ht="12.75" customHeight="1">
      <c r="A439" s="954" t="s">
        <v>1627</v>
      </c>
      <c r="B439" s="943" t="s">
        <v>1700</v>
      </c>
      <c r="C439" s="955">
        <v>9250</v>
      </c>
      <c r="D439" s="932">
        <v>5250</v>
      </c>
    </row>
    <row r="440" spans="1:4" ht="12.75" customHeight="1">
      <c r="A440" s="954" t="s">
        <v>799</v>
      </c>
      <c r="B440" s="943" t="s">
        <v>1700</v>
      </c>
      <c r="C440" s="955">
        <v>2390</v>
      </c>
      <c r="D440" s="932">
        <v>2390</v>
      </c>
    </row>
    <row r="441" spans="1:4" ht="12.75" customHeight="1">
      <c r="A441" s="939" t="s">
        <v>800</v>
      </c>
      <c r="B441" s="943" t="s">
        <v>1700</v>
      </c>
      <c r="C441" s="935">
        <v>1200</v>
      </c>
      <c r="D441" s="932">
        <v>400</v>
      </c>
    </row>
    <row r="442" spans="1:4" ht="12.75" customHeight="1">
      <c r="A442" s="939" t="s">
        <v>801</v>
      </c>
      <c r="B442" s="943" t="s">
        <v>1700</v>
      </c>
      <c r="C442" s="935">
        <v>850</v>
      </c>
      <c r="D442" s="932">
        <v>850</v>
      </c>
    </row>
    <row r="443" spans="1:4" ht="12.75" customHeight="1">
      <c r="A443" s="939" t="s">
        <v>802</v>
      </c>
      <c r="B443" s="943" t="s">
        <v>1700</v>
      </c>
      <c r="C443" s="935">
        <v>5695</v>
      </c>
      <c r="D443" s="932">
        <v>2695</v>
      </c>
    </row>
    <row r="444" spans="1:4" ht="12.75" customHeight="1">
      <c r="A444" s="939" t="s">
        <v>803</v>
      </c>
      <c r="B444" s="943" t="s">
        <v>1700</v>
      </c>
      <c r="C444" s="935">
        <v>265</v>
      </c>
      <c r="D444" s="932">
        <v>265</v>
      </c>
    </row>
    <row r="445" spans="1:4" ht="12.75" customHeight="1">
      <c r="A445" s="939" t="s">
        <v>804</v>
      </c>
      <c r="B445" s="943" t="s">
        <v>1700</v>
      </c>
      <c r="C445" s="935">
        <v>2000</v>
      </c>
      <c r="D445" s="932">
        <v>2000</v>
      </c>
    </row>
    <row r="446" spans="1:4" ht="12.75" customHeight="1">
      <c r="A446" s="939" t="s">
        <v>805</v>
      </c>
      <c r="B446" s="943" t="s">
        <v>1700</v>
      </c>
      <c r="C446" s="935">
        <v>631</v>
      </c>
      <c r="D446" s="932">
        <v>631</v>
      </c>
    </row>
    <row r="447" spans="1:4" ht="12.75" customHeight="1">
      <c r="A447" s="939" t="s">
        <v>806</v>
      </c>
      <c r="B447" s="943" t="s">
        <v>1700</v>
      </c>
      <c r="C447" s="935">
        <v>390</v>
      </c>
      <c r="D447" s="932">
        <v>390</v>
      </c>
    </row>
    <row r="448" spans="1:4" ht="12.75" customHeight="1">
      <c r="A448" s="939" t="s">
        <v>807</v>
      </c>
      <c r="B448" s="943" t="s">
        <v>1700</v>
      </c>
      <c r="C448" s="935">
        <v>1000</v>
      </c>
      <c r="D448" s="932">
        <v>1000</v>
      </c>
    </row>
    <row r="449" spans="1:4" ht="12.75" customHeight="1">
      <c r="A449" s="939" t="s">
        <v>808</v>
      </c>
      <c r="B449" s="943" t="s">
        <v>1700</v>
      </c>
      <c r="C449" s="935">
        <v>700</v>
      </c>
      <c r="D449" s="932">
        <v>700</v>
      </c>
    </row>
    <row r="450" spans="1:4" ht="12.75" customHeight="1">
      <c r="A450" s="939" t="s">
        <v>809</v>
      </c>
      <c r="B450" s="943" t="s">
        <v>1700</v>
      </c>
      <c r="C450" s="935">
        <v>10655</v>
      </c>
      <c r="D450" s="932">
        <v>0</v>
      </c>
    </row>
    <row r="451" spans="1:4" ht="12.75" customHeight="1">
      <c r="A451" s="939" t="s">
        <v>810</v>
      </c>
      <c r="B451" s="943" t="s">
        <v>1700</v>
      </c>
      <c r="C451" s="935">
        <v>400</v>
      </c>
      <c r="D451" s="932">
        <v>400</v>
      </c>
    </row>
    <row r="452" spans="1:4" ht="12.75" customHeight="1">
      <c r="A452" s="939" t="s">
        <v>811</v>
      </c>
      <c r="B452" s="943" t="s">
        <v>1700</v>
      </c>
      <c r="C452" s="935">
        <v>200</v>
      </c>
      <c r="D452" s="932">
        <v>200</v>
      </c>
    </row>
    <row r="453" spans="1:4" ht="12.75" customHeight="1">
      <c r="A453" s="954" t="s">
        <v>812</v>
      </c>
      <c r="B453" s="943" t="s">
        <v>1700</v>
      </c>
      <c r="C453" s="955">
        <v>500</v>
      </c>
      <c r="D453" s="932">
        <v>0</v>
      </c>
    </row>
    <row r="454" spans="1:4" ht="12.75" customHeight="1">
      <c r="A454" s="957" t="s">
        <v>813</v>
      </c>
      <c r="B454" s="933">
        <v>519313</v>
      </c>
      <c r="C454" s="933">
        <v>58050</v>
      </c>
      <c r="D454" s="932">
        <v>15854</v>
      </c>
    </row>
    <row r="455" spans="1:4" ht="12" customHeight="1">
      <c r="A455" s="939" t="s">
        <v>814</v>
      </c>
      <c r="B455" s="952">
        <v>60918</v>
      </c>
      <c r="C455" s="935">
        <v>56062</v>
      </c>
      <c r="D455" s="932">
        <v>15854</v>
      </c>
    </row>
    <row r="456" spans="1:4" ht="12" customHeight="1">
      <c r="A456" s="939" t="s">
        <v>815</v>
      </c>
      <c r="B456" s="952" t="s">
        <v>1700</v>
      </c>
      <c r="C456" s="935">
        <v>45000</v>
      </c>
      <c r="D456" s="932">
        <v>15000</v>
      </c>
    </row>
    <row r="457" spans="1:4" ht="12" customHeight="1">
      <c r="A457" s="939" t="s">
        <v>816</v>
      </c>
      <c r="B457" s="952" t="s">
        <v>1700</v>
      </c>
      <c r="C457" s="935">
        <v>7500</v>
      </c>
      <c r="D457" s="932">
        <v>0</v>
      </c>
    </row>
    <row r="458" spans="1:4" ht="12" customHeight="1">
      <c r="A458" s="939" t="s">
        <v>817</v>
      </c>
      <c r="B458" s="952" t="s">
        <v>1700</v>
      </c>
      <c r="C458" s="935">
        <v>1000</v>
      </c>
      <c r="D458" s="932">
        <v>0</v>
      </c>
    </row>
    <row r="459" spans="1:4" ht="12" customHeight="1">
      <c r="A459" s="939" t="s">
        <v>818</v>
      </c>
      <c r="B459" s="952" t="s">
        <v>1700</v>
      </c>
      <c r="C459" s="935">
        <v>1812</v>
      </c>
      <c r="D459" s="932">
        <v>604</v>
      </c>
    </row>
    <row r="460" spans="1:4" ht="12" customHeight="1">
      <c r="A460" s="939" t="s">
        <v>819</v>
      </c>
      <c r="B460" s="952" t="s">
        <v>1700</v>
      </c>
      <c r="C460" s="935">
        <v>750</v>
      </c>
      <c r="D460" s="932">
        <v>250</v>
      </c>
    </row>
    <row r="461" spans="1:4" ht="12" customHeight="1">
      <c r="A461" s="939" t="s">
        <v>820</v>
      </c>
      <c r="B461" s="952">
        <v>252565</v>
      </c>
      <c r="C461" s="935">
        <v>0</v>
      </c>
      <c r="D461" s="932">
        <v>0</v>
      </c>
    </row>
    <row r="462" spans="1:4" s="958" customFormat="1" ht="12" customHeight="1">
      <c r="A462" s="939" t="s">
        <v>821</v>
      </c>
      <c r="B462" s="941">
        <v>202171</v>
      </c>
      <c r="C462" s="935">
        <v>0</v>
      </c>
      <c r="D462" s="932">
        <v>0</v>
      </c>
    </row>
    <row r="463" spans="1:4" s="958" customFormat="1" ht="15" customHeight="1">
      <c r="A463" s="939" t="s">
        <v>822</v>
      </c>
      <c r="B463" s="952">
        <v>3659</v>
      </c>
      <c r="C463" s="935">
        <v>1988</v>
      </c>
      <c r="D463" s="932">
        <v>0</v>
      </c>
    </row>
    <row r="464" spans="1:4" ht="12.75" customHeight="1">
      <c r="A464" s="934" t="s">
        <v>823</v>
      </c>
      <c r="B464" s="933">
        <v>3967627</v>
      </c>
      <c r="C464" s="933">
        <v>1516380</v>
      </c>
      <c r="D464" s="932">
        <v>1071459</v>
      </c>
    </row>
    <row r="465" spans="1:4" ht="12.75" customHeight="1">
      <c r="A465" s="939" t="s">
        <v>824</v>
      </c>
      <c r="B465" s="935">
        <v>1200000</v>
      </c>
      <c r="C465" s="935">
        <v>270000</v>
      </c>
      <c r="D465" s="932">
        <v>100000</v>
      </c>
    </row>
    <row r="466" spans="1:4" ht="12.75" customHeight="1">
      <c r="A466" s="939" t="s">
        <v>825</v>
      </c>
      <c r="B466" s="935">
        <v>36378</v>
      </c>
      <c r="C466" s="935">
        <v>0</v>
      </c>
      <c r="D466" s="932">
        <v>0</v>
      </c>
    </row>
    <row r="467" spans="1:4" ht="24.75" customHeight="1">
      <c r="A467" s="939" t="s">
        <v>826</v>
      </c>
      <c r="B467" s="935">
        <v>171507</v>
      </c>
      <c r="C467" s="935">
        <v>91675</v>
      </c>
      <c r="D467" s="932">
        <v>91675</v>
      </c>
    </row>
    <row r="468" spans="1:4" ht="12.75" customHeight="1">
      <c r="A468" s="939" t="s">
        <v>827</v>
      </c>
      <c r="B468" s="935">
        <v>34692</v>
      </c>
      <c r="C468" s="935">
        <v>0</v>
      </c>
      <c r="D468" s="932">
        <v>0</v>
      </c>
    </row>
    <row r="469" spans="1:4" ht="12.75" customHeight="1">
      <c r="A469" s="939" t="s">
        <v>828</v>
      </c>
      <c r="B469" s="935">
        <v>506749</v>
      </c>
      <c r="C469" s="935">
        <v>2725</v>
      </c>
      <c r="D469" s="932">
        <v>2725</v>
      </c>
    </row>
    <row r="470" spans="1:4" ht="12.75" customHeight="1">
      <c r="A470" s="939" t="s">
        <v>829</v>
      </c>
      <c r="B470" s="943" t="s">
        <v>1700</v>
      </c>
      <c r="C470" s="935">
        <v>2725</v>
      </c>
      <c r="D470" s="932">
        <v>2725</v>
      </c>
    </row>
    <row r="471" spans="1:4" ht="12.75" customHeight="1">
      <c r="A471" s="939" t="s">
        <v>830</v>
      </c>
      <c r="B471" s="952">
        <v>5559</v>
      </c>
      <c r="C471" s="935">
        <v>0</v>
      </c>
      <c r="D471" s="932">
        <v>0</v>
      </c>
    </row>
    <row r="472" spans="1:4" ht="15" customHeight="1">
      <c r="A472" s="939" t="s">
        <v>831</v>
      </c>
      <c r="B472" s="935">
        <v>1344786</v>
      </c>
      <c r="C472" s="935">
        <v>662387</v>
      </c>
      <c r="D472" s="932">
        <v>448015</v>
      </c>
    </row>
    <row r="473" spans="1:4" ht="15" customHeight="1">
      <c r="A473" s="939" t="s">
        <v>832</v>
      </c>
      <c r="B473" s="943" t="s">
        <v>1700</v>
      </c>
      <c r="C473" s="935">
        <v>48214</v>
      </c>
      <c r="D473" s="932">
        <v>0</v>
      </c>
    </row>
    <row r="474" spans="1:4" ht="15" customHeight="1">
      <c r="A474" s="939" t="s">
        <v>833</v>
      </c>
      <c r="B474" s="943" t="s">
        <v>1700</v>
      </c>
      <c r="C474" s="935">
        <v>166158</v>
      </c>
      <c r="D474" s="932">
        <v>0</v>
      </c>
    </row>
    <row r="475" spans="1:4" ht="15" customHeight="1">
      <c r="A475" s="939" t="s">
        <v>834</v>
      </c>
      <c r="B475" s="943" t="s">
        <v>1700</v>
      </c>
      <c r="C475" s="935">
        <v>448015</v>
      </c>
      <c r="D475" s="932">
        <v>448015</v>
      </c>
    </row>
    <row r="476" spans="1:4" ht="13.5" customHeight="1">
      <c r="A476" s="939" t="s">
        <v>835</v>
      </c>
      <c r="B476" s="935">
        <v>263552</v>
      </c>
      <c r="C476" s="935">
        <v>489593</v>
      </c>
      <c r="D476" s="932">
        <v>429044</v>
      </c>
    </row>
    <row r="477" spans="1:4" ht="12.75" customHeight="1">
      <c r="A477" s="939" t="s">
        <v>836</v>
      </c>
      <c r="B477" s="935">
        <v>404404</v>
      </c>
      <c r="C477" s="935">
        <v>0</v>
      </c>
      <c r="D477" s="932">
        <v>0</v>
      </c>
    </row>
    <row r="478" spans="1:4" s="962" customFormat="1" ht="15" customHeight="1">
      <c r="A478" s="959"/>
      <c r="B478" s="960"/>
      <c r="C478" s="960"/>
      <c r="D478" s="961"/>
    </row>
    <row r="479" spans="1:2" s="154" customFormat="1" ht="17.25" customHeight="1">
      <c r="A479" s="36"/>
      <c r="B479" s="156"/>
    </row>
    <row r="480" spans="1:4" ht="15.75" customHeight="1">
      <c r="A480" s="963" t="s">
        <v>1739</v>
      </c>
      <c r="B480" s="144"/>
      <c r="C480" s="236" t="s">
        <v>1738</v>
      </c>
      <c r="D480" s="144"/>
    </row>
    <row r="481" spans="2:4" ht="15" customHeight="1">
      <c r="B481" s="144"/>
      <c r="C481" s="144"/>
      <c r="D481" s="144"/>
    </row>
    <row r="482" spans="2:4" ht="13.5" customHeight="1">
      <c r="B482" s="144"/>
      <c r="C482" s="144"/>
      <c r="D482" s="144"/>
    </row>
    <row r="483" spans="2:4" ht="15" customHeight="1">
      <c r="B483" s="144"/>
      <c r="C483" s="144"/>
      <c r="D483" s="144"/>
    </row>
    <row r="484" spans="1:4" ht="9.75" customHeight="1">
      <c r="A484" s="144"/>
      <c r="B484" s="144"/>
      <c r="C484" s="144"/>
      <c r="D484" s="144"/>
    </row>
    <row r="485" spans="1:4" ht="9.75" customHeight="1">
      <c r="A485" s="144"/>
      <c r="B485" s="144"/>
      <c r="C485" s="144"/>
      <c r="D485" s="144"/>
    </row>
    <row r="486" spans="1:4" ht="9.75" customHeight="1">
      <c r="A486" s="144"/>
      <c r="B486" s="144"/>
      <c r="C486" s="144"/>
      <c r="D486" s="144"/>
    </row>
    <row r="487" spans="1:4" ht="9.75" customHeight="1">
      <c r="A487" s="144"/>
      <c r="B487" s="144"/>
      <c r="C487" s="144"/>
      <c r="D487" s="144"/>
    </row>
    <row r="488" spans="1:4" ht="9.75" customHeight="1">
      <c r="A488" s="144"/>
      <c r="B488" s="144"/>
      <c r="C488" s="144"/>
      <c r="D488" s="144"/>
    </row>
    <row r="489" spans="1:4" ht="9.75" customHeight="1">
      <c r="A489" s="144" t="s">
        <v>235</v>
      </c>
      <c r="B489" s="144"/>
      <c r="C489" s="144"/>
      <c r="D489" s="144"/>
    </row>
    <row r="490" spans="1:4" ht="9.75" customHeight="1">
      <c r="A490" s="144" t="s">
        <v>408</v>
      </c>
      <c r="B490" s="144"/>
      <c r="C490" s="144"/>
      <c r="D490" s="144"/>
    </row>
    <row r="491" spans="1:4" ht="9.75" customHeight="1">
      <c r="A491" s="144"/>
      <c r="B491" s="144"/>
      <c r="C491" s="144"/>
      <c r="D491" s="144"/>
    </row>
    <row r="492" spans="1:4" ht="9.75" customHeight="1">
      <c r="A492" s="144"/>
      <c r="B492" s="144"/>
      <c r="C492" s="144"/>
      <c r="D492" s="144"/>
    </row>
    <row r="493" spans="1:4" ht="9.75" customHeight="1">
      <c r="A493" s="144"/>
      <c r="B493" s="144"/>
      <c r="C493" s="144"/>
      <c r="D493" s="144"/>
    </row>
    <row r="494" spans="1:4" ht="9.75" customHeight="1">
      <c r="A494" s="144"/>
      <c r="B494" s="144"/>
      <c r="C494" s="144"/>
      <c r="D494" s="144"/>
    </row>
    <row r="495" spans="1:4" ht="9.75" customHeight="1">
      <c r="A495" s="144"/>
      <c r="B495" s="144"/>
      <c r="C495" s="144"/>
      <c r="D495" s="144"/>
    </row>
    <row r="496" spans="1:4" ht="9.75" customHeight="1">
      <c r="A496" s="144"/>
      <c r="B496" s="144"/>
      <c r="C496" s="144"/>
      <c r="D496" s="144"/>
    </row>
    <row r="497" spans="1:4" ht="9.75" customHeight="1">
      <c r="A497" s="144"/>
      <c r="B497" s="144"/>
      <c r="C497" s="144"/>
      <c r="D497" s="144"/>
    </row>
    <row r="498" spans="1:4" ht="9.75" customHeight="1">
      <c r="A498" s="144"/>
      <c r="B498" s="144"/>
      <c r="C498" s="144"/>
      <c r="D498" s="144"/>
    </row>
    <row r="499" spans="1:4" ht="9.75" customHeight="1">
      <c r="A499" s="144"/>
      <c r="B499" s="144"/>
      <c r="C499" s="144"/>
      <c r="D499" s="144"/>
    </row>
    <row r="500" spans="1:4" ht="9.75" customHeight="1">
      <c r="A500" s="144"/>
      <c r="B500" s="144"/>
      <c r="C500" s="144"/>
      <c r="D500" s="144"/>
    </row>
    <row r="501" spans="1:4" ht="9.75" customHeight="1">
      <c r="A501" s="144"/>
      <c r="B501" s="144"/>
      <c r="C501" s="144"/>
      <c r="D501" s="144"/>
    </row>
    <row r="502" spans="1:4" ht="9.75" customHeight="1">
      <c r="A502" s="144"/>
      <c r="B502" s="144"/>
      <c r="C502" s="144"/>
      <c r="D502" s="144"/>
    </row>
    <row r="503" spans="1:4" ht="9.75" customHeight="1">
      <c r="A503" s="144"/>
      <c r="B503" s="144"/>
      <c r="C503" s="144"/>
      <c r="D503" s="144"/>
    </row>
    <row r="504" spans="1:4" ht="9.75" customHeight="1">
      <c r="A504" s="144"/>
      <c r="B504" s="144"/>
      <c r="C504" s="144"/>
      <c r="D504" s="144"/>
    </row>
    <row r="505" spans="1:4" ht="9.75" customHeight="1">
      <c r="A505" s="144"/>
      <c r="B505" s="144"/>
      <c r="C505" s="144"/>
      <c r="D505" s="144"/>
    </row>
    <row r="506" spans="1:4" ht="9.75" customHeight="1">
      <c r="A506" s="144"/>
      <c r="B506" s="144"/>
      <c r="C506" s="144"/>
      <c r="D506" s="144"/>
    </row>
    <row r="507" spans="1:4" ht="9.75" customHeight="1">
      <c r="A507" s="144"/>
      <c r="B507" s="144"/>
      <c r="C507" s="144"/>
      <c r="D507" s="144"/>
    </row>
    <row r="508" spans="1:4" ht="9.75" customHeight="1">
      <c r="A508" s="144"/>
      <c r="B508" s="144"/>
      <c r="C508" s="144"/>
      <c r="D508" s="144"/>
    </row>
    <row r="509" spans="1:4" ht="9.75" customHeight="1">
      <c r="A509" s="144"/>
      <c r="B509" s="144"/>
      <c r="C509" s="144"/>
      <c r="D509" s="144"/>
    </row>
    <row r="510" spans="1:4" ht="9.75" customHeight="1">
      <c r="A510" s="144"/>
      <c r="B510" s="144"/>
      <c r="C510" s="144"/>
      <c r="D510" s="144"/>
    </row>
    <row r="511" spans="1:4" ht="9.75" customHeight="1">
      <c r="A511" s="144"/>
      <c r="B511" s="144"/>
      <c r="C511" s="144"/>
      <c r="D511" s="144"/>
    </row>
    <row r="512" spans="1:4" ht="9.75" customHeight="1">
      <c r="A512" s="144"/>
      <c r="B512" s="144"/>
      <c r="C512" s="144"/>
      <c r="D512" s="144"/>
    </row>
    <row r="513" spans="1:4" ht="9.75" customHeight="1">
      <c r="A513" s="144"/>
      <c r="B513" s="144"/>
      <c r="C513" s="144"/>
      <c r="D513" s="144"/>
    </row>
    <row r="514" spans="1:4" ht="9.75" customHeight="1">
      <c r="A514" s="144"/>
      <c r="B514" s="144"/>
      <c r="C514" s="144"/>
      <c r="D514" s="144"/>
    </row>
    <row r="515" spans="1:4" ht="9.75" customHeight="1">
      <c r="A515" s="144"/>
      <c r="B515" s="144"/>
      <c r="C515" s="144"/>
      <c r="D515" s="144"/>
    </row>
    <row r="516" spans="1:4" ht="9.75" customHeight="1">
      <c r="A516" s="144"/>
      <c r="B516" s="144"/>
      <c r="C516" s="144"/>
      <c r="D516" s="144"/>
    </row>
    <row r="517" spans="1:4" ht="9.75" customHeight="1">
      <c r="A517" s="144"/>
      <c r="B517" s="144"/>
      <c r="C517" s="144"/>
      <c r="D517" s="144"/>
    </row>
    <row r="518" spans="1:4" ht="9.75" customHeight="1">
      <c r="A518" s="144"/>
      <c r="B518" s="144"/>
      <c r="C518" s="144"/>
      <c r="D518" s="144"/>
    </row>
    <row r="519" spans="1:4" ht="9.75" customHeight="1">
      <c r="A519" s="144"/>
      <c r="B519" s="144"/>
      <c r="C519" s="144"/>
      <c r="D519" s="144"/>
    </row>
    <row r="520" spans="1:4" ht="9.75" customHeight="1">
      <c r="A520" s="144"/>
      <c r="B520" s="144"/>
      <c r="C520" s="144"/>
      <c r="D520" s="144"/>
    </row>
    <row r="521" spans="1:4" ht="9.75" customHeight="1">
      <c r="A521" s="144"/>
      <c r="B521" s="144"/>
      <c r="C521" s="144"/>
      <c r="D521" s="144"/>
    </row>
    <row r="522" spans="1:4" ht="9.75" customHeight="1">
      <c r="A522" s="144"/>
      <c r="B522" s="144"/>
      <c r="C522" s="144"/>
      <c r="D522" s="144"/>
    </row>
    <row r="523" spans="1:4" ht="9.75" customHeight="1">
      <c r="A523" s="144"/>
      <c r="B523" s="144"/>
      <c r="C523" s="144"/>
      <c r="D523" s="144"/>
    </row>
    <row r="524" spans="1:4" ht="9.75" customHeight="1">
      <c r="A524" s="144"/>
      <c r="B524" s="144"/>
      <c r="C524" s="144"/>
      <c r="D524" s="144"/>
    </row>
    <row r="525" spans="1:4" ht="9.75" customHeight="1">
      <c r="A525" s="144"/>
      <c r="B525" s="144"/>
      <c r="C525" s="144"/>
      <c r="D525" s="144"/>
    </row>
    <row r="526" spans="1:4" ht="9.75" customHeight="1">
      <c r="A526" s="144"/>
      <c r="B526" s="144"/>
      <c r="C526" s="144"/>
      <c r="D526" s="144"/>
    </row>
    <row r="527" spans="1:4" ht="9.75" customHeight="1">
      <c r="A527" s="144"/>
      <c r="B527" s="144"/>
      <c r="C527" s="144"/>
      <c r="D527" s="144"/>
    </row>
    <row r="528" spans="1:4" ht="9.75" customHeight="1">
      <c r="A528" s="144"/>
      <c r="B528" s="144"/>
      <c r="C528" s="144"/>
      <c r="D528" s="144"/>
    </row>
    <row r="529" spans="1:4" ht="9.75" customHeight="1">
      <c r="A529" s="144"/>
      <c r="B529" s="144"/>
      <c r="C529" s="144"/>
      <c r="D529" s="144"/>
    </row>
    <row r="530" spans="1:4" ht="9.75" customHeight="1">
      <c r="A530" s="144"/>
      <c r="B530" s="144"/>
      <c r="C530" s="144"/>
      <c r="D530" s="144"/>
    </row>
    <row r="531" spans="1:4" ht="9.75" customHeight="1">
      <c r="A531" s="144"/>
      <c r="B531" s="144"/>
      <c r="C531" s="144"/>
      <c r="D531" s="144"/>
    </row>
    <row r="532" spans="1:4" ht="9.75" customHeight="1">
      <c r="A532" s="144"/>
      <c r="B532" s="144"/>
      <c r="C532" s="144"/>
      <c r="D532" s="144"/>
    </row>
    <row r="533" spans="1:4" ht="9.75" customHeight="1">
      <c r="A533" s="144"/>
      <c r="B533" s="144"/>
      <c r="C533" s="144"/>
      <c r="D533" s="144"/>
    </row>
    <row r="534" spans="1:4" ht="9.75" customHeight="1">
      <c r="A534" s="144"/>
      <c r="B534" s="144"/>
      <c r="C534" s="144"/>
      <c r="D534" s="144"/>
    </row>
    <row r="535" spans="1:4" ht="9.75" customHeight="1">
      <c r="A535" s="144"/>
      <c r="B535" s="144"/>
      <c r="C535" s="144"/>
      <c r="D535" s="144"/>
    </row>
    <row r="536" spans="1:4" ht="9.75" customHeight="1">
      <c r="A536" s="144"/>
      <c r="B536" s="144"/>
      <c r="C536" s="144"/>
      <c r="D536" s="144"/>
    </row>
    <row r="537" spans="1:4" ht="9.75" customHeight="1">
      <c r="A537" s="144"/>
      <c r="B537" s="144"/>
      <c r="C537" s="144"/>
      <c r="D537" s="144"/>
    </row>
    <row r="538" spans="1:4" ht="9.75" customHeight="1">
      <c r="A538" s="144"/>
      <c r="B538" s="144"/>
      <c r="C538" s="144"/>
      <c r="D538" s="144"/>
    </row>
    <row r="539" spans="1:4" ht="9.75" customHeight="1">
      <c r="A539" s="144"/>
      <c r="B539" s="144"/>
      <c r="C539" s="144"/>
      <c r="D539" s="144"/>
    </row>
    <row r="540" spans="1:4" ht="9.75" customHeight="1">
      <c r="A540" s="144"/>
      <c r="B540" s="144"/>
      <c r="C540" s="144"/>
      <c r="D540" s="144"/>
    </row>
    <row r="541" spans="1:4" ht="9.75" customHeight="1">
      <c r="A541" s="144"/>
      <c r="B541" s="144"/>
      <c r="C541" s="144"/>
      <c r="D541" s="144"/>
    </row>
    <row r="542" spans="1:4" ht="9.75" customHeight="1">
      <c r="A542" s="144"/>
      <c r="B542" s="144"/>
      <c r="C542" s="144"/>
      <c r="D542" s="144"/>
    </row>
    <row r="543" spans="1:4" ht="9.75" customHeight="1">
      <c r="A543" s="144"/>
      <c r="B543" s="144"/>
      <c r="C543" s="144"/>
      <c r="D543" s="144"/>
    </row>
    <row r="544" spans="1:4" ht="9.75" customHeight="1">
      <c r="A544" s="144"/>
      <c r="B544" s="144"/>
      <c r="C544" s="144"/>
      <c r="D544" s="144"/>
    </row>
    <row r="545" spans="1:4" ht="9.75" customHeight="1">
      <c r="A545" s="144"/>
      <c r="B545" s="144"/>
      <c r="C545" s="144"/>
      <c r="D545" s="144"/>
    </row>
    <row r="546" spans="1:4" ht="9.75" customHeight="1">
      <c r="A546" s="144"/>
      <c r="B546" s="144"/>
      <c r="C546" s="144"/>
      <c r="D546" s="144"/>
    </row>
    <row r="547" spans="1:4" ht="9.75" customHeight="1">
      <c r="A547" s="144"/>
      <c r="B547" s="144"/>
      <c r="C547" s="144"/>
      <c r="D547" s="144"/>
    </row>
    <row r="548" spans="1:4" ht="9.75" customHeight="1">
      <c r="A548" s="144"/>
      <c r="B548" s="144"/>
      <c r="C548" s="144"/>
      <c r="D548" s="144"/>
    </row>
    <row r="549" spans="1:4" ht="9.75" customHeight="1">
      <c r="A549" s="144"/>
      <c r="B549" s="144"/>
      <c r="C549" s="144"/>
      <c r="D549" s="144"/>
    </row>
    <row r="550" spans="1:4" ht="9.75" customHeight="1">
      <c r="A550" s="144"/>
      <c r="B550" s="144"/>
      <c r="C550" s="144"/>
      <c r="D550" s="144"/>
    </row>
    <row r="551" spans="1:4" ht="9.75" customHeight="1">
      <c r="A551" s="144"/>
      <c r="B551" s="144"/>
      <c r="C551" s="144"/>
      <c r="D551" s="144"/>
    </row>
    <row r="552" spans="1:4" ht="9.75" customHeight="1">
      <c r="A552" s="144"/>
      <c r="B552" s="144"/>
      <c r="C552" s="144"/>
      <c r="D552" s="144"/>
    </row>
    <row r="553" spans="1:4" ht="9.75" customHeight="1">
      <c r="A553" s="144"/>
      <c r="B553" s="144"/>
      <c r="C553" s="144"/>
      <c r="D553" s="144"/>
    </row>
    <row r="554" spans="1:4" ht="9.75" customHeight="1">
      <c r="A554" s="144"/>
      <c r="B554" s="144"/>
      <c r="C554" s="144"/>
      <c r="D554" s="144"/>
    </row>
    <row r="555" spans="1:4" ht="9.75" customHeight="1">
      <c r="A555" s="144"/>
      <c r="B555" s="144"/>
      <c r="C555" s="144"/>
      <c r="D555" s="144"/>
    </row>
    <row r="556" spans="1:4" ht="9.75" customHeight="1">
      <c r="A556" s="144"/>
      <c r="B556" s="144"/>
      <c r="C556" s="144"/>
      <c r="D556" s="144"/>
    </row>
    <row r="557" spans="1:4" ht="9.75" customHeight="1">
      <c r="A557" s="144"/>
      <c r="B557" s="144"/>
      <c r="C557" s="144"/>
      <c r="D557" s="144"/>
    </row>
    <row r="558" spans="1:4" ht="9.75" customHeight="1">
      <c r="A558" s="144"/>
      <c r="B558" s="144"/>
      <c r="C558" s="144"/>
      <c r="D558" s="144"/>
    </row>
    <row r="559" spans="1:4" ht="9.75" customHeight="1">
      <c r="A559" s="144"/>
      <c r="B559" s="144"/>
      <c r="C559" s="144"/>
      <c r="D559" s="144"/>
    </row>
    <row r="560" spans="1:4" ht="9.75" customHeight="1">
      <c r="A560" s="144"/>
      <c r="B560" s="144"/>
      <c r="C560" s="144"/>
      <c r="D560" s="144"/>
    </row>
    <row r="561" spans="1:4" ht="9.75" customHeight="1">
      <c r="A561" s="144"/>
      <c r="B561" s="144"/>
      <c r="C561" s="144"/>
      <c r="D561" s="144"/>
    </row>
    <row r="562" spans="1:4" ht="9.75" customHeight="1">
      <c r="A562" s="144"/>
      <c r="B562" s="144"/>
      <c r="C562" s="144"/>
      <c r="D562" s="144"/>
    </row>
    <row r="563" spans="1:4" ht="9.75" customHeight="1">
      <c r="A563" s="144"/>
      <c r="B563" s="144"/>
      <c r="C563" s="144"/>
      <c r="D563" s="144"/>
    </row>
    <row r="564" spans="1:4" ht="9.75" customHeight="1">
      <c r="A564" s="144"/>
      <c r="B564" s="144"/>
      <c r="C564" s="144"/>
      <c r="D564" s="144"/>
    </row>
    <row r="565" spans="1:4" ht="9.75" customHeight="1">
      <c r="A565" s="144"/>
      <c r="B565" s="144"/>
      <c r="C565" s="144"/>
      <c r="D565" s="144"/>
    </row>
    <row r="566" spans="1:4" ht="9.75" customHeight="1">
      <c r="A566" s="144"/>
      <c r="B566" s="144"/>
      <c r="C566" s="144"/>
      <c r="D566" s="144"/>
    </row>
    <row r="567" spans="1:4" ht="9.75" customHeight="1">
      <c r="A567" s="144"/>
      <c r="B567" s="144"/>
      <c r="C567" s="144"/>
      <c r="D567" s="144"/>
    </row>
    <row r="568" spans="1:4" ht="9.75" customHeight="1">
      <c r="A568" s="144"/>
      <c r="B568" s="144"/>
      <c r="C568" s="144"/>
      <c r="D568" s="144"/>
    </row>
    <row r="569" spans="1:4" ht="9.75" customHeight="1">
      <c r="A569" s="144"/>
      <c r="B569" s="144"/>
      <c r="C569" s="144"/>
      <c r="D569" s="144"/>
    </row>
    <row r="570" spans="1:4" ht="9.75" customHeight="1">
      <c r="A570" s="144"/>
      <c r="B570" s="144"/>
      <c r="C570" s="144"/>
      <c r="D570" s="144"/>
    </row>
    <row r="571" spans="1:4" ht="9.75" customHeight="1">
      <c r="A571" s="144"/>
      <c r="B571" s="144"/>
      <c r="C571" s="144"/>
      <c r="D571" s="144"/>
    </row>
    <row r="572" spans="1:4" ht="9.75" customHeight="1">
      <c r="A572" s="144"/>
      <c r="B572" s="144"/>
      <c r="C572" s="144"/>
      <c r="D572" s="144"/>
    </row>
    <row r="573" spans="1:4" ht="9.75" customHeight="1">
      <c r="A573" s="144"/>
      <c r="B573" s="144"/>
      <c r="C573" s="144"/>
      <c r="D573" s="144"/>
    </row>
    <row r="574" spans="1:4" ht="9.75" customHeight="1">
      <c r="A574" s="144"/>
      <c r="B574" s="144"/>
      <c r="C574" s="144"/>
      <c r="D574" s="144"/>
    </row>
    <row r="575" spans="1:4" ht="9.75" customHeight="1">
      <c r="A575" s="144"/>
      <c r="B575" s="144"/>
      <c r="C575" s="144"/>
      <c r="D575" s="144"/>
    </row>
    <row r="576" spans="1:4" ht="9.75" customHeight="1">
      <c r="A576" s="144"/>
      <c r="B576" s="144"/>
      <c r="C576" s="144"/>
      <c r="D576" s="144"/>
    </row>
    <row r="577" spans="1:4" ht="9.75" customHeight="1">
      <c r="A577" s="144"/>
      <c r="B577" s="144"/>
      <c r="C577" s="144"/>
      <c r="D577" s="144"/>
    </row>
    <row r="578" spans="1:4" ht="9.75" customHeight="1">
      <c r="A578" s="144"/>
      <c r="B578" s="144"/>
      <c r="C578" s="144"/>
      <c r="D578" s="144"/>
    </row>
    <row r="579" spans="1:4" ht="9.75" customHeight="1">
      <c r="A579" s="144"/>
      <c r="B579" s="144"/>
      <c r="C579" s="144"/>
      <c r="D579" s="144"/>
    </row>
    <row r="580" spans="1:4" ht="9.75" customHeight="1">
      <c r="A580" s="144"/>
      <c r="B580" s="144"/>
      <c r="C580" s="144"/>
      <c r="D580" s="144"/>
    </row>
    <row r="581" spans="1:4" ht="9.75" customHeight="1">
      <c r="A581" s="144"/>
      <c r="B581" s="144"/>
      <c r="C581" s="144"/>
      <c r="D581" s="144"/>
    </row>
    <row r="582" spans="1:4" ht="9.75" customHeight="1">
      <c r="A582" s="144"/>
      <c r="B582" s="144"/>
      <c r="C582" s="144"/>
      <c r="D582" s="144"/>
    </row>
    <row r="583" spans="1:4" ht="9.75" customHeight="1">
      <c r="A583" s="144"/>
      <c r="B583" s="144"/>
      <c r="C583" s="144"/>
      <c r="D583" s="144"/>
    </row>
    <row r="584" spans="1:4" ht="9.75" customHeight="1">
      <c r="A584" s="144"/>
      <c r="B584" s="144"/>
      <c r="C584" s="144"/>
      <c r="D584" s="144"/>
    </row>
    <row r="585" spans="1:4" ht="9.75" customHeight="1">
      <c r="A585" s="144"/>
      <c r="B585" s="144"/>
      <c r="C585" s="144"/>
      <c r="D585" s="144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62" useFirstPageNumber="1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B1">
      <selection activeCell="C9" sqref="C9"/>
    </sheetView>
  </sheetViews>
  <sheetFormatPr defaultColWidth="9.140625" defaultRowHeight="12.75"/>
  <cols>
    <col min="1" max="1" width="15.421875" style="0" customWidth="1"/>
    <col min="2" max="2" width="45.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</cols>
  <sheetData>
    <row r="1" spans="2:6" ht="12.75">
      <c r="B1" s="94"/>
      <c r="C1" s="94"/>
      <c r="D1" s="94"/>
      <c r="E1" s="94"/>
      <c r="F1" s="95" t="s">
        <v>236</v>
      </c>
    </row>
    <row r="2" spans="2:6" ht="15.75">
      <c r="B2" s="977" t="s">
        <v>237</v>
      </c>
      <c r="C2" s="977"/>
      <c r="D2" s="977"/>
      <c r="E2" s="977"/>
      <c r="F2" s="977"/>
    </row>
    <row r="3" spans="2:6" ht="12.75">
      <c r="B3" s="94"/>
      <c r="C3" s="94"/>
      <c r="D3" s="94"/>
      <c r="E3" s="94"/>
      <c r="F3" s="94"/>
    </row>
    <row r="4" spans="2:6" ht="15.75">
      <c r="B4" s="976" t="s">
        <v>238</v>
      </c>
      <c r="C4" s="976"/>
      <c r="D4" s="976"/>
      <c r="E4" s="976"/>
      <c r="F4" s="976"/>
    </row>
    <row r="5" spans="2:6" ht="15.75">
      <c r="B5" s="977" t="s">
        <v>239</v>
      </c>
      <c r="C5" s="977"/>
      <c r="D5" s="977"/>
      <c r="E5" s="977"/>
      <c r="F5" s="977"/>
    </row>
    <row r="6" spans="2:6" ht="12.75">
      <c r="B6" s="94"/>
      <c r="C6" s="94"/>
      <c r="D6" s="94"/>
      <c r="E6" s="94"/>
      <c r="F6" s="98" t="s">
        <v>1746</v>
      </c>
    </row>
    <row r="7" spans="1:6" ht="36">
      <c r="A7" s="99" t="s">
        <v>240</v>
      </c>
      <c r="B7" s="99" t="s">
        <v>241</v>
      </c>
      <c r="C7" s="100" t="s">
        <v>1747</v>
      </c>
      <c r="D7" s="100" t="s">
        <v>1748</v>
      </c>
      <c r="E7" s="100" t="s">
        <v>242</v>
      </c>
      <c r="F7" s="100" t="s">
        <v>243</v>
      </c>
    </row>
    <row r="8" spans="1:6" ht="12.75">
      <c r="A8" s="101">
        <v>1</v>
      </c>
      <c r="B8" s="101">
        <v>2</v>
      </c>
      <c r="C8" s="102">
        <v>3</v>
      </c>
      <c r="D8" s="102">
        <v>4</v>
      </c>
      <c r="E8" s="102">
        <v>5</v>
      </c>
      <c r="F8" s="102">
        <v>6</v>
      </c>
    </row>
    <row r="9" spans="1:6" ht="12.75">
      <c r="A9" s="103"/>
      <c r="B9" s="103" t="s">
        <v>244</v>
      </c>
      <c r="C9" s="104">
        <v>1327060378</v>
      </c>
      <c r="D9" s="104">
        <v>293983611</v>
      </c>
      <c r="E9" s="105">
        <v>22.152994383199044</v>
      </c>
      <c r="F9" s="104">
        <v>109873479</v>
      </c>
    </row>
    <row r="10" spans="1:6" ht="12.75">
      <c r="A10" s="106"/>
      <c r="B10" s="106" t="s">
        <v>245</v>
      </c>
      <c r="C10" s="104">
        <v>929780796</v>
      </c>
      <c r="D10" s="104">
        <v>234178566</v>
      </c>
      <c r="E10" s="105">
        <v>25.186427489947853</v>
      </c>
      <c r="F10" s="104">
        <v>81755478</v>
      </c>
    </row>
    <row r="11" spans="1:6" ht="12.75">
      <c r="A11" s="106"/>
      <c r="B11" s="106" t="s">
        <v>246</v>
      </c>
      <c r="C11" s="104">
        <v>197226336</v>
      </c>
      <c r="D11" s="72">
        <v>52087179</v>
      </c>
      <c r="E11" s="105">
        <v>26.40984974744955</v>
      </c>
      <c r="F11" s="104">
        <v>19625150</v>
      </c>
    </row>
    <row r="12" spans="1:6" ht="12.75">
      <c r="A12" s="107" t="s">
        <v>247</v>
      </c>
      <c r="B12" s="108" t="s">
        <v>248</v>
      </c>
      <c r="C12" s="12">
        <v>111556336</v>
      </c>
      <c r="D12" s="12">
        <v>28498432</v>
      </c>
      <c r="E12" s="109">
        <v>25.546224465457524</v>
      </c>
      <c r="F12" s="110">
        <v>10075736</v>
      </c>
    </row>
    <row r="13" spans="1:6" ht="12.75">
      <c r="A13" s="107" t="s">
        <v>249</v>
      </c>
      <c r="B13" s="111" t="s">
        <v>250</v>
      </c>
      <c r="C13" s="112">
        <v>85670000</v>
      </c>
      <c r="D13" s="110">
        <v>23588747</v>
      </c>
      <c r="E13" s="109">
        <v>27.534430955993933</v>
      </c>
      <c r="F13" s="110">
        <v>9549414</v>
      </c>
    </row>
    <row r="14" spans="1:6" ht="12.75">
      <c r="A14" s="106"/>
      <c r="B14" s="106" t="s">
        <v>251</v>
      </c>
      <c r="C14" s="104">
        <v>716851300</v>
      </c>
      <c r="D14" s="72">
        <v>178362305</v>
      </c>
      <c r="E14" s="105">
        <v>24.88135335738388</v>
      </c>
      <c r="F14" s="104">
        <v>61069355</v>
      </c>
    </row>
    <row r="15" spans="1:6" ht="12.75">
      <c r="A15" s="107" t="s">
        <v>252</v>
      </c>
      <c r="B15" s="111" t="s">
        <v>253</v>
      </c>
      <c r="C15" s="112">
        <v>480694300</v>
      </c>
      <c r="D15" s="110">
        <v>122525474</v>
      </c>
      <c r="E15" s="109">
        <v>25.48927124785961</v>
      </c>
      <c r="F15" s="110">
        <v>40287459</v>
      </c>
    </row>
    <row r="16" spans="1:6" ht="25.5">
      <c r="A16" s="113" t="s">
        <v>254</v>
      </c>
      <c r="B16" s="111" t="s">
        <v>255</v>
      </c>
      <c r="C16" s="112">
        <v>224967000</v>
      </c>
      <c r="D16" s="110">
        <v>51140387</v>
      </c>
      <c r="E16" s="109">
        <v>22.732394973485</v>
      </c>
      <c r="F16" s="110">
        <v>18961586</v>
      </c>
    </row>
    <row r="17" spans="1:6" ht="12.75">
      <c r="A17" s="107" t="s">
        <v>256</v>
      </c>
      <c r="B17" s="108" t="s">
        <v>257</v>
      </c>
      <c r="C17" s="112">
        <v>11190000</v>
      </c>
      <c r="D17" s="110">
        <v>4696444</v>
      </c>
      <c r="E17" s="109">
        <v>41.97000893655049</v>
      </c>
      <c r="F17" s="110">
        <v>1820310</v>
      </c>
    </row>
    <row r="18" spans="1:6" ht="12.75">
      <c r="A18" s="106"/>
      <c r="B18" s="106" t="s">
        <v>258</v>
      </c>
      <c r="C18" s="104">
        <v>15703160</v>
      </c>
      <c r="D18" s="72">
        <v>3729082</v>
      </c>
      <c r="E18" s="105">
        <v>23.747334931313187</v>
      </c>
      <c r="F18" s="104">
        <v>1060973</v>
      </c>
    </row>
    <row r="19" spans="1:6" ht="12.75">
      <c r="A19" s="107" t="s">
        <v>259</v>
      </c>
      <c r="B19" s="108" t="s">
        <v>260</v>
      </c>
      <c r="C19" s="112">
        <v>5873160</v>
      </c>
      <c r="D19" s="110">
        <v>1723860</v>
      </c>
      <c r="E19" s="109">
        <v>29.351490509368038</v>
      </c>
      <c r="F19" s="110">
        <v>613587</v>
      </c>
    </row>
    <row r="20" spans="1:6" ht="12.75">
      <c r="A20" s="107" t="s">
        <v>261</v>
      </c>
      <c r="B20" s="108" t="s">
        <v>262</v>
      </c>
      <c r="C20" s="112">
        <v>205000</v>
      </c>
      <c r="D20" s="110">
        <v>70444</v>
      </c>
      <c r="E20" s="109">
        <v>34.36292682926829</v>
      </c>
      <c r="F20" s="110">
        <v>22636</v>
      </c>
    </row>
    <row r="21" spans="1:6" ht="12.75">
      <c r="A21" s="107" t="s">
        <v>263</v>
      </c>
      <c r="B21" s="108" t="s">
        <v>264</v>
      </c>
      <c r="C21" s="112">
        <v>9625000</v>
      </c>
      <c r="D21" s="110">
        <v>1934778</v>
      </c>
      <c r="E21" s="109">
        <v>20.10158961038961</v>
      </c>
      <c r="F21" s="110">
        <v>424750</v>
      </c>
    </row>
    <row r="22" spans="1:6" ht="12.75">
      <c r="A22" s="114"/>
      <c r="B22" s="114" t="s">
        <v>265</v>
      </c>
      <c r="C22" s="22" t="s">
        <v>1700</v>
      </c>
      <c r="D22" s="110">
        <v>526</v>
      </c>
      <c r="E22" s="109" t="s">
        <v>1700</v>
      </c>
      <c r="F22" s="110">
        <v>3142</v>
      </c>
    </row>
    <row r="23" spans="1:6" ht="12.75">
      <c r="A23" s="115" t="s">
        <v>266</v>
      </c>
      <c r="B23" s="116" t="s">
        <v>319</v>
      </c>
      <c r="C23" s="27" t="s">
        <v>1700</v>
      </c>
      <c r="D23" s="117">
        <v>0</v>
      </c>
      <c r="E23" s="109" t="s">
        <v>1700</v>
      </c>
      <c r="F23" s="110">
        <v>0</v>
      </c>
    </row>
    <row r="24" spans="1:6" ht="12.75">
      <c r="A24" s="115" t="s">
        <v>267</v>
      </c>
      <c r="B24" s="116" t="s">
        <v>320</v>
      </c>
      <c r="C24" s="27" t="s">
        <v>1700</v>
      </c>
      <c r="D24" s="117">
        <v>526</v>
      </c>
      <c r="E24" s="109" t="s">
        <v>1700</v>
      </c>
      <c r="F24" s="110">
        <v>3142</v>
      </c>
    </row>
    <row r="25" spans="1:6" ht="12.75">
      <c r="A25" s="106"/>
      <c r="B25" s="106" t="s">
        <v>268</v>
      </c>
      <c r="C25" s="104">
        <v>108192110</v>
      </c>
      <c r="D25" s="104">
        <v>25977071</v>
      </c>
      <c r="E25" s="105">
        <v>24.01013438040907</v>
      </c>
      <c r="F25" s="104">
        <v>12370974</v>
      </c>
    </row>
    <row r="26" spans="1:6" ht="12.75">
      <c r="A26" s="107" t="s">
        <v>269</v>
      </c>
      <c r="B26" s="108" t="s">
        <v>270</v>
      </c>
      <c r="C26" s="12">
        <v>3000000</v>
      </c>
      <c r="D26" s="110">
        <v>2262561</v>
      </c>
      <c r="E26" s="109">
        <v>75.4187</v>
      </c>
      <c r="F26" s="110">
        <v>2262560</v>
      </c>
    </row>
    <row r="27" spans="1:6" ht="12.75">
      <c r="A27" s="113" t="s">
        <v>271</v>
      </c>
      <c r="B27" s="118" t="s">
        <v>272</v>
      </c>
      <c r="C27" s="12">
        <v>15500000</v>
      </c>
      <c r="D27" s="110">
        <v>2211351</v>
      </c>
      <c r="E27" s="109">
        <v>14.266780645161289</v>
      </c>
      <c r="F27" s="110">
        <v>2211351</v>
      </c>
    </row>
    <row r="28" spans="1:6" ht="12.75">
      <c r="A28" s="119" t="s">
        <v>273</v>
      </c>
      <c r="B28" s="78" t="s">
        <v>274</v>
      </c>
      <c r="C28" s="12">
        <v>12500000</v>
      </c>
      <c r="D28" s="110">
        <v>3538080</v>
      </c>
      <c r="E28" s="109">
        <v>28.30464</v>
      </c>
      <c r="F28" s="110">
        <v>699407</v>
      </c>
    </row>
    <row r="29" spans="1:6" ht="12.75">
      <c r="A29" s="119" t="s">
        <v>275</v>
      </c>
      <c r="B29" s="78" t="s">
        <v>276</v>
      </c>
      <c r="C29" s="12">
        <v>2000000</v>
      </c>
      <c r="D29" s="110">
        <v>526270</v>
      </c>
      <c r="E29" s="109">
        <v>26.3135</v>
      </c>
      <c r="F29" s="110">
        <v>163918</v>
      </c>
    </row>
    <row r="30" spans="1:6" ht="25.5">
      <c r="A30" s="113" t="s">
        <v>277</v>
      </c>
      <c r="B30" s="118" t="s">
        <v>278</v>
      </c>
      <c r="C30" s="112">
        <v>27617227</v>
      </c>
      <c r="D30" s="110">
        <v>7764389</v>
      </c>
      <c r="E30" s="109">
        <v>28.114296196355994</v>
      </c>
      <c r="F30" s="110">
        <v>2916647</v>
      </c>
    </row>
    <row r="31" spans="1:6" ht="12.75">
      <c r="A31" s="120" t="s">
        <v>279</v>
      </c>
      <c r="B31" s="121" t="s">
        <v>280</v>
      </c>
      <c r="C31" s="14">
        <v>2324721</v>
      </c>
      <c r="D31" s="117">
        <v>407563</v>
      </c>
      <c r="E31" s="122">
        <v>17.531695201273614</v>
      </c>
      <c r="F31" s="110">
        <v>148626</v>
      </c>
    </row>
    <row r="32" spans="1:6" ht="24" customHeight="1">
      <c r="A32" s="119" t="s">
        <v>281</v>
      </c>
      <c r="B32" s="123" t="s">
        <v>282</v>
      </c>
      <c r="C32" s="112">
        <v>687000</v>
      </c>
      <c r="D32" s="110">
        <v>179814</v>
      </c>
      <c r="E32" s="109">
        <v>26.173799126637554</v>
      </c>
      <c r="F32" s="110">
        <v>77636</v>
      </c>
    </row>
    <row r="33" spans="1:6" ht="12.75">
      <c r="A33" s="124" t="s">
        <v>283</v>
      </c>
      <c r="B33" s="125" t="s">
        <v>284</v>
      </c>
      <c r="C33" s="112">
        <v>16330000</v>
      </c>
      <c r="D33" s="110">
        <v>5009674</v>
      </c>
      <c r="E33" s="109">
        <v>30.67773423147581</v>
      </c>
      <c r="F33" s="110">
        <v>1661257</v>
      </c>
    </row>
    <row r="34" spans="1:6" ht="12.75">
      <c r="A34" s="124" t="s">
        <v>285</v>
      </c>
      <c r="B34" s="125" t="s">
        <v>286</v>
      </c>
      <c r="C34" s="14">
        <v>13600000</v>
      </c>
      <c r="D34" s="117">
        <v>4055687</v>
      </c>
      <c r="E34" s="122">
        <v>29.82122794117647</v>
      </c>
      <c r="F34" s="110">
        <v>1441964</v>
      </c>
    </row>
    <row r="35" spans="1:6" ht="12.75">
      <c r="A35" s="124" t="s">
        <v>287</v>
      </c>
      <c r="B35" s="125" t="s">
        <v>288</v>
      </c>
      <c r="C35" s="14">
        <v>1250000</v>
      </c>
      <c r="D35" s="117">
        <v>373006</v>
      </c>
      <c r="E35" s="122">
        <v>29.840480000000003</v>
      </c>
      <c r="F35" s="110">
        <v>60997</v>
      </c>
    </row>
    <row r="36" spans="1:6" ht="12.75">
      <c r="A36" s="124" t="s">
        <v>289</v>
      </c>
      <c r="B36" s="125" t="s">
        <v>290</v>
      </c>
      <c r="C36" s="14">
        <v>1300000</v>
      </c>
      <c r="D36" s="117">
        <v>508749</v>
      </c>
      <c r="E36" s="122">
        <v>39.13453846153846</v>
      </c>
      <c r="F36" s="110">
        <v>127614</v>
      </c>
    </row>
    <row r="37" spans="1:6" ht="12.75">
      <c r="A37" s="126" t="s">
        <v>291</v>
      </c>
      <c r="B37" s="127" t="s">
        <v>292</v>
      </c>
      <c r="C37" s="14">
        <v>180000</v>
      </c>
      <c r="D37" s="117">
        <v>72218</v>
      </c>
      <c r="E37" s="122">
        <v>40.12111111111111</v>
      </c>
      <c r="F37" s="110">
        <v>30679</v>
      </c>
    </row>
    <row r="38" spans="1:6" ht="12.75">
      <c r="A38" s="113" t="s">
        <v>293</v>
      </c>
      <c r="B38" s="118" t="s">
        <v>294</v>
      </c>
      <c r="C38" s="112">
        <v>200000</v>
      </c>
      <c r="D38" s="110">
        <v>32388</v>
      </c>
      <c r="E38" s="109">
        <v>16.194</v>
      </c>
      <c r="F38" s="110">
        <v>6624</v>
      </c>
    </row>
    <row r="39" spans="1:6" ht="12.75">
      <c r="A39" s="128" t="s">
        <v>295</v>
      </c>
      <c r="B39" s="75" t="s">
        <v>296</v>
      </c>
      <c r="C39" s="112">
        <v>967775</v>
      </c>
      <c r="D39" s="110">
        <v>285142</v>
      </c>
      <c r="E39" s="109">
        <v>29.46366665805585</v>
      </c>
      <c r="F39" s="110">
        <v>74565</v>
      </c>
    </row>
    <row r="40" spans="1:6" ht="12.75" customHeight="1">
      <c r="A40" s="120" t="s">
        <v>297</v>
      </c>
      <c r="B40" s="129" t="s">
        <v>298</v>
      </c>
      <c r="C40" s="130">
        <v>515400</v>
      </c>
      <c r="D40" s="117">
        <v>163110</v>
      </c>
      <c r="E40" s="122">
        <v>31.64726426076834</v>
      </c>
      <c r="F40" s="110">
        <v>25470</v>
      </c>
    </row>
    <row r="41" spans="1:6" ht="12.75">
      <c r="A41" s="120" t="s">
        <v>299</v>
      </c>
      <c r="B41" s="129" t="s">
        <v>300</v>
      </c>
      <c r="C41" s="131" t="s">
        <v>1700</v>
      </c>
      <c r="D41" s="117">
        <v>97325</v>
      </c>
      <c r="E41" s="109" t="s">
        <v>1700</v>
      </c>
      <c r="F41" s="110">
        <v>37428</v>
      </c>
    </row>
    <row r="42" spans="1:6" ht="24">
      <c r="A42" s="120" t="s">
        <v>301</v>
      </c>
      <c r="B42" s="129" t="s">
        <v>302</v>
      </c>
      <c r="C42" s="131" t="s">
        <v>1700</v>
      </c>
      <c r="D42" s="117">
        <v>2985</v>
      </c>
      <c r="E42" s="109" t="s">
        <v>1700</v>
      </c>
      <c r="F42" s="110">
        <v>1080</v>
      </c>
    </row>
    <row r="43" spans="1:6" ht="12.75">
      <c r="A43" s="120" t="s">
        <v>303</v>
      </c>
      <c r="B43" s="129" t="s">
        <v>304</v>
      </c>
      <c r="C43" s="131" t="s">
        <v>1700</v>
      </c>
      <c r="D43" s="117">
        <v>21722</v>
      </c>
      <c r="E43" s="109" t="s">
        <v>1700</v>
      </c>
      <c r="F43" s="110">
        <v>10588</v>
      </c>
    </row>
    <row r="44" spans="1:6" ht="12.75">
      <c r="A44" s="107" t="s">
        <v>305</v>
      </c>
      <c r="B44" s="111" t="s">
        <v>306</v>
      </c>
      <c r="C44" s="112">
        <v>12293035</v>
      </c>
      <c r="D44" s="110">
        <v>2537615</v>
      </c>
      <c r="E44" s="109">
        <v>20.642705401880008</v>
      </c>
      <c r="F44" s="110">
        <v>992746</v>
      </c>
    </row>
    <row r="45" spans="1:6" ht="12.75">
      <c r="A45" s="107" t="s">
        <v>307</v>
      </c>
      <c r="B45" s="111" t="s">
        <v>308</v>
      </c>
      <c r="C45" s="112">
        <v>17097073</v>
      </c>
      <c r="D45" s="110">
        <v>1629787</v>
      </c>
      <c r="E45" s="109">
        <v>9.532549811303959</v>
      </c>
      <c r="F45" s="110">
        <v>1304263</v>
      </c>
    </row>
    <row r="46" spans="1:6" ht="12.75">
      <c r="A46" s="120" t="s">
        <v>309</v>
      </c>
      <c r="B46" s="129" t="s">
        <v>310</v>
      </c>
      <c r="C46" s="14">
        <v>10136610</v>
      </c>
      <c r="D46" s="117">
        <v>0</v>
      </c>
      <c r="E46" s="109">
        <v>0</v>
      </c>
      <c r="F46" s="110">
        <v>0</v>
      </c>
    </row>
    <row r="47" spans="1:6" ht="12.75">
      <c r="A47" s="120" t="s">
        <v>311</v>
      </c>
      <c r="B47" s="129" t="s">
        <v>312</v>
      </c>
      <c r="C47" s="14">
        <v>1132000</v>
      </c>
      <c r="D47" s="117">
        <v>0</v>
      </c>
      <c r="E47" s="109">
        <v>0</v>
      </c>
      <c r="F47" s="110">
        <v>0</v>
      </c>
    </row>
    <row r="48" spans="1:6" ht="12.75">
      <c r="A48" s="103"/>
      <c r="B48" s="132" t="s">
        <v>313</v>
      </c>
      <c r="C48" s="104">
        <v>89156893</v>
      </c>
      <c r="D48" s="104">
        <v>24040788</v>
      </c>
      <c r="E48" s="105">
        <v>26.964587023013465</v>
      </c>
      <c r="F48" s="104">
        <v>7105633</v>
      </c>
    </row>
    <row r="49" spans="1:6" ht="24" customHeight="1">
      <c r="A49" s="133" t="s">
        <v>314</v>
      </c>
      <c r="B49" s="134" t="s">
        <v>315</v>
      </c>
      <c r="C49" s="135">
        <v>89156893</v>
      </c>
      <c r="D49" s="110">
        <v>24040788</v>
      </c>
      <c r="E49" s="109">
        <v>26.964587023013465</v>
      </c>
      <c r="F49" s="110">
        <v>7105633</v>
      </c>
    </row>
    <row r="50" spans="1:6" ht="12.75">
      <c r="A50" s="103"/>
      <c r="B50" s="132" t="s">
        <v>316</v>
      </c>
      <c r="C50" s="18">
        <v>199930579</v>
      </c>
      <c r="D50" s="104">
        <v>9786660</v>
      </c>
      <c r="E50" s="105">
        <v>4.895029089071962</v>
      </c>
      <c r="F50" s="110">
        <v>8638252</v>
      </c>
    </row>
    <row r="51" spans="1:6" ht="12.75">
      <c r="A51" s="136" t="s">
        <v>317</v>
      </c>
      <c r="B51" s="136"/>
      <c r="C51" s="136">
        <v>5560</v>
      </c>
      <c r="D51" s="137"/>
      <c r="E51" s="137"/>
      <c r="F51" s="137"/>
    </row>
    <row r="52" spans="1:6" ht="12.75">
      <c r="A52" s="138"/>
      <c r="B52" s="138"/>
      <c r="C52" s="138"/>
      <c r="D52" s="137"/>
      <c r="E52" s="137"/>
      <c r="F52" s="137"/>
    </row>
    <row r="53" spans="2:6" ht="12.75">
      <c r="B53" s="139"/>
      <c r="C53" s="140"/>
      <c r="D53" s="137"/>
      <c r="E53" s="137"/>
      <c r="F53" s="137"/>
    </row>
    <row r="54" spans="1:6" ht="12.75">
      <c r="A54" s="141" t="s">
        <v>234</v>
      </c>
      <c r="C54" s="142"/>
      <c r="D54" s="142"/>
      <c r="E54" s="94" t="s">
        <v>1738</v>
      </c>
      <c r="F54" s="94"/>
    </row>
    <row r="55" spans="1:6" ht="12.75">
      <c r="A55" s="94"/>
      <c r="C55" s="94"/>
      <c r="D55" s="94"/>
      <c r="E55" s="94"/>
      <c r="F55" s="94"/>
    </row>
    <row r="56" spans="1:5" ht="12.75">
      <c r="A56" s="94"/>
      <c r="C56" s="94"/>
      <c r="D56" s="94"/>
      <c r="E56" s="94"/>
    </row>
    <row r="57" spans="1:5" ht="12.75">
      <c r="A57" s="94"/>
      <c r="C57" s="94"/>
      <c r="D57" s="94"/>
      <c r="E57" s="94"/>
    </row>
    <row r="58" spans="3:5" ht="12.75">
      <c r="C58" s="94"/>
      <c r="D58" s="94"/>
      <c r="E58" s="94"/>
    </row>
    <row r="59" ht="12.75">
      <c r="A59" s="141" t="s">
        <v>318</v>
      </c>
    </row>
    <row r="60" ht="12.75">
      <c r="A60" s="94" t="s">
        <v>1741</v>
      </c>
    </row>
  </sheetData>
  <mergeCells count="3">
    <mergeCell ref="B4:F4"/>
    <mergeCell ref="B5:F5"/>
    <mergeCell ref="B2:F2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8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zoomScaleSheetLayoutView="100" workbookViewId="0" topLeftCell="A1">
      <selection activeCell="C9" sqref="C9"/>
    </sheetView>
  </sheetViews>
  <sheetFormatPr defaultColWidth="9.140625" defaultRowHeight="12.75"/>
  <cols>
    <col min="1" max="1" width="7.57421875" style="143" customWidth="1"/>
    <col min="2" max="2" width="43.28125" style="144" customWidth="1"/>
    <col min="3" max="3" width="10.7109375" style="144" customWidth="1"/>
    <col min="4" max="4" width="10.57421875" style="144" customWidth="1"/>
    <col min="5" max="5" width="10.8515625" style="144" customWidth="1"/>
    <col min="6" max="6" width="10.28125" style="144" customWidth="1"/>
    <col min="7" max="7" width="9.140625" style="146" customWidth="1"/>
    <col min="8" max="11" width="9.140625" style="144" customWidth="1"/>
    <col min="12" max="16384" width="9.140625" style="146" customWidth="1"/>
  </cols>
  <sheetData>
    <row r="1" ht="12.75">
      <c r="F1" s="145" t="s">
        <v>321</v>
      </c>
    </row>
    <row r="2" spans="2:5" ht="12.75">
      <c r="B2" s="980" t="s">
        <v>322</v>
      </c>
      <c r="C2" s="981"/>
      <c r="D2" s="981"/>
      <c r="E2" s="981"/>
    </row>
    <row r="3" spans="4:6" ht="12.75">
      <c r="D3" s="149"/>
      <c r="E3" s="149"/>
      <c r="F3" s="149"/>
    </row>
    <row r="4" spans="1:11" s="153" customFormat="1" ht="30.75" customHeight="1">
      <c r="A4" s="150"/>
      <c r="B4" s="978" t="s">
        <v>323</v>
      </c>
      <c r="C4" s="979"/>
      <c r="D4" s="979"/>
      <c r="E4" s="979"/>
      <c r="F4" s="152"/>
      <c r="H4" s="154"/>
      <c r="I4" s="154"/>
      <c r="J4" s="154"/>
      <c r="K4" s="154"/>
    </row>
    <row r="5" spans="1:6" s="144" customFormat="1" ht="15.75" customHeight="1">
      <c r="A5" s="143"/>
      <c r="B5" s="982" t="s">
        <v>239</v>
      </c>
      <c r="C5" s="982"/>
      <c r="D5" s="982"/>
      <c r="E5" s="982"/>
      <c r="F5" s="155"/>
    </row>
    <row r="6" spans="2:6" ht="15.75">
      <c r="B6" s="156"/>
      <c r="F6" s="157" t="s">
        <v>1746</v>
      </c>
    </row>
    <row r="7" spans="1:11" s="160" customFormat="1" ht="45" customHeight="1">
      <c r="A7" s="158" t="s">
        <v>324</v>
      </c>
      <c r="B7" s="159" t="s">
        <v>1693</v>
      </c>
      <c r="C7" s="159" t="s">
        <v>1747</v>
      </c>
      <c r="D7" s="159" t="s">
        <v>1748</v>
      </c>
      <c r="E7" s="159" t="s">
        <v>325</v>
      </c>
      <c r="F7" s="159" t="s">
        <v>243</v>
      </c>
      <c r="H7" s="161"/>
      <c r="I7" s="161"/>
      <c r="J7" s="161"/>
      <c r="K7" s="161"/>
    </row>
    <row r="8" spans="1:11" s="165" customFormat="1" ht="9.75" customHeight="1">
      <c r="A8" s="162">
        <v>1</v>
      </c>
      <c r="B8" s="163">
        <v>2</v>
      </c>
      <c r="C8" s="163">
        <v>3</v>
      </c>
      <c r="D8" s="163">
        <v>4</v>
      </c>
      <c r="E8" s="163">
        <v>5</v>
      </c>
      <c r="F8" s="164">
        <v>6</v>
      </c>
      <c r="H8" s="166"/>
      <c r="I8" s="166"/>
      <c r="J8" s="166"/>
      <c r="K8" s="166"/>
    </row>
    <row r="9" spans="1:6" ht="12.75">
      <c r="A9" s="167"/>
      <c r="B9" s="168" t="s">
        <v>326</v>
      </c>
      <c r="C9" s="169">
        <v>27745626</v>
      </c>
      <c r="D9" s="169">
        <v>6411020</v>
      </c>
      <c r="E9" s="170">
        <v>23.106416845667855</v>
      </c>
      <c r="F9" s="171">
        <v>2421024</v>
      </c>
    </row>
    <row r="10" spans="1:6" ht="12.75">
      <c r="A10" s="172"/>
      <c r="B10" s="173" t="s">
        <v>327</v>
      </c>
      <c r="C10" s="169">
        <v>1292000</v>
      </c>
      <c r="D10" s="169">
        <v>356350</v>
      </c>
      <c r="E10" s="170">
        <v>27.5812693498452</v>
      </c>
      <c r="F10" s="171">
        <v>108153</v>
      </c>
    </row>
    <row r="11" spans="1:6" ht="25.5">
      <c r="A11" s="172" t="s">
        <v>328</v>
      </c>
      <c r="B11" s="174" t="s">
        <v>329</v>
      </c>
      <c r="C11" s="175">
        <v>1292000</v>
      </c>
      <c r="D11" s="175">
        <v>356350</v>
      </c>
      <c r="E11" s="176">
        <v>27.5812693498452</v>
      </c>
      <c r="F11" s="177">
        <v>108153</v>
      </c>
    </row>
    <row r="12" spans="1:6" ht="12.75">
      <c r="A12" s="172"/>
      <c r="B12" s="173" t="s">
        <v>330</v>
      </c>
      <c r="C12" s="169">
        <v>65000</v>
      </c>
      <c r="D12" s="169">
        <v>0</v>
      </c>
      <c r="E12" s="170">
        <v>0</v>
      </c>
      <c r="F12" s="171">
        <v>0</v>
      </c>
    </row>
    <row r="13" spans="1:6" ht="14.25" customHeight="1">
      <c r="A13" s="172" t="s">
        <v>331</v>
      </c>
      <c r="B13" s="174" t="s">
        <v>332</v>
      </c>
      <c r="C13" s="175">
        <v>65000</v>
      </c>
      <c r="D13" s="175">
        <v>0</v>
      </c>
      <c r="E13" s="176">
        <v>0</v>
      </c>
      <c r="F13" s="177">
        <v>0</v>
      </c>
    </row>
    <row r="14" spans="1:6" ht="12.75">
      <c r="A14" s="172"/>
      <c r="B14" s="173" t="s">
        <v>333</v>
      </c>
      <c r="C14" s="169">
        <v>6643780</v>
      </c>
      <c r="D14" s="169">
        <v>1283670</v>
      </c>
      <c r="E14" s="170">
        <v>19.321380298564975</v>
      </c>
      <c r="F14" s="171">
        <v>489801</v>
      </c>
    </row>
    <row r="15" spans="1:6" ht="25.5">
      <c r="A15" s="172" t="s">
        <v>334</v>
      </c>
      <c r="B15" s="174" t="s">
        <v>335</v>
      </c>
      <c r="C15" s="175">
        <v>12000</v>
      </c>
      <c r="D15" s="175">
        <v>3802</v>
      </c>
      <c r="E15" s="176">
        <v>31.683333333333337</v>
      </c>
      <c r="F15" s="177">
        <v>1288</v>
      </c>
    </row>
    <row r="16" spans="1:6" ht="25.5">
      <c r="A16" s="172" t="s">
        <v>336</v>
      </c>
      <c r="B16" s="174" t="s">
        <v>337</v>
      </c>
      <c r="C16" s="178">
        <v>900</v>
      </c>
      <c r="D16" s="178">
        <v>740</v>
      </c>
      <c r="E16" s="176">
        <v>82.22222222222221</v>
      </c>
      <c r="F16" s="177">
        <v>150</v>
      </c>
    </row>
    <row r="17" spans="1:6" ht="25.5">
      <c r="A17" s="172" t="s">
        <v>338</v>
      </c>
      <c r="B17" s="174" t="s">
        <v>339</v>
      </c>
      <c r="C17" s="175">
        <v>330000</v>
      </c>
      <c r="D17" s="175">
        <v>117925</v>
      </c>
      <c r="E17" s="176">
        <v>35.734848484848484</v>
      </c>
      <c r="F17" s="177">
        <v>42111</v>
      </c>
    </row>
    <row r="18" spans="1:6" ht="38.25">
      <c r="A18" s="172" t="s">
        <v>340</v>
      </c>
      <c r="B18" s="174" t="s">
        <v>341</v>
      </c>
      <c r="C18" s="175">
        <v>2000</v>
      </c>
      <c r="D18" s="175">
        <v>574</v>
      </c>
      <c r="E18" s="176">
        <v>28.7</v>
      </c>
      <c r="F18" s="177">
        <v>157</v>
      </c>
    </row>
    <row r="19" spans="1:6" ht="12.75">
      <c r="A19" s="172" t="s">
        <v>297</v>
      </c>
      <c r="B19" s="174" t="s">
        <v>342</v>
      </c>
      <c r="C19" s="175">
        <v>515400</v>
      </c>
      <c r="D19" s="175">
        <v>163110</v>
      </c>
      <c r="E19" s="176">
        <v>31.64726426076834</v>
      </c>
      <c r="F19" s="177">
        <v>25470</v>
      </c>
    </row>
    <row r="20" spans="1:6" ht="51">
      <c r="A20" s="172" t="s">
        <v>343</v>
      </c>
      <c r="B20" s="174" t="s">
        <v>344</v>
      </c>
      <c r="C20" s="175">
        <v>5783480</v>
      </c>
      <c r="D20" s="175">
        <v>997519</v>
      </c>
      <c r="E20" s="176">
        <v>17.247729740571422</v>
      </c>
      <c r="F20" s="177">
        <v>420625</v>
      </c>
    </row>
    <row r="21" spans="1:6" ht="12.75">
      <c r="A21" s="172"/>
      <c r="B21" s="173" t="s">
        <v>345</v>
      </c>
      <c r="C21" s="169">
        <v>7760616</v>
      </c>
      <c r="D21" s="169">
        <v>1699101</v>
      </c>
      <c r="E21" s="170">
        <v>21.893893474435536</v>
      </c>
      <c r="F21" s="171">
        <v>637610</v>
      </c>
    </row>
    <row r="22" spans="1:6" ht="51">
      <c r="A22" s="172" t="s">
        <v>346</v>
      </c>
      <c r="B22" s="174" t="s">
        <v>347</v>
      </c>
      <c r="C22" s="175">
        <v>160000</v>
      </c>
      <c r="D22" s="175">
        <v>33455</v>
      </c>
      <c r="E22" s="176">
        <v>20.909375</v>
      </c>
      <c r="F22" s="177">
        <v>12891</v>
      </c>
    </row>
    <row r="23" spans="1:6" ht="12.75">
      <c r="A23" s="172" t="s">
        <v>279</v>
      </c>
      <c r="B23" s="174" t="s">
        <v>348</v>
      </c>
      <c r="C23" s="175">
        <v>2324721</v>
      </c>
      <c r="D23" s="175">
        <v>407563</v>
      </c>
      <c r="E23" s="176">
        <v>17.531695201273614</v>
      </c>
      <c r="F23" s="177">
        <v>148626</v>
      </c>
    </row>
    <row r="24" spans="1:6" ht="12.75">
      <c r="A24" s="172" t="s">
        <v>349</v>
      </c>
      <c r="B24" s="174" t="s">
        <v>350</v>
      </c>
      <c r="C24" s="175">
        <v>211986</v>
      </c>
      <c r="D24" s="175">
        <v>0</v>
      </c>
      <c r="E24" s="176">
        <v>0</v>
      </c>
      <c r="F24" s="177">
        <v>0</v>
      </c>
    </row>
    <row r="25" spans="1:6" ht="25.5">
      <c r="A25" s="172" t="s">
        <v>351</v>
      </c>
      <c r="B25" s="174" t="s">
        <v>352</v>
      </c>
      <c r="C25" s="175">
        <v>989774</v>
      </c>
      <c r="D25" s="175">
        <v>227294</v>
      </c>
      <c r="E25" s="176">
        <v>22.964232238874732</v>
      </c>
      <c r="F25" s="177">
        <v>89383</v>
      </c>
    </row>
    <row r="26" spans="1:6" ht="25.5">
      <c r="A26" s="172" t="s">
        <v>353</v>
      </c>
      <c r="B26" s="174" t="s">
        <v>354</v>
      </c>
      <c r="C26" s="175">
        <v>21100</v>
      </c>
      <c r="D26" s="175">
        <v>6562</v>
      </c>
      <c r="E26" s="176">
        <v>31.099526066350712</v>
      </c>
      <c r="F26" s="177">
        <v>2580</v>
      </c>
    </row>
    <row r="27" spans="1:6" ht="38.25">
      <c r="A27" s="172" t="s">
        <v>355</v>
      </c>
      <c r="B27" s="174" t="s">
        <v>356</v>
      </c>
      <c r="C27" s="175">
        <v>20000</v>
      </c>
      <c r="D27" s="175">
        <v>14775</v>
      </c>
      <c r="E27" s="176">
        <v>73.875</v>
      </c>
      <c r="F27" s="177">
        <v>4364</v>
      </c>
    </row>
    <row r="28" spans="1:6" ht="13.5" customHeight="1">
      <c r="A28" s="172" t="s">
        <v>357</v>
      </c>
      <c r="B28" s="174" t="s">
        <v>358</v>
      </c>
      <c r="C28" s="175">
        <v>700000</v>
      </c>
      <c r="D28" s="175">
        <v>42609</v>
      </c>
      <c r="E28" s="176">
        <v>6.087</v>
      </c>
      <c r="F28" s="177">
        <v>12921</v>
      </c>
    </row>
    <row r="29" spans="1:6" ht="13.5" customHeight="1">
      <c r="A29" s="172" t="s">
        <v>359</v>
      </c>
      <c r="B29" s="174" t="s">
        <v>360</v>
      </c>
      <c r="C29" s="175">
        <v>46000</v>
      </c>
      <c r="D29" s="175">
        <v>24118</v>
      </c>
      <c r="E29" s="176">
        <v>52.43043478260869</v>
      </c>
      <c r="F29" s="177">
        <v>9518</v>
      </c>
    </row>
    <row r="30" spans="1:6" ht="12.75" customHeight="1">
      <c r="A30" s="172" t="s">
        <v>361</v>
      </c>
      <c r="B30" s="174" t="s">
        <v>362</v>
      </c>
      <c r="C30" s="175">
        <v>3287035</v>
      </c>
      <c r="D30" s="175">
        <v>942725</v>
      </c>
      <c r="E30" s="176">
        <v>28.68010228062677</v>
      </c>
      <c r="F30" s="177">
        <v>357327</v>
      </c>
    </row>
    <row r="31" spans="1:6" ht="12.75">
      <c r="A31" s="172"/>
      <c r="B31" s="173" t="s">
        <v>363</v>
      </c>
      <c r="C31" s="169">
        <v>95508</v>
      </c>
      <c r="D31" s="169">
        <v>12504</v>
      </c>
      <c r="E31" s="170">
        <v>13.09209699711019</v>
      </c>
      <c r="F31" s="171">
        <v>5132</v>
      </c>
    </row>
    <row r="32" spans="1:6" ht="25.5">
      <c r="A32" s="172" t="s">
        <v>364</v>
      </c>
      <c r="B32" s="174" t="s">
        <v>365</v>
      </c>
      <c r="C32" s="175">
        <v>95508</v>
      </c>
      <c r="D32" s="175">
        <v>12504</v>
      </c>
      <c r="E32" s="176">
        <v>13.09209699711019</v>
      </c>
      <c r="F32" s="177">
        <v>5132</v>
      </c>
    </row>
    <row r="33" spans="1:6" ht="12.75">
      <c r="A33" s="172"/>
      <c r="B33" s="174" t="s">
        <v>366</v>
      </c>
      <c r="C33" s="169">
        <v>856500</v>
      </c>
      <c r="D33" s="169">
        <v>259612</v>
      </c>
      <c r="E33" s="170">
        <v>30.310799766491535</v>
      </c>
      <c r="F33" s="171">
        <v>174457</v>
      </c>
    </row>
    <row r="34" spans="1:6" ht="26.25" customHeight="1">
      <c r="A34" s="172" t="s">
        <v>367</v>
      </c>
      <c r="B34" s="174" t="s">
        <v>368</v>
      </c>
      <c r="C34" s="175">
        <v>150500</v>
      </c>
      <c r="D34" s="175">
        <v>18940</v>
      </c>
      <c r="E34" s="176">
        <v>12.584717607973422</v>
      </c>
      <c r="F34" s="177">
        <v>8598</v>
      </c>
    </row>
    <row r="35" spans="1:8" ht="38.25">
      <c r="A35" s="172" t="s">
        <v>369</v>
      </c>
      <c r="B35" s="174" t="s">
        <v>370</v>
      </c>
      <c r="C35" s="175">
        <v>456000</v>
      </c>
      <c r="D35" s="175">
        <v>137261</v>
      </c>
      <c r="E35" s="176">
        <v>30.10109649122807</v>
      </c>
      <c r="F35" s="177">
        <v>122113</v>
      </c>
      <c r="H35" s="179"/>
    </row>
    <row r="36" spans="1:6" ht="25.5">
      <c r="A36" s="172" t="s">
        <v>371</v>
      </c>
      <c r="B36" s="174" t="s">
        <v>372</v>
      </c>
      <c r="C36" s="175">
        <v>250000</v>
      </c>
      <c r="D36" s="175">
        <v>103411</v>
      </c>
      <c r="E36" s="176">
        <v>41.3644</v>
      </c>
      <c r="F36" s="177">
        <v>43746</v>
      </c>
    </row>
    <row r="37" spans="1:6" ht="12.75">
      <c r="A37" s="180"/>
      <c r="B37" s="181" t="s">
        <v>373</v>
      </c>
      <c r="C37" s="169">
        <v>404347</v>
      </c>
      <c r="D37" s="169">
        <v>128551</v>
      </c>
      <c r="E37" s="170">
        <v>31.792247747602925</v>
      </c>
      <c r="F37" s="171">
        <v>33237</v>
      </c>
    </row>
    <row r="38" spans="1:6" ht="12.75">
      <c r="A38" s="180" t="s">
        <v>374</v>
      </c>
      <c r="B38" s="182" t="s">
        <v>375</v>
      </c>
      <c r="C38" s="175">
        <v>327143</v>
      </c>
      <c r="D38" s="175">
        <v>103421</v>
      </c>
      <c r="E38" s="176">
        <v>31.61339230856231</v>
      </c>
      <c r="F38" s="177">
        <v>27884</v>
      </c>
    </row>
    <row r="39" spans="1:6" ht="12.75">
      <c r="A39" s="180" t="s">
        <v>376</v>
      </c>
      <c r="B39" s="183" t="s">
        <v>377</v>
      </c>
      <c r="C39" s="175">
        <v>32120</v>
      </c>
      <c r="D39" s="175">
        <v>10706</v>
      </c>
      <c r="E39" s="176">
        <v>33.33125778331258</v>
      </c>
      <c r="F39" s="177">
        <v>5353</v>
      </c>
    </row>
    <row r="40" spans="1:6" ht="12.75">
      <c r="A40" s="180" t="s">
        <v>378</v>
      </c>
      <c r="B40" s="182" t="s">
        <v>379</v>
      </c>
      <c r="C40" s="175">
        <v>45084</v>
      </c>
      <c r="D40" s="175">
        <v>14424</v>
      </c>
      <c r="E40" s="176">
        <v>31.993611924407773</v>
      </c>
      <c r="F40" s="177">
        <v>0</v>
      </c>
    </row>
    <row r="41" spans="1:6" ht="12.75">
      <c r="A41" s="180"/>
      <c r="B41" s="181" t="s">
        <v>380</v>
      </c>
      <c r="C41" s="169">
        <v>9657875</v>
      </c>
      <c r="D41" s="169">
        <v>2628492</v>
      </c>
      <c r="E41" s="170">
        <v>27.21604907911937</v>
      </c>
      <c r="F41" s="171">
        <v>948060</v>
      </c>
    </row>
    <row r="42" spans="1:6" ht="25.5">
      <c r="A42" s="172" t="s">
        <v>381</v>
      </c>
      <c r="B42" s="182" t="s">
        <v>382</v>
      </c>
      <c r="C42" s="175">
        <v>2200000</v>
      </c>
      <c r="D42" s="175">
        <v>581698</v>
      </c>
      <c r="E42" s="176">
        <v>26.44081818181818</v>
      </c>
      <c r="F42" s="177">
        <v>227244</v>
      </c>
    </row>
    <row r="43" spans="1:6" ht="12.75">
      <c r="A43" s="172" t="s">
        <v>383</v>
      </c>
      <c r="B43" s="182" t="s">
        <v>384</v>
      </c>
      <c r="C43" s="175">
        <v>2150000</v>
      </c>
      <c r="D43" s="175">
        <v>572523</v>
      </c>
      <c r="E43" s="176">
        <v>26.628976744186044</v>
      </c>
      <c r="F43" s="177">
        <v>227046</v>
      </c>
    </row>
    <row r="44" spans="1:6" ht="25.5">
      <c r="A44" s="172" t="s">
        <v>385</v>
      </c>
      <c r="B44" s="182" t="s">
        <v>386</v>
      </c>
      <c r="C44" s="175">
        <v>1000</v>
      </c>
      <c r="D44" s="175">
        <v>10</v>
      </c>
      <c r="E44" s="176">
        <v>1</v>
      </c>
      <c r="F44" s="177">
        <v>10</v>
      </c>
    </row>
    <row r="45" spans="1:6" ht="12.75">
      <c r="A45" s="172" t="s">
        <v>387</v>
      </c>
      <c r="B45" s="182" t="s">
        <v>388</v>
      </c>
      <c r="C45" s="175">
        <v>2650000</v>
      </c>
      <c r="D45" s="175">
        <v>647153</v>
      </c>
      <c r="E45" s="176">
        <v>24.420867924528302</v>
      </c>
      <c r="F45" s="177">
        <v>258544</v>
      </c>
    </row>
    <row r="46" spans="1:6" ht="12.75">
      <c r="A46" s="172" t="s">
        <v>389</v>
      </c>
      <c r="B46" s="182" t="s">
        <v>390</v>
      </c>
      <c r="C46" s="175">
        <v>800000</v>
      </c>
      <c r="D46" s="175">
        <v>219316</v>
      </c>
      <c r="E46" s="176">
        <v>27.414500000000004</v>
      </c>
      <c r="F46" s="177">
        <v>71176</v>
      </c>
    </row>
    <row r="47" spans="1:6" ht="12.75">
      <c r="A47" s="172" t="s">
        <v>289</v>
      </c>
      <c r="B47" s="182" t="s">
        <v>391</v>
      </c>
      <c r="C47" s="175">
        <v>1300000</v>
      </c>
      <c r="D47" s="175">
        <v>508749</v>
      </c>
      <c r="E47" s="176">
        <v>39.13453846153846</v>
      </c>
      <c r="F47" s="177">
        <v>127614</v>
      </c>
    </row>
    <row r="48" spans="1:6" ht="38.25">
      <c r="A48" s="172" t="s">
        <v>301</v>
      </c>
      <c r="B48" s="182" t="s">
        <v>392</v>
      </c>
      <c r="C48" s="175">
        <v>102375</v>
      </c>
      <c r="D48" s="175">
        <v>2985</v>
      </c>
      <c r="E48" s="176">
        <v>2.9157509157509156</v>
      </c>
      <c r="F48" s="177">
        <v>1080</v>
      </c>
    </row>
    <row r="49" spans="1:6" ht="15.75" customHeight="1">
      <c r="A49" s="172" t="s">
        <v>393</v>
      </c>
      <c r="B49" s="182" t="s">
        <v>394</v>
      </c>
      <c r="C49" s="175">
        <v>452000</v>
      </c>
      <c r="D49" s="175">
        <v>95998</v>
      </c>
      <c r="E49" s="176">
        <v>21.23849557522124</v>
      </c>
      <c r="F49" s="177">
        <v>35346</v>
      </c>
    </row>
    <row r="50" spans="1:6" ht="14.25" customHeight="1">
      <c r="A50" s="172" t="s">
        <v>395</v>
      </c>
      <c r="B50" s="182" t="s">
        <v>396</v>
      </c>
      <c r="C50" s="175">
        <v>2500</v>
      </c>
      <c r="D50" s="175">
        <v>60</v>
      </c>
      <c r="E50" s="176">
        <v>2.4</v>
      </c>
      <c r="F50" s="177">
        <v>0</v>
      </c>
    </row>
    <row r="51" spans="1:6" ht="12.75">
      <c r="A51" s="172"/>
      <c r="B51" s="181" t="s">
        <v>397</v>
      </c>
      <c r="C51" s="169">
        <v>18000</v>
      </c>
      <c r="D51" s="169">
        <v>3025</v>
      </c>
      <c r="E51" s="170">
        <v>16.805555555555557</v>
      </c>
      <c r="F51" s="171">
        <v>1015</v>
      </c>
    </row>
    <row r="52" spans="1:6" ht="24.75" customHeight="1">
      <c r="A52" s="172" t="s">
        <v>398</v>
      </c>
      <c r="B52" s="182" t="s">
        <v>399</v>
      </c>
      <c r="C52" s="175">
        <v>18000</v>
      </c>
      <c r="D52" s="175">
        <v>3025</v>
      </c>
      <c r="E52" s="176">
        <v>16.805555555555557</v>
      </c>
      <c r="F52" s="177">
        <v>1015</v>
      </c>
    </row>
    <row r="53" spans="1:6" ht="12.75">
      <c r="A53" s="172"/>
      <c r="B53" s="181" t="s">
        <v>400</v>
      </c>
      <c r="C53" s="169">
        <v>100000</v>
      </c>
      <c r="D53" s="169">
        <v>38615</v>
      </c>
      <c r="E53" s="170">
        <v>38.615</v>
      </c>
      <c r="F53" s="171">
        <v>22659</v>
      </c>
    </row>
    <row r="54" spans="1:6" ht="25.5">
      <c r="A54" s="172" t="s">
        <v>401</v>
      </c>
      <c r="B54" s="182" t="s">
        <v>402</v>
      </c>
      <c r="C54" s="175">
        <v>100000</v>
      </c>
      <c r="D54" s="175">
        <v>38615</v>
      </c>
      <c r="E54" s="176">
        <v>38.615</v>
      </c>
      <c r="F54" s="177">
        <v>22659</v>
      </c>
    </row>
    <row r="55" spans="1:6" ht="12.75">
      <c r="A55" s="172"/>
      <c r="B55" s="181" t="s">
        <v>403</v>
      </c>
      <c r="C55" s="169">
        <v>102000</v>
      </c>
      <c r="D55" s="169">
        <v>1100</v>
      </c>
      <c r="E55" s="170">
        <v>1.0784313725490196</v>
      </c>
      <c r="F55" s="171">
        <v>900</v>
      </c>
    </row>
    <row r="56" spans="1:6" ht="25.5">
      <c r="A56" s="172" t="s">
        <v>404</v>
      </c>
      <c r="B56" s="182" t="s">
        <v>405</v>
      </c>
      <c r="C56" s="175">
        <v>102000</v>
      </c>
      <c r="D56" s="175">
        <v>1100</v>
      </c>
      <c r="E56" s="176">
        <v>1.0784313725490196</v>
      </c>
      <c r="F56" s="177">
        <v>900</v>
      </c>
    </row>
    <row r="57" spans="1:6" ht="25.5">
      <c r="A57" s="172"/>
      <c r="B57" s="181" t="s">
        <v>406</v>
      </c>
      <c r="C57" s="184">
        <v>750000</v>
      </c>
      <c r="D57" s="184">
        <v>0</v>
      </c>
      <c r="E57" s="185">
        <v>0</v>
      </c>
      <c r="F57" s="171">
        <v>0</v>
      </c>
    </row>
    <row r="58" spans="1:6" ht="15" customHeight="1">
      <c r="A58" s="172" t="s">
        <v>407</v>
      </c>
      <c r="B58" s="182" t="s">
        <v>332</v>
      </c>
      <c r="C58" s="186">
        <v>750000</v>
      </c>
      <c r="D58" s="186">
        <v>0</v>
      </c>
      <c r="E58" s="187">
        <v>0</v>
      </c>
      <c r="F58" s="177">
        <v>0</v>
      </c>
    </row>
    <row r="59" spans="1:2" ht="15.75">
      <c r="A59" s="188"/>
      <c r="B59" s="156"/>
    </row>
    <row r="60" ht="12.75">
      <c r="A60" s="189"/>
    </row>
    <row r="61" spans="1:4" s="154" customFormat="1" ht="17.25" customHeight="1">
      <c r="A61" s="190"/>
      <c r="B61" s="156"/>
      <c r="C61" s="191"/>
      <c r="D61" s="191"/>
    </row>
    <row r="62" spans="1:18" s="144" customFormat="1" ht="12.75">
      <c r="A62" s="981" t="s">
        <v>1739</v>
      </c>
      <c r="B62" s="983"/>
      <c r="C62" s="192"/>
      <c r="D62" s="192"/>
      <c r="E62" s="192" t="s">
        <v>1738</v>
      </c>
      <c r="F62" s="193"/>
      <c r="G62" s="193"/>
      <c r="H62" s="192"/>
      <c r="I62" s="192"/>
      <c r="K62" s="194"/>
      <c r="L62" s="161"/>
      <c r="M62" s="161"/>
      <c r="N62" s="161"/>
      <c r="O62" s="161"/>
      <c r="P62" s="161"/>
      <c r="Q62" s="161"/>
      <c r="R62" s="161"/>
    </row>
    <row r="63" spans="1:18" s="144" customFormat="1" ht="17.25" customHeight="1">
      <c r="A63" s="143"/>
      <c r="C63" s="192"/>
      <c r="D63" s="192"/>
      <c r="E63" s="195"/>
      <c r="H63" s="192"/>
      <c r="I63" s="192"/>
      <c r="K63" s="194"/>
      <c r="L63" s="161"/>
      <c r="M63" s="161"/>
      <c r="N63" s="161"/>
      <c r="O63" s="161"/>
      <c r="P63" s="161"/>
      <c r="Q63" s="161"/>
      <c r="R63" s="161"/>
    </row>
    <row r="64" ht="12.75">
      <c r="A64" s="189"/>
    </row>
    <row r="65" ht="12.75">
      <c r="A65" s="189"/>
    </row>
    <row r="66" spans="1:11" s="165" customFormat="1" ht="11.25">
      <c r="A66" s="196" t="s">
        <v>235</v>
      </c>
      <c r="B66" s="166"/>
      <c r="C66" s="166"/>
      <c r="D66" s="166"/>
      <c r="E66" s="166"/>
      <c r="H66" s="166"/>
      <c r="I66" s="166"/>
      <c r="J66" s="166"/>
      <c r="K66" s="166"/>
    </row>
    <row r="67" s="166" customFormat="1" ht="11.25">
      <c r="A67" s="196" t="s">
        <v>408</v>
      </c>
    </row>
    <row r="68" ht="12.75">
      <c r="A68" s="189"/>
    </row>
  </sheetData>
  <mergeCells count="4">
    <mergeCell ref="B4:E4"/>
    <mergeCell ref="B2:E2"/>
    <mergeCell ref="B5:E5"/>
    <mergeCell ref="A62:B62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9"/>
  <sheetViews>
    <sheetView zoomScaleSheetLayoutView="75" workbookViewId="0" topLeftCell="A1">
      <selection activeCell="B10" sqref="B10"/>
    </sheetView>
  </sheetViews>
  <sheetFormatPr defaultColWidth="9.140625" defaultRowHeight="17.25" customHeight="1"/>
  <cols>
    <col min="1" max="1" width="38.28125" style="41" customWidth="1"/>
    <col min="2" max="3" width="12.140625" style="41" customWidth="1"/>
    <col min="4" max="4" width="11.00390625" style="41" customWidth="1"/>
    <col min="5" max="5" width="7.7109375" style="41" customWidth="1"/>
    <col min="6" max="6" width="8.00390625" style="41" customWidth="1"/>
    <col min="7" max="7" width="13.28125" style="41" customWidth="1"/>
    <col min="8" max="8" width="11.7109375" style="41" customWidth="1"/>
    <col min="9" max="16384" width="11.421875" style="94" customWidth="1"/>
  </cols>
  <sheetData>
    <row r="1" spans="1:8" ht="17.25" customHeight="1">
      <c r="A1" s="197"/>
      <c r="B1" s="198"/>
      <c r="C1" s="198"/>
      <c r="D1" s="198"/>
      <c r="E1" s="198"/>
      <c r="F1" s="198"/>
      <c r="G1" s="198"/>
      <c r="H1" s="41" t="s">
        <v>409</v>
      </c>
    </row>
    <row r="2" spans="1:8" ht="14.25" customHeight="1">
      <c r="A2" s="198" t="s">
        <v>410</v>
      </c>
      <c r="B2" s="198"/>
      <c r="C2" s="198"/>
      <c r="D2" s="198"/>
      <c r="E2" s="198"/>
      <c r="F2" s="198"/>
      <c r="G2" s="198"/>
      <c r="H2" s="197"/>
    </row>
    <row r="3" spans="1:8" ht="17.25" customHeight="1">
      <c r="A3" s="199" t="s">
        <v>411</v>
      </c>
      <c r="B3" s="198"/>
      <c r="C3" s="198"/>
      <c r="D3" s="198"/>
      <c r="E3" s="198"/>
      <c r="F3" s="198"/>
      <c r="G3" s="198"/>
      <c r="H3" s="197"/>
    </row>
    <row r="4" spans="1:8" ht="13.5" customHeight="1">
      <c r="A4" s="200" t="s">
        <v>412</v>
      </c>
      <c r="B4" s="200"/>
      <c r="C4" s="200"/>
      <c r="D4" s="200"/>
      <c r="E4" s="200"/>
      <c r="F4" s="200"/>
      <c r="G4" s="200"/>
      <c r="H4" s="197"/>
    </row>
    <row r="5" spans="1:8" ht="14.25" customHeight="1">
      <c r="A5" s="201" t="s">
        <v>413</v>
      </c>
      <c r="B5" s="201"/>
      <c r="C5" s="201"/>
      <c r="D5" s="201"/>
      <c r="E5" s="201"/>
      <c r="F5" s="201"/>
      <c r="G5" s="202"/>
      <c r="H5" s="197"/>
    </row>
    <row r="6" spans="1:8" ht="14.25" customHeight="1">
      <c r="A6" s="202"/>
      <c r="B6" s="202"/>
      <c r="C6" s="202"/>
      <c r="D6" s="202"/>
      <c r="E6" s="202"/>
      <c r="F6" s="202"/>
      <c r="G6" s="202"/>
      <c r="H6" s="197"/>
    </row>
    <row r="7" spans="1:8" ht="11.25" customHeight="1">
      <c r="A7" s="202"/>
      <c r="B7" s="202"/>
      <c r="C7" s="202"/>
      <c r="D7" s="202"/>
      <c r="E7" s="202"/>
      <c r="F7" s="202"/>
      <c r="G7" s="202"/>
      <c r="H7" s="203" t="s">
        <v>1746</v>
      </c>
    </row>
    <row r="8" spans="1:8" ht="113.25" customHeight="1">
      <c r="A8" s="67" t="s">
        <v>1693</v>
      </c>
      <c r="B8" s="67" t="s">
        <v>1747</v>
      </c>
      <c r="C8" s="67" t="s">
        <v>414</v>
      </c>
      <c r="D8" s="67" t="s">
        <v>1748</v>
      </c>
      <c r="E8" s="67" t="s">
        <v>415</v>
      </c>
      <c r="F8" s="67" t="s">
        <v>416</v>
      </c>
      <c r="G8" s="67" t="s">
        <v>417</v>
      </c>
      <c r="H8" s="67" t="s">
        <v>243</v>
      </c>
    </row>
    <row r="9" spans="1:8" ht="12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128">
        <v>8</v>
      </c>
    </row>
    <row r="10" spans="1:8" ht="12.75">
      <c r="A10" s="204" t="s">
        <v>418</v>
      </c>
      <c r="B10" s="104">
        <v>1327060378</v>
      </c>
      <c r="C10" s="68" t="s">
        <v>1700</v>
      </c>
      <c r="D10" s="205">
        <v>293983611</v>
      </c>
      <c r="E10" s="206">
        <v>22.152994383199044</v>
      </c>
      <c r="F10" s="68" t="s">
        <v>1700</v>
      </c>
      <c r="G10" s="68" t="s">
        <v>1700</v>
      </c>
      <c r="H10" s="207">
        <v>109873479</v>
      </c>
    </row>
    <row r="11" spans="1:8" ht="12.75" customHeight="1">
      <c r="A11" s="208" t="s">
        <v>419</v>
      </c>
      <c r="B11" s="207">
        <v>1518725577</v>
      </c>
      <c r="C11" s="207">
        <v>343953133</v>
      </c>
      <c r="D11" s="207">
        <v>318574017</v>
      </c>
      <c r="E11" s="206">
        <v>20.976404284261292</v>
      </c>
      <c r="F11" s="209">
        <v>92.62134472256719</v>
      </c>
      <c r="G11" s="207">
        <v>114800650</v>
      </c>
      <c r="H11" s="207">
        <v>108666712</v>
      </c>
    </row>
    <row r="12" spans="1:8" ht="12" customHeight="1">
      <c r="A12" s="211" t="s">
        <v>420</v>
      </c>
      <c r="B12" s="210">
        <v>1293769683</v>
      </c>
      <c r="C12" s="210">
        <v>286831907</v>
      </c>
      <c r="D12" s="210">
        <v>286831907</v>
      </c>
      <c r="E12" s="212">
        <v>22.170244887397008</v>
      </c>
      <c r="F12" s="213">
        <v>100</v>
      </c>
      <c r="G12" s="210">
        <v>96851281</v>
      </c>
      <c r="H12" s="210">
        <v>96851281</v>
      </c>
    </row>
    <row r="13" spans="1:8" ht="12.75" customHeight="1">
      <c r="A13" s="211" t="s">
        <v>421</v>
      </c>
      <c r="B13" s="210">
        <v>1144427</v>
      </c>
      <c r="C13" s="210">
        <v>702052</v>
      </c>
      <c r="D13" s="210">
        <v>260451</v>
      </c>
      <c r="E13" s="212">
        <v>22.758201265786283</v>
      </c>
      <c r="F13" s="213">
        <v>37.098534011725626</v>
      </c>
      <c r="G13" s="210">
        <v>406030</v>
      </c>
      <c r="H13" s="210">
        <v>84772</v>
      </c>
    </row>
    <row r="14" spans="1:8" ht="12.75" customHeight="1">
      <c r="A14" s="211" t="s">
        <v>422</v>
      </c>
      <c r="B14" s="210">
        <v>89190409</v>
      </c>
      <c r="C14" s="210">
        <v>22799467</v>
      </c>
      <c r="D14" s="210">
        <v>24040788</v>
      </c>
      <c r="E14" s="212">
        <v>26.954454262004784</v>
      </c>
      <c r="F14" s="213">
        <v>105.44451762841649</v>
      </c>
      <c r="G14" s="210">
        <v>6557664</v>
      </c>
      <c r="H14" s="210">
        <v>7105633</v>
      </c>
    </row>
    <row r="15" spans="1:8" ht="12.75" customHeight="1">
      <c r="A15" s="211" t="s">
        <v>423</v>
      </c>
      <c r="B15" s="210">
        <v>134621058</v>
      </c>
      <c r="C15" s="210">
        <v>33619707</v>
      </c>
      <c r="D15" s="210">
        <v>7440871</v>
      </c>
      <c r="E15" s="212">
        <v>5.527271223793234</v>
      </c>
      <c r="F15" s="213">
        <v>22.13246831687141</v>
      </c>
      <c r="G15" s="210">
        <v>10985675</v>
      </c>
      <c r="H15" s="210">
        <v>4625026</v>
      </c>
    </row>
    <row r="16" spans="1:8" s="215" customFormat="1" ht="12.75" customHeight="1">
      <c r="A16" s="214" t="s">
        <v>424</v>
      </c>
      <c r="B16" s="23">
        <v>1507988504</v>
      </c>
      <c r="C16" s="23">
        <v>342914395</v>
      </c>
      <c r="D16" s="23">
        <v>287754303</v>
      </c>
      <c r="E16" s="206">
        <v>19.081995800148356</v>
      </c>
      <c r="F16" s="209">
        <v>83.91432590632422</v>
      </c>
      <c r="G16" s="23">
        <v>114984257</v>
      </c>
      <c r="H16" s="23">
        <v>105156836</v>
      </c>
    </row>
    <row r="17" spans="1:8" s="137" customFormat="1" ht="12.75" customHeight="1">
      <c r="A17" s="69" t="s">
        <v>425</v>
      </c>
      <c r="B17" s="79">
        <v>1343148247</v>
      </c>
      <c r="C17" s="79">
        <v>308723166</v>
      </c>
      <c r="D17" s="79">
        <v>270392173</v>
      </c>
      <c r="E17" s="212">
        <v>20.13122331089935</v>
      </c>
      <c r="F17" s="213">
        <v>87.58402438772606</v>
      </c>
      <c r="G17" s="79">
        <v>104708200</v>
      </c>
      <c r="H17" s="79">
        <v>98808687</v>
      </c>
    </row>
    <row r="18" spans="1:8" s="137" customFormat="1" ht="12.75" customHeight="1">
      <c r="A18" s="69" t="s">
        <v>426</v>
      </c>
      <c r="B18" s="79">
        <v>569243827</v>
      </c>
      <c r="C18" s="79">
        <v>136757685</v>
      </c>
      <c r="D18" s="79">
        <v>121158399</v>
      </c>
      <c r="E18" s="212">
        <v>21.284095365341575</v>
      </c>
      <c r="F18" s="213">
        <v>88.59348489264059</v>
      </c>
      <c r="G18" s="79">
        <v>45168934</v>
      </c>
      <c r="H18" s="79">
        <v>45462093</v>
      </c>
    </row>
    <row r="19" spans="1:8" s="137" customFormat="1" ht="12.75" customHeight="1">
      <c r="A19" s="89" t="s">
        <v>427</v>
      </c>
      <c r="B19" s="79">
        <v>256011859</v>
      </c>
      <c r="C19" s="79">
        <v>58616132</v>
      </c>
      <c r="D19" s="79">
        <v>55344570</v>
      </c>
      <c r="E19" s="212">
        <v>21.617971220622245</v>
      </c>
      <c r="F19" s="213">
        <v>94.41866617879188</v>
      </c>
      <c r="G19" s="79">
        <v>19826658</v>
      </c>
      <c r="H19" s="79">
        <v>19746317</v>
      </c>
    </row>
    <row r="20" spans="1:8" s="137" customFormat="1" ht="12.75" customHeight="1">
      <c r="A20" s="69" t="s">
        <v>428</v>
      </c>
      <c r="B20" s="79">
        <v>58593674</v>
      </c>
      <c r="C20" s="79">
        <v>14286312</v>
      </c>
      <c r="D20" s="79">
        <v>13408877</v>
      </c>
      <c r="E20" s="212">
        <v>22.884513096072453</v>
      </c>
      <c r="F20" s="213">
        <v>93.85821197241107</v>
      </c>
      <c r="G20" s="79">
        <v>3697889</v>
      </c>
      <c r="H20" s="79">
        <v>3521844</v>
      </c>
    </row>
    <row r="21" spans="1:8" s="137" customFormat="1" ht="12.75" customHeight="1">
      <c r="A21" s="69" t="s">
        <v>429</v>
      </c>
      <c r="B21" s="79">
        <v>715310746</v>
      </c>
      <c r="C21" s="79">
        <v>157679169</v>
      </c>
      <c r="D21" s="79">
        <v>135824897</v>
      </c>
      <c r="E21" s="212">
        <v>18.98823661737636</v>
      </c>
      <c r="F21" s="213">
        <v>86.14003857415052</v>
      </c>
      <c r="G21" s="79">
        <v>55841377</v>
      </c>
      <c r="H21" s="79">
        <v>49824750</v>
      </c>
    </row>
    <row r="22" spans="1:8" s="222" customFormat="1" ht="12.75" customHeight="1">
      <c r="A22" s="216" t="s">
        <v>430</v>
      </c>
      <c r="B22" s="217">
        <v>14559150</v>
      </c>
      <c r="C22" s="218" t="s">
        <v>1700</v>
      </c>
      <c r="D22" s="217">
        <v>3434084</v>
      </c>
      <c r="E22" s="219">
        <v>23.587118753498657</v>
      </c>
      <c r="F22" s="220" t="s">
        <v>1700</v>
      </c>
      <c r="G22" s="218" t="s">
        <v>1700</v>
      </c>
      <c r="H22" s="217">
        <v>1142456</v>
      </c>
    </row>
    <row r="23" spans="1:8" s="222" customFormat="1" ht="12.75">
      <c r="A23" s="216" t="s">
        <v>431</v>
      </c>
      <c r="B23" s="217">
        <v>37256806</v>
      </c>
      <c r="C23" s="218" t="s">
        <v>1700</v>
      </c>
      <c r="D23" s="217">
        <v>6669364</v>
      </c>
      <c r="E23" s="219">
        <v>17.901062157609537</v>
      </c>
      <c r="F23" s="218" t="s">
        <v>1700</v>
      </c>
      <c r="G23" s="218" t="s">
        <v>1700</v>
      </c>
      <c r="H23" s="217">
        <v>2522325</v>
      </c>
    </row>
    <row r="24" spans="1:8" s="137" customFormat="1" ht="24.75" customHeight="1">
      <c r="A24" s="223" t="s">
        <v>432</v>
      </c>
      <c r="B24" s="79">
        <v>272051269</v>
      </c>
      <c r="C24" s="79">
        <v>67265165</v>
      </c>
      <c r="D24" s="79">
        <v>55944541</v>
      </c>
      <c r="E24" s="212">
        <v>20.563969874369526</v>
      </c>
      <c r="F24" s="213">
        <v>83.1701535259744</v>
      </c>
      <c r="G24" s="79">
        <v>22608977</v>
      </c>
      <c r="H24" s="79">
        <v>20973416</v>
      </c>
    </row>
    <row r="25" spans="1:8" s="222" customFormat="1" ht="12.75">
      <c r="A25" s="216" t="s">
        <v>431</v>
      </c>
      <c r="B25" s="217">
        <v>10079400</v>
      </c>
      <c r="C25" s="218" t="s">
        <v>1700</v>
      </c>
      <c r="D25" s="217">
        <v>2514635</v>
      </c>
      <c r="E25" s="219">
        <v>24.94826080917515</v>
      </c>
      <c r="F25" s="220" t="s">
        <v>1700</v>
      </c>
      <c r="G25" s="218" t="s">
        <v>1700</v>
      </c>
      <c r="H25" s="217">
        <v>839143</v>
      </c>
    </row>
    <row r="26" spans="1:8" s="137" customFormat="1" ht="12" customHeight="1">
      <c r="A26" s="69" t="s">
        <v>433</v>
      </c>
      <c r="B26" s="79">
        <v>97336010</v>
      </c>
      <c r="C26" s="79">
        <v>24211271</v>
      </c>
      <c r="D26" s="79">
        <v>23235987</v>
      </c>
      <c r="E26" s="212">
        <v>23.871932905406744</v>
      </c>
      <c r="F26" s="213">
        <v>95.97177694636518</v>
      </c>
      <c r="G26" s="79">
        <v>8087082</v>
      </c>
      <c r="H26" s="79">
        <v>8157089</v>
      </c>
    </row>
    <row r="27" spans="1:8" s="137" customFormat="1" ht="24.75" customHeight="1">
      <c r="A27" s="223" t="s">
        <v>434</v>
      </c>
      <c r="B27" s="79">
        <v>8881952</v>
      </c>
      <c r="C27" s="79">
        <v>1505915</v>
      </c>
      <c r="D27" s="79">
        <v>685533</v>
      </c>
      <c r="E27" s="212">
        <v>7.718269587586152</v>
      </c>
      <c r="F27" s="213">
        <v>45.52268886358128</v>
      </c>
      <c r="G27" s="79">
        <v>632212</v>
      </c>
      <c r="H27" s="79">
        <v>107940</v>
      </c>
    </row>
    <row r="28" spans="1:8" s="137" customFormat="1" ht="12.75" customHeight="1">
      <c r="A28" s="69" t="s">
        <v>435</v>
      </c>
      <c r="B28" s="79">
        <v>164840257</v>
      </c>
      <c r="C28" s="79">
        <v>34191229</v>
      </c>
      <c r="D28" s="79">
        <v>17362130</v>
      </c>
      <c r="E28" s="212">
        <v>10.53270015224497</v>
      </c>
      <c r="F28" s="213">
        <v>50.77948499599122</v>
      </c>
      <c r="G28" s="79">
        <v>10276057</v>
      </c>
      <c r="H28" s="79">
        <v>6348149</v>
      </c>
    </row>
    <row r="29" spans="1:8" s="137" customFormat="1" ht="12.75" customHeight="1">
      <c r="A29" s="69" t="s">
        <v>436</v>
      </c>
      <c r="B29" s="79">
        <v>70665943</v>
      </c>
      <c r="C29" s="79">
        <v>11885134</v>
      </c>
      <c r="D29" s="79">
        <v>6149923</v>
      </c>
      <c r="E29" s="212">
        <v>8.702810348119177</v>
      </c>
      <c r="F29" s="213">
        <v>51.74466690909837</v>
      </c>
      <c r="G29" s="79">
        <v>4760686</v>
      </c>
      <c r="H29" s="79">
        <v>2978702</v>
      </c>
    </row>
    <row r="30" spans="1:8" s="137" customFormat="1" ht="12.75" customHeight="1">
      <c r="A30" s="69" t="s">
        <v>437</v>
      </c>
      <c r="B30" s="79">
        <v>94174314</v>
      </c>
      <c r="C30" s="79">
        <v>22306095</v>
      </c>
      <c r="D30" s="79">
        <v>11212207</v>
      </c>
      <c r="E30" s="212">
        <v>11.905801618050544</v>
      </c>
      <c r="F30" s="213">
        <v>50.26521674905447</v>
      </c>
      <c r="G30" s="79">
        <v>5515371</v>
      </c>
      <c r="H30" s="79">
        <v>3369447</v>
      </c>
    </row>
    <row r="31" spans="1:8" s="222" customFormat="1" ht="12.75" customHeight="1">
      <c r="A31" s="216" t="s">
        <v>438</v>
      </c>
      <c r="B31" s="217">
        <v>4822075</v>
      </c>
      <c r="C31" s="218" t="s">
        <v>1700</v>
      </c>
      <c r="D31" s="217">
        <v>536878</v>
      </c>
      <c r="E31" s="219">
        <v>11.13375465956046</v>
      </c>
      <c r="F31" s="220" t="s">
        <v>1700</v>
      </c>
      <c r="G31" s="218" t="s">
        <v>1700</v>
      </c>
      <c r="H31" s="217">
        <v>90049</v>
      </c>
    </row>
    <row r="32" spans="1:8" ht="12.75" customHeight="1">
      <c r="A32" s="75" t="s">
        <v>439</v>
      </c>
      <c r="B32" s="76">
        <v>-12894882</v>
      </c>
      <c r="C32" s="88" t="s">
        <v>1700</v>
      </c>
      <c r="D32" s="76">
        <v>-10031339</v>
      </c>
      <c r="E32" s="224" t="s">
        <v>1700</v>
      </c>
      <c r="F32" s="225" t="s">
        <v>1700</v>
      </c>
      <c r="G32" s="88" t="s">
        <v>1700</v>
      </c>
      <c r="H32" s="76">
        <v>-6692056</v>
      </c>
    </row>
    <row r="33" spans="1:8" ht="12.75">
      <c r="A33" s="81" t="s">
        <v>440</v>
      </c>
      <c r="B33" s="76">
        <v>-168033244</v>
      </c>
      <c r="C33" s="88" t="s">
        <v>1700</v>
      </c>
      <c r="D33" s="76">
        <v>16260647</v>
      </c>
      <c r="E33" s="224" t="s">
        <v>1700</v>
      </c>
      <c r="F33" s="225" t="s">
        <v>1700</v>
      </c>
      <c r="G33" s="88" t="s">
        <v>1700</v>
      </c>
      <c r="H33" s="76">
        <v>11408699</v>
      </c>
    </row>
    <row r="34" spans="1:8" ht="12.75">
      <c r="A34" s="74" t="s">
        <v>441</v>
      </c>
      <c r="B34" s="76">
        <v>161980304</v>
      </c>
      <c r="C34" s="88" t="s">
        <v>1700</v>
      </c>
      <c r="D34" s="76">
        <v>-16260647</v>
      </c>
      <c r="E34" s="224" t="s">
        <v>1700</v>
      </c>
      <c r="F34" s="224" t="s">
        <v>1700</v>
      </c>
      <c r="G34" s="88" t="s">
        <v>1700</v>
      </c>
      <c r="H34" s="76">
        <v>-11408699</v>
      </c>
    </row>
    <row r="35" spans="1:8" ht="12.75">
      <c r="A35" s="75" t="s">
        <v>442</v>
      </c>
      <c r="B35" s="76">
        <v>173988701</v>
      </c>
      <c r="C35" s="88" t="s">
        <v>1700</v>
      </c>
      <c r="D35" s="76">
        <v>-3430000</v>
      </c>
      <c r="E35" s="224" t="s">
        <v>1700</v>
      </c>
      <c r="F35" s="225" t="s">
        <v>1700</v>
      </c>
      <c r="G35" s="88" t="s">
        <v>1700</v>
      </c>
      <c r="H35" s="76">
        <v>-7092000</v>
      </c>
    </row>
    <row r="36" spans="1:8" ht="38.25" customHeight="1">
      <c r="A36" s="78" t="s">
        <v>443</v>
      </c>
      <c r="B36" s="76">
        <v>-2439548</v>
      </c>
      <c r="C36" s="76">
        <v>-2435376</v>
      </c>
      <c r="D36" s="76">
        <v>-16716130</v>
      </c>
      <c r="E36" s="224" t="s">
        <v>1700</v>
      </c>
      <c r="F36" s="225" t="s">
        <v>1700</v>
      </c>
      <c r="G36" s="76">
        <v>32016</v>
      </c>
      <c r="H36" s="76">
        <v>-3901887</v>
      </c>
    </row>
    <row r="37" spans="1:8" ht="28.5" customHeight="1">
      <c r="A37" s="223" t="s">
        <v>444</v>
      </c>
      <c r="B37" s="76">
        <v>-9568849</v>
      </c>
      <c r="C37" s="76">
        <v>1078806</v>
      </c>
      <c r="D37" s="76">
        <v>3885483</v>
      </c>
      <c r="E37" s="224" t="s">
        <v>1700</v>
      </c>
      <c r="F37" s="225" t="s">
        <v>1700</v>
      </c>
      <c r="G37" s="76">
        <v>45647</v>
      </c>
      <c r="H37" s="76">
        <v>-414812</v>
      </c>
    </row>
    <row r="38" spans="1:8" s="137" customFormat="1" ht="12.75" customHeight="1">
      <c r="A38" s="226" t="s">
        <v>445</v>
      </c>
      <c r="B38" s="72"/>
      <c r="C38" s="72"/>
      <c r="D38" s="72"/>
      <c r="E38" s="206"/>
      <c r="F38" s="209"/>
      <c r="G38" s="72"/>
      <c r="H38" s="72"/>
    </row>
    <row r="39" spans="1:8" s="137" customFormat="1" ht="12.75" customHeight="1">
      <c r="A39" s="208" t="s">
        <v>419</v>
      </c>
      <c r="B39" s="72">
        <v>1415866</v>
      </c>
      <c r="C39" s="72">
        <v>330281</v>
      </c>
      <c r="D39" s="72">
        <v>330281</v>
      </c>
      <c r="E39" s="206">
        <v>23.32713689007293</v>
      </c>
      <c r="F39" s="209">
        <v>100</v>
      </c>
      <c r="G39" s="72">
        <v>123387</v>
      </c>
      <c r="H39" s="72">
        <v>123387</v>
      </c>
    </row>
    <row r="40" spans="1:8" s="137" customFormat="1" ht="12.75" customHeight="1">
      <c r="A40" s="211" t="s">
        <v>420</v>
      </c>
      <c r="B40" s="76">
        <v>1415866</v>
      </c>
      <c r="C40" s="76">
        <v>330281</v>
      </c>
      <c r="D40" s="76">
        <v>330281</v>
      </c>
      <c r="E40" s="212">
        <v>23.32713689007293</v>
      </c>
      <c r="F40" s="213">
        <v>100</v>
      </c>
      <c r="G40" s="76">
        <v>123387</v>
      </c>
      <c r="H40" s="76">
        <v>123387</v>
      </c>
    </row>
    <row r="41" spans="1:8" s="137" customFormat="1" ht="12.75" customHeight="1">
      <c r="A41" s="214" t="s">
        <v>446</v>
      </c>
      <c r="B41" s="72">
        <v>1415866</v>
      </c>
      <c r="C41" s="72">
        <v>330281</v>
      </c>
      <c r="D41" s="72">
        <v>323417</v>
      </c>
      <c r="E41" s="206">
        <v>22.842345250186106</v>
      </c>
      <c r="F41" s="209">
        <v>97.92176964463593</v>
      </c>
      <c r="G41" s="72">
        <v>123387</v>
      </c>
      <c r="H41" s="72">
        <v>120843</v>
      </c>
    </row>
    <row r="42" spans="1:8" s="137" customFormat="1" ht="12.75" customHeight="1">
      <c r="A42" s="69" t="s">
        <v>447</v>
      </c>
      <c r="B42" s="76">
        <v>1364966</v>
      </c>
      <c r="C42" s="76">
        <v>320101</v>
      </c>
      <c r="D42" s="76">
        <v>319389</v>
      </c>
      <c r="E42" s="212">
        <v>23.399044371801203</v>
      </c>
      <c r="F42" s="213">
        <v>99.77757020440423</v>
      </c>
      <c r="G42" s="76">
        <v>118297</v>
      </c>
      <c r="H42" s="76">
        <v>117790</v>
      </c>
    </row>
    <row r="43" spans="1:8" s="137" customFormat="1" ht="12.75" customHeight="1">
      <c r="A43" s="69" t="s">
        <v>448</v>
      </c>
      <c r="B43" s="76">
        <v>1352966</v>
      </c>
      <c r="C43" s="76">
        <v>317101</v>
      </c>
      <c r="D43" s="76">
        <v>316389</v>
      </c>
      <c r="E43" s="212">
        <v>23.384844851977064</v>
      </c>
      <c r="F43" s="213">
        <v>99.77546586103482</v>
      </c>
      <c r="G43" s="76">
        <v>117297</v>
      </c>
      <c r="H43" s="76">
        <v>116790</v>
      </c>
    </row>
    <row r="44" spans="1:8" s="222" customFormat="1" ht="12.75" customHeight="1">
      <c r="A44" s="89" t="s">
        <v>427</v>
      </c>
      <c r="B44" s="83">
        <v>434639</v>
      </c>
      <c r="C44" s="83">
        <v>97580</v>
      </c>
      <c r="D44" s="83">
        <v>97432</v>
      </c>
      <c r="E44" s="219">
        <v>22.416764257234163</v>
      </c>
      <c r="F44" s="227">
        <v>99.84832957573273</v>
      </c>
      <c r="G44" s="83">
        <v>33660</v>
      </c>
      <c r="H44" s="83">
        <v>33592</v>
      </c>
    </row>
    <row r="45" spans="1:8" s="137" customFormat="1" ht="12.75" customHeight="1">
      <c r="A45" s="69" t="s">
        <v>449</v>
      </c>
      <c r="B45" s="76">
        <v>12000</v>
      </c>
      <c r="C45" s="76">
        <v>3000</v>
      </c>
      <c r="D45" s="76">
        <v>3000</v>
      </c>
      <c r="E45" s="212">
        <v>25</v>
      </c>
      <c r="F45" s="213">
        <v>100</v>
      </c>
      <c r="G45" s="76">
        <v>1000</v>
      </c>
      <c r="H45" s="76">
        <v>1000</v>
      </c>
    </row>
    <row r="46" spans="1:8" s="137" customFormat="1" ht="12.75" customHeight="1">
      <c r="A46" s="69" t="s">
        <v>433</v>
      </c>
      <c r="B46" s="76">
        <v>12000</v>
      </c>
      <c r="C46" s="76">
        <v>3000</v>
      </c>
      <c r="D46" s="76">
        <v>3000</v>
      </c>
      <c r="E46" s="212">
        <v>25</v>
      </c>
      <c r="F46" s="213">
        <v>100</v>
      </c>
      <c r="G46" s="76">
        <v>1000</v>
      </c>
      <c r="H46" s="76">
        <v>1000</v>
      </c>
    </row>
    <row r="47" spans="1:8" s="137" customFormat="1" ht="12.75" customHeight="1">
      <c r="A47" s="69" t="s">
        <v>435</v>
      </c>
      <c r="B47" s="76">
        <v>50900</v>
      </c>
      <c r="C47" s="76">
        <v>10180</v>
      </c>
      <c r="D47" s="76">
        <v>4028</v>
      </c>
      <c r="E47" s="212">
        <v>7.913555992141454</v>
      </c>
      <c r="F47" s="213">
        <v>0</v>
      </c>
      <c r="G47" s="76">
        <v>5090</v>
      </c>
      <c r="H47" s="76">
        <v>3053</v>
      </c>
    </row>
    <row r="48" spans="1:8" s="137" customFormat="1" ht="12.75" customHeight="1">
      <c r="A48" s="69" t="s">
        <v>450</v>
      </c>
      <c r="B48" s="76">
        <v>50900</v>
      </c>
      <c r="C48" s="76">
        <v>10180</v>
      </c>
      <c r="D48" s="76">
        <v>4028</v>
      </c>
      <c r="E48" s="212">
        <v>7.913555992141454</v>
      </c>
      <c r="F48" s="213">
        <v>0</v>
      </c>
      <c r="G48" s="76">
        <v>5090</v>
      </c>
      <c r="H48" s="76">
        <v>3053</v>
      </c>
    </row>
    <row r="49" spans="1:8" s="137" customFormat="1" ht="12.75" customHeight="1">
      <c r="A49" s="214" t="s">
        <v>451</v>
      </c>
      <c r="B49" s="72"/>
      <c r="C49" s="72"/>
      <c r="D49" s="72"/>
      <c r="E49" s="206"/>
      <c r="F49" s="209"/>
      <c r="G49" s="72"/>
      <c r="H49" s="72"/>
    </row>
    <row r="50" spans="1:8" s="137" customFormat="1" ht="12.75" customHeight="1">
      <c r="A50" s="208" t="s">
        <v>419</v>
      </c>
      <c r="B50" s="72">
        <v>8595500</v>
      </c>
      <c r="C50" s="72">
        <v>1967820</v>
      </c>
      <c r="D50" s="72">
        <v>1984064</v>
      </c>
      <c r="E50" s="206">
        <v>23.082589727182828</v>
      </c>
      <c r="F50" s="209">
        <v>100.82548200546798</v>
      </c>
      <c r="G50" s="72">
        <v>641240</v>
      </c>
      <c r="H50" s="72">
        <v>640017</v>
      </c>
    </row>
    <row r="51" spans="1:8" s="137" customFormat="1" ht="12.75" customHeight="1">
      <c r="A51" s="211" t="s">
        <v>420</v>
      </c>
      <c r="B51" s="76">
        <v>8336500</v>
      </c>
      <c r="C51" s="76">
        <v>1905320</v>
      </c>
      <c r="D51" s="76">
        <v>1905320</v>
      </c>
      <c r="E51" s="212">
        <v>22.855155041084387</v>
      </c>
      <c r="F51" s="213">
        <v>100</v>
      </c>
      <c r="G51" s="76">
        <v>619740</v>
      </c>
      <c r="H51" s="76">
        <v>619740</v>
      </c>
    </row>
    <row r="52" spans="1:8" s="137" customFormat="1" ht="13.5" customHeight="1">
      <c r="A52" s="211" t="s">
        <v>422</v>
      </c>
      <c r="B52" s="76">
        <v>259000</v>
      </c>
      <c r="C52" s="76">
        <v>62500</v>
      </c>
      <c r="D52" s="76">
        <v>78744</v>
      </c>
      <c r="E52" s="212">
        <v>30.403088803088803</v>
      </c>
      <c r="F52" s="213">
        <v>125.9904</v>
      </c>
      <c r="G52" s="76">
        <v>21500</v>
      </c>
      <c r="H52" s="76">
        <v>20277</v>
      </c>
    </row>
    <row r="53" spans="1:8" s="137" customFormat="1" ht="12.75" customHeight="1">
      <c r="A53" s="70" t="s">
        <v>452</v>
      </c>
      <c r="B53" s="72">
        <v>8595500</v>
      </c>
      <c r="C53" s="72">
        <v>1967820</v>
      </c>
      <c r="D53" s="72">
        <v>1776361</v>
      </c>
      <c r="E53" s="206">
        <v>20.666174160898144</v>
      </c>
      <c r="F53" s="209">
        <v>90.27050238334807</v>
      </c>
      <c r="G53" s="72">
        <v>641240</v>
      </c>
      <c r="H53" s="72">
        <v>670321</v>
      </c>
    </row>
    <row r="54" spans="1:8" s="137" customFormat="1" ht="12.75" customHeight="1">
      <c r="A54" s="69" t="s">
        <v>447</v>
      </c>
      <c r="B54" s="76">
        <v>7946439</v>
      </c>
      <c r="C54" s="76">
        <v>1867957</v>
      </c>
      <c r="D54" s="76">
        <v>1697557</v>
      </c>
      <c r="E54" s="212">
        <v>21.36248702091591</v>
      </c>
      <c r="F54" s="213">
        <v>90.87773433756773</v>
      </c>
      <c r="G54" s="76">
        <v>599619</v>
      </c>
      <c r="H54" s="76">
        <v>627838</v>
      </c>
    </row>
    <row r="55" spans="1:8" s="137" customFormat="1" ht="12.75" customHeight="1">
      <c r="A55" s="69" t="s">
        <v>448</v>
      </c>
      <c r="B55" s="76">
        <v>7855465</v>
      </c>
      <c r="C55" s="76">
        <v>1798557</v>
      </c>
      <c r="D55" s="76">
        <v>1628268</v>
      </c>
      <c r="E55" s="212">
        <v>20.727837244517033</v>
      </c>
      <c r="F55" s="213">
        <v>90.5319097476477</v>
      </c>
      <c r="G55" s="76">
        <v>599319</v>
      </c>
      <c r="H55" s="76">
        <v>627374</v>
      </c>
    </row>
    <row r="56" spans="1:8" s="222" customFormat="1" ht="12" customHeight="1">
      <c r="A56" s="89" t="s">
        <v>427</v>
      </c>
      <c r="B56" s="83">
        <v>4491529</v>
      </c>
      <c r="C56" s="83">
        <v>1023889</v>
      </c>
      <c r="D56" s="83">
        <v>975127</v>
      </c>
      <c r="E56" s="219">
        <v>21.710357430621062</v>
      </c>
      <c r="F56" s="227">
        <v>95.23756969749651</v>
      </c>
      <c r="G56" s="83">
        <v>347963</v>
      </c>
      <c r="H56" s="83">
        <v>373462</v>
      </c>
    </row>
    <row r="57" spans="1:8" s="137" customFormat="1" ht="12.75" customHeight="1">
      <c r="A57" s="69" t="s">
        <v>449</v>
      </c>
      <c r="B57" s="76">
        <v>90974</v>
      </c>
      <c r="C57" s="76">
        <v>69400</v>
      </c>
      <c r="D57" s="76">
        <v>69289</v>
      </c>
      <c r="E57" s="212">
        <v>76.16351924725745</v>
      </c>
      <c r="F57" s="213">
        <v>99.84005763688761</v>
      </c>
      <c r="G57" s="76">
        <v>300</v>
      </c>
      <c r="H57" s="76">
        <v>464</v>
      </c>
    </row>
    <row r="58" spans="1:8" s="137" customFormat="1" ht="27.75" customHeight="1">
      <c r="A58" s="223" t="s">
        <v>434</v>
      </c>
      <c r="B58" s="76">
        <v>90974</v>
      </c>
      <c r="C58" s="76">
        <v>69400</v>
      </c>
      <c r="D58" s="76">
        <v>69289</v>
      </c>
      <c r="E58" s="212">
        <v>76.16351924725745</v>
      </c>
      <c r="F58" s="213">
        <v>99.84005763688761</v>
      </c>
      <c r="G58" s="76">
        <v>300</v>
      </c>
      <c r="H58" s="76">
        <v>464</v>
      </c>
    </row>
    <row r="59" spans="1:8" s="137" customFormat="1" ht="12.75" customHeight="1">
      <c r="A59" s="69" t="s">
        <v>435</v>
      </c>
      <c r="B59" s="76">
        <v>649061</v>
      </c>
      <c r="C59" s="76">
        <v>99863</v>
      </c>
      <c r="D59" s="76">
        <v>78804</v>
      </c>
      <c r="E59" s="212">
        <v>12.14123171782005</v>
      </c>
      <c r="F59" s="213">
        <v>78.91210959013848</v>
      </c>
      <c r="G59" s="76">
        <v>41621</v>
      </c>
      <c r="H59" s="76">
        <v>42483</v>
      </c>
    </row>
    <row r="60" spans="1:8" s="137" customFormat="1" ht="12.75">
      <c r="A60" s="69" t="s">
        <v>436</v>
      </c>
      <c r="B60" s="76">
        <v>649061</v>
      </c>
      <c r="C60" s="76">
        <v>99863</v>
      </c>
      <c r="D60" s="76">
        <v>78804</v>
      </c>
      <c r="E60" s="212">
        <v>12.14123171782005</v>
      </c>
      <c r="F60" s="213">
        <v>78.91210959013848</v>
      </c>
      <c r="G60" s="76">
        <v>41621</v>
      </c>
      <c r="H60" s="76">
        <v>42483</v>
      </c>
    </row>
    <row r="61" spans="1:8" s="137" customFormat="1" ht="12.75" customHeight="1">
      <c r="A61" s="214" t="s">
        <v>453</v>
      </c>
      <c r="B61" s="76"/>
      <c r="C61" s="76"/>
      <c r="D61" s="76"/>
      <c r="E61" s="206"/>
      <c r="F61" s="209"/>
      <c r="G61" s="76"/>
      <c r="H61" s="76"/>
    </row>
    <row r="62" spans="1:8" s="137" customFormat="1" ht="12.75" customHeight="1">
      <c r="A62" s="208" t="s">
        <v>419</v>
      </c>
      <c r="B62" s="72">
        <v>7198584</v>
      </c>
      <c r="C62" s="72">
        <v>1501321</v>
      </c>
      <c r="D62" s="72">
        <v>1478397</v>
      </c>
      <c r="E62" s="206">
        <v>20.537330675032756</v>
      </c>
      <c r="F62" s="209">
        <v>98.47307804260382</v>
      </c>
      <c r="G62" s="72">
        <v>501297</v>
      </c>
      <c r="H62" s="72">
        <v>495768</v>
      </c>
    </row>
    <row r="63" spans="1:8" s="137" customFormat="1" ht="12.75" customHeight="1">
      <c r="A63" s="211" t="s">
        <v>420</v>
      </c>
      <c r="B63" s="76">
        <v>5783223</v>
      </c>
      <c r="C63" s="76">
        <v>1349041</v>
      </c>
      <c r="D63" s="76">
        <v>1349041</v>
      </c>
      <c r="E63" s="212">
        <v>23.326802373002046</v>
      </c>
      <c r="F63" s="213">
        <v>100</v>
      </c>
      <c r="G63" s="76">
        <v>453134</v>
      </c>
      <c r="H63" s="76">
        <v>453134</v>
      </c>
    </row>
    <row r="64" spans="1:8" s="137" customFormat="1" ht="13.5" customHeight="1">
      <c r="A64" s="211" t="s">
        <v>422</v>
      </c>
      <c r="B64" s="76">
        <v>405517</v>
      </c>
      <c r="C64" s="76">
        <v>132529</v>
      </c>
      <c r="D64" s="76">
        <v>129356</v>
      </c>
      <c r="E64" s="212">
        <v>31.89903259296158</v>
      </c>
      <c r="F64" s="213">
        <v>97.605807030914</v>
      </c>
      <c r="G64" s="76">
        <v>41579</v>
      </c>
      <c r="H64" s="76">
        <v>42634</v>
      </c>
    </row>
    <row r="65" spans="1:8" s="137" customFormat="1" ht="12.75" customHeight="1">
      <c r="A65" s="211" t="s">
        <v>423</v>
      </c>
      <c r="B65" s="76">
        <v>1009844</v>
      </c>
      <c r="C65" s="76">
        <v>19751</v>
      </c>
      <c r="D65" s="76">
        <v>0</v>
      </c>
      <c r="E65" s="212">
        <v>0</v>
      </c>
      <c r="F65" s="213">
        <v>0</v>
      </c>
      <c r="G65" s="76">
        <v>6584</v>
      </c>
      <c r="H65" s="76">
        <v>0</v>
      </c>
    </row>
    <row r="66" spans="1:8" s="137" customFormat="1" ht="12.75" customHeight="1">
      <c r="A66" s="70" t="s">
        <v>452</v>
      </c>
      <c r="B66" s="72">
        <v>7093836</v>
      </c>
      <c r="C66" s="72">
        <v>1497751</v>
      </c>
      <c r="D66" s="72">
        <v>1315865</v>
      </c>
      <c r="E66" s="206">
        <v>18.549413885519765</v>
      </c>
      <c r="F66" s="209">
        <v>87.85605885090378</v>
      </c>
      <c r="G66" s="72">
        <v>500107</v>
      </c>
      <c r="H66" s="72">
        <v>520980</v>
      </c>
    </row>
    <row r="67" spans="1:8" s="137" customFormat="1" ht="12.75" customHeight="1">
      <c r="A67" s="69" t="s">
        <v>454</v>
      </c>
      <c r="B67" s="76">
        <v>6438618</v>
      </c>
      <c r="C67" s="76">
        <v>1433785</v>
      </c>
      <c r="D67" s="76">
        <v>1309738</v>
      </c>
      <c r="E67" s="212">
        <v>20.341911882332514</v>
      </c>
      <c r="F67" s="213">
        <v>91.348284435951</v>
      </c>
      <c r="G67" s="76">
        <v>486861</v>
      </c>
      <c r="H67" s="76">
        <v>519088</v>
      </c>
    </row>
    <row r="68" spans="1:8" s="137" customFormat="1" ht="12.75" customHeight="1">
      <c r="A68" s="69" t="s">
        <v>448</v>
      </c>
      <c r="B68" s="76">
        <v>6344455</v>
      </c>
      <c r="C68" s="76">
        <v>1405122</v>
      </c>
      <c r="D68" s="76">
        <v>1281558</v>
      </c>
      <c r="E68" s="212">
        <v>20.19965465906843</v>
      </c>
      <c r="F68" s="213">
        <v>91.20617284477788</v>
      </c>
      <c r="G68" s="76">
        <v>478861</v>
      </c>
      <c r="H68" s="76">
        <v>511088</v>
      </c>
    </row>
    <row r="69" spans="1:8" s="222" customFormat="1" ht="12.75" customHeight="1">
      <c r="A69" s="89" t="s">
        <v>455</v>
      </c>
      <c r="B69" s="83">
        <v>3357973</v>
      </c>
      <c r="C69" s="83">
        <v>876479</v>
      </c>
      <c r="D69" s="83">
        <v>813692</v>
      </c>
      <c r="E69" s="219">
        <v>24.231642124579324</v>
      </c>
      <c r="F69" s="227">
        <v>92.83645130117208</v>
      </c>
      <c r="G69" s="83">
        <v>326693</v>
      </c>
      <c r="H69" s="83">
        <v>338671</v>
      </c>
    </row>
    <row r="70" spans="1:8" s="137" customFormat="1" ht="12.75" customHeight="1">
      <c r="A70" s="69" t="s">
        <v>449</v>
      </c>
      <c r="B70" s="76">
        <v>94163</v>
      </c>
      <c r="C70" s="76">
        <v>28663</v>
      </c>
      <c r="D70" s="76">
        <v>28180</v>
      </c>
      <c r="E70" s="212">
        <v>29.926829009271156</v>
      </c>
      <c r="F70" s="213">
        <v>98.3149007431183</v>
      </c>
      <c r="G70" s="76">
        <v>8000</v>
      </c>
      <c r="H70" s="76">
        <v>8000</v>
      </c>
    </row>
    <row r="71" spans="1:8" s="137" customFormat="1" ht="25.5" customHeight="1">
      <c r="A71" s="223" t="s">
        <v>456</v>
      </c>
      <c r="B71" s="76">
        <v>90000</v>
      </c>
      <c r="C71" s="76">
        <v>24500</v>
      </c>
      <c r="D71" s="76">
        <v>24500</v>
      </c>
      <c r="E71" s="212">
        <v>27.22222222222222</v>
      </c>
      <c r="F71" s="213">
        <v>100</v>
      </c>
      <c r="G71" s="76">
        <v>8000</v>
      </c>
      <c r="H71" s="76">
        <v>8000</v>
      </c>
    </row>
    <row r="72" spans="1:8" s="137" customFormat="1" ht="25.5" customHeight="1">
      <c r="A72" s="223" t="s">
        <v>434</v>
      </c>
      <c r="B72" s="76">
        <v>4163</v>
      </c>
      <c r="C72" s="76">
        <v>4163</v>
      </c>
      <c r="D72" s="76">
        <v>3680</v>
      </c>
      <c r="E72" s="212">
        <v>88.39779005524862</v>
      </c>
      <c r="F72" s="213">
        <v>88.39779005524862</v>
      </c>
      <c r="G72" s="76">
        <v>0</v>
      </c>
      <c r="H72" s="76">
        <v>0</v>
      </c>
    </row>
    <row r="73" spans="1:8" s="137" customFormat="1" ht="12.75" customHeight="1">
      <c r="A73" s="69" t="s">
        <v>435</v>
      </c>
      <c r="B73" s="76">
        <v>655218</v>
      </c>
      <c r="C73" s="76">
        <v>63966</v>
      </c>
      <c r="D73" s="76">
        <v>6127</v>
      </c>
      <c r="E73" s="212">
        <v>0.9351086203370482</v>
      </c>
      <c r="F73" s="213">
        <v>9.578526091986369</v>
      </c>
      <c r="G73" s="76">
        <v>13246</v>
      </c>
      <c r="H73" s="76">
        <v>1892</v>
      </c>
    </row>
    <row r="74" spans="1:8" s="137" customFormat="1" ht="11.25" customHeight="1">
      <c r="A74" s="69" t="s">
        <v>436</v>
      </c>
      <c r="B74" s="76">
        <v>655218</v>
      </c>
      <c r="C74" s="76">
        <v>63966</v>
      </c>
      <c r="D74" s="76">
        <v>6127</v>
      </c>
      <c r="E74" s="212">
        <v>0.9351086203370482</v>
      </c>
      <c r="F74" s="213">
        <v>9.578526091986369</v>
      </c>
      <c r="G74" s="76">
        <v>13246</v>
      </c>
      <c r="H74" s="76">
        <v>1892</v>
      </c>
    </row>
    <row r="75" spans="1:8" s="137" customFormat="1" ht="11.25" customHeight="1">
      <c r="A75" s="81" t="s">
        <v>440</v>
      </c>
      <c r="B75" s="76">
        <v>104748</v>
      </c>
      <c r="C75" s="88" t="s">
        <v>1700</v>
      </c>
      <c r="D75" s="76">
        <v>162532</v>
      </c>
      <c r="E75" s="224" t="s">
        <v>1700</v>
      </c>
      <c r="F75" s="225" t="s">
        <v>1700</v>
      </c>
      <c r="G75" s="88" t="s">
        <v>1700</v>
      </c>
      <c r="H75" s="76">
        <v>-25212</v>
      </c>
    </row>
    <row r="76" spans="1:8" s="137" customFormat="1" ht="38.25" customHeight="1">
      <c r="A76" s="78" t="s">
        <v>443</v>
      </c>
      <c r="B76" s="76">
        <v>-104748</v>
      </c>
      <c r="C76" s="76">
        <v>-3570</v>
      </c>
      <c r="D76" s="76">
        <v>-3570</v>
      </c>
      <c r="E76" s="224" t="s">
        <v>1700</v>
      </c>
      <c r="F76" s="225" t="s">
        <v>1700</v>
      </c>
      <c r="G76" s="76">
        <v>-1190</v>
      </c>
      <c r="H76" s="76">
        <v>-1190</v>
      </c>
    </row>
    <row r="77" spans="1:8" s="137" customFormat="1" ht="12.75" customHeight="1">
      <c r="A77" s="214" t="s">
        <v>457</v>
      </c>
      <c r="B77" s="76"/>
      <c r="C77" s="76"/>
      <c r="D77" s="76"/>
      <c r="E77" s="206"/>
      <c r="F77" s="209"/>
      <c r="G77" s="76"/>
      <c r="H77" s="76"/>
    </row>
    <row r="78" spans="1:8" s="137" customFormat="1" ht="12.75" customHeight="1">
      <c r="A78" s="208" t="s">
        <v>419</v>
      </c>
      <c r="B78" s="72">
        <v>91385808</v>
      </c>
      <c r="C78" s="72">
        <v>17446952</v>
      </c>
      <c r="D78" s="72">
        <v>17468401</v>
      </c>
      <c r="E78" s="206">
        <v>19.1150041590703</v>
      </c>
      <c r="F78" s="209">
        <v>100.1229383791507</v>
      </c>
      <c r="G78" s="72">
        <v>5509720</v>
      </c>
      <c r="H78" s="72">
        <v>5517292</v>
      </c>
    </row>
    <row r="79" spans="1:8" s="137" customFormat="1" ht="12.75" customHeight="1">
      <c r="A79" s="211" t="s">
        <v>420</v>
      </c>
      <c r="B79" s="76">
        <v>90557369</v>
      </c>
      <c r="C79" s="76">
        <v>17141745</v>
      </c>
      <c r="D79" s="76">
        <v>17141745</v>
      </c>
      <c r="E79" s="212">
        <v>18.929155284977416</v>
      </c>
      <c r="F79" s="213">
        <v>100</v>
      </c>
      <c r="G79" s="76">
        <v>5403562</v>
      </c>
      <c r="H79" s="76">
        <v>5403562</v>
      </c>
    </row>
    <row r="80" spans="1:8" s="137" customFormat="1" ht="12.75" customHeight="1">
      <c r="A80" s="211" t="s">
        <v>422</v>
      </c>
      <c r="B80" s="76">
        <v>828439</v>
      </c>
      <c r="C80" s="76">
        <v>305207</v>
      </c>
      <c r="D80" s="76">
        <v>326656</v>
      </c>
      <c r="E80" s="212">
        <v>39.43030205000006</v>
      </c>
      <c r="F80" s="213">
        <v>107.0276894042404</v>
      </c>
      <c r="G80" s="76">
        <v>106158</v>
      </c>
      <c r="H80" s="76">
        <v>113730</v>
      </c>
    </row>
    <row r="81" spans="1:8" s="137" customFormat="1" ht="12.75" customHeight="1">
      <c r="A81" s="70" t="s">
        <v>452</v>
      </c>
      <c r="B81" s="72">
        <v>91385808</v>
      </c>
      <c r="C81" s="72">
        <v>17446952</v>
      </c>
      <c r="D81" s="72">
        <v>15964988</v>
      </c>
      <c r="E81" s="206">
        <v>17.46987672309031</v>
      </c>
      <c r="F81" s="209">
        <v>91.50588595646964</v>
      </c>
      <c r="G81" s="72">
        <v>5509720</v>
      </c>
      <c r="H81" s="72">
        <v>6256195</v>
      </c>
    </row>
    <row r="82" spans="1:8" s="137" customFormat="1" ht="12.75" customHeight="1">
      <c r="A82" s="228" t="s">
        <v>454</v>
      </c>
      <c r="B82" s="76">
        <v>71561766</v>
      </c>
      <c r="C82" s="76">
        <v>14644762</v>
      </c>
      <c r="D82" s="76">
        <v>13844943</v>
      </c>
      <c r="E82" s="212">
        <v>19.346843676272606</v>
      </c>
      <c r="F82" s="213">
        <v>94.53853193380678</v>
      </c>
      <c r="G82" s="76">
        <v>4430283</v>
      </c>
      <c r="H82" s="76">
        <v>5067792</v>
      </c>
    </row>
    <row r="83" spans="1:8" s="137" customFormat="1" ht="12.75" customHeight="1">
      <c r="A83" s="69" t="s">
        <v>426</v>
      </c>
      <c r="B83" s="76">
        <v>68107036</v>
      </c>
      <c r="C83" s="76">
        <v>13856809</v>
      </c>
      <c r="D83" s="76">
        <v>13094416</v>
      </c>
      <c r="E83" s="212">
        <v>19.22623089925687</v>
      </c>
      <c r="F83" s="213">
        <v>94.49806228836668</v>
      </c>
      <c r="G83" s="76">
        <v>4205184</v>
      </c>
      <c r="H83" s="76">
        <v>4822456</v>
      </c>
    </row>
    <row r="84" spans="1:8" s="222" customFormat="1" ht="12.75" customHeight="1">
      <c r="A84" s="89" t="s">
        <v>427</v>
      </c>
      <c r="B84" s="83">
        <v>24937565</v>
      </c>
      <c r="C84" s="83">
        <v>4813449</v>
      </c>
      <c r="D84" s="83">
        <v>4794659</v>
      </c>
      <c r="E84" s="219">
        <v>19.226652642308903</v>
      </c>
      <c r="F84" s="227">
        <v>99.60963541942587</v>
      </c>
      <c r="G84" s="83">
        <v>1636706</v>
      </c>
      <c r="H84" s="83">
        <v>1744948</v>
      </c>
    </row>
    <row r="85" spans="1:8" s="137" customFormat="1" ht="12.75" customHeight="1">
      <c r="A85" s="69" t="s">
        <v>458</v>
      </c>
      <c r="B85" s="76">
        <v>3454730</v>
      </c>
      <c r="C85" s="76">
        <v>787953</v>
      </c>
      <c r="D85" s="76">
        <v>750527</v>
      </c>
      <c r="E85" s="212">
        <v>21.724621026824092</v>
      </c>
      <c r="F85" s="213">
        <v>95.25022431540967</v>
      </c>
      <c r="G85" s="76">
        <v>225099</v>
      </c>
      <c r="H85" s="76">
        <v>245336</v>
      </c>
    </row>
    <row r="86" spans="1:8" s="222" customFormat="1" ht="12.75" customHeight="1">
      <c r="A86" s="216" t="s">
        <v>430</v>
      </c>
      <c r="B86" s="83">
        <v>212460</v>
      </c>
      <c r="C86" s="218" t="s">
        <v>1700</v>
      </c>
      <c r="D86" s="83">
        <v>45694</v>
      </c>
      <c r="E86" s="219">
        <v>21.507107220182622</v>
      </c>
      <c r="F86" s="220" t="s">
        <v>1700</v>
      </c>
      <c r="G86" s="218" t="s">
        <v>1700</v>
      </c>
      <c r="H86" s="83">
        <v>11196</v>
      </c>
    </row>
    <row r="87" spans="1:8" s="137" customFormat="1" ht="24.75" customHeight="1">
      <c r="A87" s="223" t="s">
        <v>432</v>
      </c>
      <c r="B87" s="76">
        <v>1245300</v>
      </c>
      <c r="C87" s="76">
        <v>204650</v>
      </c>
      <c r="D87" s="76">
        <v>169873</v>
      </c>
      <c r="E87" s="212">
        <v>13.641130651248695</v>
      </c>
      <c r="F87" s="213">
        <v>83.00659662838994</v>
      </c>
      <c r="G87" s="76">
        <v>26004</v>
      </c>
      <c r="H87" s="76">
        <v>47227</v>
      </c>
    </row>
    <row r="88" spans="1:8" s="137" customFormat="1" ht="12.75" customHeight="1">
      <c r="A88" s="69" t="s">
        <v>433</v>
      </c>
      <c r="B88" s="76">
        <v>1227043</v>
      </c>
      <c r="C88" s="76">
        <v>361434</v>
      </c>
      <c r="D88" s="76">
        <v>361168</v>
      </c>
      <c r="E88" s="212">
        <v>29.434013314936802</v>
      </c>
      <c r="F88" s="213">
        <v>99.92640426744579</v>
      </c>
      <c r="G88" s="76">
        <v>144539</v>
      </c>
      <c r="H88" s="76">
        <v>145159</v>
      </c>
    </row>
    <row r="89" spans="1:8" s="137" customFormat="1" ht="25.5" customHeight="1">
      <c r="A89" s="223" t="s">
        <v>434</v>
      </c>
      <c r="B89" s="76">
        <v>689927</v>
      </c>
      <c r="C89" s="76">
        <v>173175</v>
      </c>
      <c r="D89" s="76">
        <v>170792</v>
      </c>
      <c r="E89" s="212">
        <v>24.75508278412064</v>
      </c>
      <c r="F89" s="213">
        <v>98.62393532553774</v>
      </c>
      <c r="G89" s="76">
        <v>43360</v>
      </c>
      <c r="H89" s="76">
        <v>41754</v>
      </c>
    </row>
    <row r="90" spans="1:8" s="137" customFormat="1" ht="13.5" customHeight="1">
      <c r="A90" s="69" t="s">
        <v>435</v>
      </c>
      <c r="B90" s="76">
        <v>19824042</v>
      </c>
      <c r="C90" s="76">
        <v>2802190</v>
      </c>
      <c r="D90" s="76">
        <v>2120045</v>
      </c>
      <c r="E90" s="212">
        <v>10.694312491872243</v>
      </c>
      <c r="F90" s="213">
        <v>75.65671849517699</v>
      </c>
      <c r="G90" s="76">
        <v>1079437</v>
      </c>
      <c r="H90" s="76">
        <v>1188403</v>
      </c>
    </row>
    <row r="91" spans="1:8" s="137" customFormat="1" ht="13.5" customHeight="1">
      <c r="A91" s="69" t="s">
        <v>436</v>
      </c>
      <c r="B91" s="76">
        <v>10645042</v>
      </c>
      <c r="C91" s="76">
        <v>2323540</v>
      </c>
      <c r="D91" s="76">
        <v>1764872</v>
      </c>
      <c r="E91" s="212">
        <v>16.57928639454875</v>
      </c>
      <c r="F91" s="213">
        <v>75.95617032631243</v>
      </c>
      <c r="G91" s="76">
        <v>968187</v>
      </c>
      <c r="H91" s="76">
        <v>1058941</v>
      </c>
    </row>
    <row r="92" spans="1:8" s="137" customFormat="1" ht="13.5" customHeight="1">
      <c r="A92" s="69" t="s">
        <v>437</v>
      </c>
      <c r="B92" s="76">
        <v>9179000</v>
      </c>
      <c r="C92" s="76">
        <v>478650</v>
      </c>
      <c r="D92" s="76">
        <v>355173</v>
      </c>
      <c r="E92" s="212">
        <v>3.8694084322910993</v>
      </c>
      <c r="F92" s="213">
        <v>74.20307113757443</v>
      </c>
      <c r="G92" s="76">
        <v>111250</v>
      </c>
      <c r="H92" s="76">
        <v>129462</v>
      </c>
    </row>
    <row r="93" spans="1:8" s="137" customFormat="1" ht="12.75" customHeight="1">
      <c r="A93" s="214" t="s">
        <v>459</v>
      </c>
      <c r="B93" s="76"/>
      <c r="C93" s="76"/>
      <c r="D93" s="76"/>
      <c r="E93" s="206"/>
      <c r="F93" s="209"/>
      <c r="G93" s="76"/>
      <c r="H93" s="76"/>
    </row>
    <row r="94" spans="1:8" s="137" customFormat="1" ht="12.75" customHeight="1">
      <c r="A94" s="208" t="s">
        <v>419</v>
      </c>
      <c r="B94" s="72">
        <v>13420672</v>
      </c>
      <c r="C94" s="72">
        <v>3282550</v>
      </c>
      <c r="D94" s="72">
        <v>3247659</v>
      </c>
      <c r="E94" s="206">
        <v>24.198929830041298</v>
      </c>
      <c r="F94" s="209">
        <v>98.93707635831899</v>
      </c>
      <c r="G94" s="72">
        <v>1127400</v>
      </c>
      <c r="H94" s="72">
        <v>1112505</v>
      </c>
    </row>
    <row r="95" spans="1:8" s="137" customFormat="1" ht="12.75" customHeight="1">
      <c r="A95" s="211" t="s">
        <v>420</v>
      </c>
      <c r="B95" s="76">
        <v>13073672</v>
      </c>
      <c r="C95" s="76">
        <v>3216350</v>
      </c>
      <c r="D95" s="76">
        <v>3216350</v>
      </c>
      <c r="E95" s="212">
        <v>24.601733927545375</v>
      </c>
      <c r="F95" s="213">
        <v>100</v>
      </c>
      <c r="G95" s="76">
        <v>1112300</v>
      </c>
      <c r="H95" s="76">
        <v>1112300</v>
      </c>
    </row>
    <row r="96" spans="1:8" ht="13.5" customHeight="1">
      <c r="A96" s="211" t="s">
        <v>422</v>
      </c>
      <c r="B96" s="76">
        <v>347000</v>
      </c>
      <c r="C96" s="76">
        <v>66200</v>
      </c>
      <c r="D96" s="76">
        <v>31309</v>
      </c>
      <c r="E96" s="212">
        <v>9.022766570605187</v>
      </c>
      <c r="F96" s="213">
        <v>47.294561933534744</v>
      </c>
      <c r="G96" s="76">
        <v>15100</v>
      </c>
      <c r="H96" s="76">
        <v>205</v>
      </c>
    </row>
    <row r="97" spans="1:8" s="137" customFormat="1" ht="12.75" customHeight="1">
      <c r="A97" s="70" t="s">
        <v>452</v>
      </c>
      <c r="B97" s="72">
        <v>13420672</v>
      </c>
      <c r="C97" s="72">
        <v>3282550</v>
      </c>
      <c r="D97" s="72">
        <v>3122124</v>
      </c>
      <c r="E97" s="206">
        <v>23.263544478249674</v>
      </c>
      <c r="F97" s="209">
        <v>95.11276294344336</v>
      </c>
      <c r="G97" s="72">
        <v>1127400</v>
      </c>
      <c r="H97" s="72">
        <v>1070830</v>
      </c>
    </row>
    <row r="98" spans="1:8" s="137" customFormat="1" ht="12.75" customHeight="1">
      <c r="A98" s="228" t="s">
        <v>454</v>
      </c>
      <c r="B98" s="76">
        <v>13128312</v>
      </c>
      <c r="C98" s="76">
        <v>3241950</v>
      </c>
      <c r="D98" s="76">
        <v>3083121</v>
      </c>
      <c r="E98" s="212">
        <v>23.48451956352043</v>
      </c>
      <c r="F98" s="213">
        <v>95.10081895155693</v>
      </c>
      <c r="G98" s="76">
        <v>1111200</v>
      </c>
      <c r="H98" s="76">
        <v>1052167</v>
      </c>
    </row>
    <row r="99" spans="1:8" s="137" customFormat="1" ht="12.75" customHeight="1">
      <c r="A99" s="69" t="s">
        <v>426</v>
      </c>
      <c r="B99" s="76">
        <v>12665122</v>
      </c>
      <c r="C99" s="76">
        <v>2958400</v>
      </c>
      <c r="D99" s="76">
        <v>2892142</v>
      </c>
      <c r="E99" s="212">
        <v>22.835484727269108</v>
      </c>
      <c r="F99" s="213">
        <v>97.76034342888047</v>
      </c>
      <c r="G99" s="76">
        <v>1020100</v>
      </c>
      <c r="H99" s="76">
        <v>1051760</v>
      </c>
    </row>
    <row r="100" spans="1:8" s="222" customFormat="1" ht="12.75" customHeight="1">
      <c r="A100" s="89" t="s">
        <v>427</v>
      </c>
      <c r="B100" s="83">
        <v>5249706</v>
      </c>
      <c r="C100" s="83">
        <v>1175200</v>
      </c>
      <c r="D100" s="83">
        <v>1110970</v>
      </c>
      <c r="E100" s="219">
        <v>21.16251843436566</v>
      </c>
      <c r="F100" s="227">
        <v>94.53454731109599</v>
      </c>
      <c r="G100" s="83">
        <v>420100</v>
      </c>
      <c r="H100" s="83">
        <v>399964</v>
      </c>
    </row>
    <row r="101" spans="1:8" s="137" customFormat="1" ht="12.75" customHeight="1">
      <c r="A101" s="69" t="s">
        <v>458</v>
      </c>
      <c r="B101" s="76">
        <v>463190</v>
      </c>
      <c r="C101" s="76">
        <v>283550</v>
      </c>
      <c r="D101" s="76">
        <v>190979</v>
      </c>
      <c r="E101" s="212">
        <v>41.23124419784538</v>
      </c>
      <c r="F101" s="213">
        <v>67.35284782225357</v>
      </c>
      <c r="G101" s="76">
        <v>91100</v>
      </c>
      <c r="H101" s="76">
        <v>407</v>
      </c>
    </row>
    <row r="102" spans="1:8" s="222" customFormat="1" ht="12.75" customHeight="1">
      <c r="A102" s="216" t="s">
        <v>430</v>
      </c>
      <c r="B102" s="83">
        <v>13200</v>
      </c>
      <c r="C102" s="218" t="s">
        <v>1700</v>
      </c>
      <c r="D102" s="83">
        <v>392</v>
      </c>
      <c r="E102" s="219">
        <v>2.9696969696969697</v>
      </c>
      <c r="F102" s="220" t="s">
        <v>1700</v>
      </c>
      <c r="G102" s="218" t="s">
        <v>1700</v>
      </c>
      <c r="H102" s="83">
        <v>0</v>
      </c>
    </row>
    <row r="103" spans="1:8" s="137" customFormat="1" ht="24.75" customHeight="1">
      <c r="A103" s="223" t="s">
        <v>432</v>
      </c>
      <c r="B103" s="76">
        <v>10250</v>
      </c>
      <c r="C103" s="76">
        <v>10250</v>
      </c>
      <c r="D103" s="76">
        <v>10250</v>
      </c>
      <c r="E103" s="212">
        <v>100</v>
      </c>
      <c r="F103" s="213">
        <v>100</v>
      </c>
      <c r="G103" s="76">
        <v>0</v>
      </c>
      <c r="H103" s="76">
        <v>0</v>
      </c>
    </row>
    <row r="104" spans="1:8" s="137" customFormat="1" ht="25.5" customHeight="1">
      <c r="A104" s="223" t="s">
        <v>434</v>
      </c>
      <c r="B104" s="76">
        <v>439740</v>
      </c>
      <c r="C104" s="76">
        <v>270000</v>
      </c>
      <c r="D104" s="76">
        <v>180337</v>
      </c>
      <c r="E104" s="212">
        <v>41.009914949743035</v>
      </c>
      <c r="F104" s="213">
        <v>66.79148148148148</v>
      </c>
      <c r="G104" s="76">
        <v>90000</v>
      </c>
      <c r="H104" s="76">
        <v>406</v>
      </c>
    </row>
    <row r="105" spans="1:8" s="137" customFormat="1" ht="12.75" customHeight="1">
      <c r="A105" s="228" t="s">
        <v>435</v>
      </c>
      <c r="B105" s="76">
        <v>292360</v>
      </c>
      <c r="C105" s="76">
        <v>40600</v>
      </c>
      <c r="D105" s="76">
        <v>39003</v>
      </c>
      <c r="E105" s="212">
        <v>13.340744287864275</v>
      </c>
      <c r="F105" s="213">
        <v>96.06650246305418</v>
      </c>
      <c r="G105" s="76">
        <v>16200</v>
      </c>
      <c r="H105" s="76">
        <v>18663</v>
      </c>
    </row>
    <row r="106" spans="1:8" s="137" customFormat="1" ht="12" customHeight="1">
      <c r="A106" s="69" t="s">
        <v>436</v>
      </c>
      <c r="B106" s="76">
        <v>292360</v>
      </c>
      <c r="C106" s="76">
        <v>40600</v>
      </c>
      <c r="D106" s="76">
        <v>39003</v>
      </c>
      <c r="E106" s="212">
        <v>13.340744287864275</v>
      </c>
      <c r="F106" s="213">
        <v>96.06650246305418</v>
      </c>
      <c r="G106" s="76">
        <v>16200</v>
      </c>
      <c r="H106" s="76">
        <v>18663</v>
      </c>
    </row>
    <row r="107" spans="1:8" s="137" customFormat="1" ht="12.75" customHeight="1">
      <c r="A107" s="214" t="s">
        <v>460</v>
      </c>
      <c r="B107" s="72"/>
      <c r="C107" s="72"/>
      <c r="D107" s="72"/>
      <c r="E107" s="206"/>
      <c r="F107" s="209"/>
      <c r="G107" s="72"/>
      <c r="H107" s="72"/>
    </row>
    <row r="108" spans="1:8" s="137" customFormat="1" ht="12.75" customHeight="1">
      <c r="A108" s="208" t="s">
        <v>419</v>
      </c>
      <c r="B108" s="72">
        <v>15269278</v>
      </c>
      <c r="C108" s="72">
        <v>4352146</v>
      </c>
      <c r="D108" s="72">
        <v>3085898</v>
      </c>
      <c r="E108" s="206">
        <v>20.20984882192858</v>
      </c>
      <c r="F108" s="209">
        <v>70.90520400740232</v>
      </c>
      <c r="G108" s="72">
        <v>1875579</v>
      </c>
      <c r="H108" s="72">
        <v>903203</v>
      </c>
    </row>
    <row r="109" spans="1:8" s="137" customFormat="1" ht="12.75" customHeight="1">
      <c r="A109" s="211" t="s">
        <v>420</v>
      </c>
      <c r="B109" s="76">
        <v>9490026</v>
      </c>
      <c r="C109" s="76">
        <v>2480227</v>
      </c>
      <c r="D109" s="76">
        <v>2480227</v>
      </c>
      <c r="E109" s="212">
        <v>26.135091726829835</v>
      </c>
      <c r="F109" s="213">
        <v>100</v>
      </c>
      <c r="G109" s="76">
        <v>761680</v>
      </c>
      <c r="H109" s="76">
        <v>761680</v>
      </c>
    </row>
    <row r="110" spans="1:8" s="137" customFormat="1" ht="12.75" customHeight="1">
      <c r="A110" s="211" t="s">
        <v>422</v>
      </c>
      <c r="B110" s="76">
        <v>2008232</v>
      </c>
      <c r="C110" s="76">
        <v>498139</v>
      </c>
      <c r="D110" s="76">
        <v>532276</v>
      </c>
      <c r="E110" s="212">
        <v>26.504706627521124</v>
      </c>
      <c r="F110" s="213">
        <v>106.85290651806024</v>
      </c>
      <c r="G110" s="76">
        <v>71399</v>
      </c>
      <c r="H110" s="76">
        <v>68715</v>
      </c>
    </row>
    <row r="111" spans="1:8" s="137" customFormat="1" ht="12.75" customHeight="1">
      <c r="A111" s="211" t="s">
        <v>461</v>
      </c>
      <c r="B111" s="76">
        <v>3771020</v>
      </c>
      <c r="C111" s="76">
        <v>1373780</v>
      </c>
      <c r="D111" s="76">
        <v>73395</v>
      </c>
      <c r="E111" s="212">
        <v>1.9462903935805167</v>
      </c>
      <c r="F111" s="213">
        <v>0</v>
      </c>
      <c r="G111" s="76">
        <v>1042500</v>
      </c>
      <c r="H111" s="76">
        <v>72808</v>
      </c>
    </row>
    <row r="112" spans="1:8" s="137" customFormat="1" ht="12.75" customHeight="1">
      <c r="A112" s="70" t="s">
        <v>452</v>
      </c>
      <c r="B112" s="72">
        <v>15199278</v>
      </c>
      <c r="C112" s="72">
        <v>4352146</v>
      </c>
      <c r="D112" s="72">
        <v>2376075</v>
      </c>
      <c r="E112" s="206">
        <v>15.632814927130093</v>
      </c>
      <c r="F112" s="209">
        <v>54.59548002295879</v>
      </c>
      <c r="G112" s="72">
        <v>1967219</v>
      </c>
      <c r="H112" s="72">
        <v>1018228</v>
      </c>
    </row>
    <row r="113" spans="1:8" s="137" customFormat="1" ht="12.75" customHeight="1">
      <c r="A113" s="69" t="s">
        <v>454</v>
      </c>
      <c r="B113" s="76">
        <v>14001927</v>
      </c>
      <c r="C113" s="76">
        <v>3862538</v>
      </c>
      <c r="D113" s="76">
        <v>2310667</v>
      </c>
      <c r="E113" s="212">
        <v>16.502492835450436</v>
      </c>
      <c r="F113" s="213">
        <v>59.822505306096666</v>
      </c>
      <c r="G113" s="76">
        <v>1622660</v>
      </c>
      <c r="H113" s="76">
        <v>992993</v>
      </c>
    </row>
    <row r="114" spans="1:8" s="137" customFormat="1" ht="12.75" customHeight="1">
      <c r="A114" s="69" t="s">
        <v>426</v>
      </c>
      <c r="B114" s="76">
        <v>11201150</v>
      </c>
      <c r="C114" s="76">
        <v>3060191</v>
      </c>
      <c r="D114" s="76">
        <v>1820896</v>
      </c>
      <c r="E114" s="212">
        <v>16.256330823174405</v>
      </c>
      <c r="F114" s="213">
        <v>59.50269117189091</v>
      </c>
      <c r="G114" s="76">
        <v>1444869</v>
      </c>
      <c r="H114" s="76">
        <v>764159</v>
      </c>
    </row>
    <row r="115" spans="1:8" s="222" customFormat="1" ht="12.75" customHeight="1">
      <c r="A115" s="89" t="s">
        <v>427</v>
      </c>
      <c r="B115" s="83">
        <v>3936739</v>
      </c>
      <c r="C115" s="83">
        <v>902632</v>
      </c>
      <c r="D115" s="83">
        <v>821849</v>
      </c>
      <c r="E115" s="219">
        <v>20.876390332201346</v>
      </c>
      <c r="F115" s="227">
        <v>91.05028405817653</v>
      </c>
      <c r="G115" s="83">
        <v>298283</v>
      </c>
      <c r="H115" s="83">
        <v>319460</v>
      </c>
    </row>
    <row r="116" spans="1:8" s="137" customFormat="1" ht="12.75" customHeight="1">
      <c r="A116" s="69" t="s">
        <v>449</v>
      </c>
      <c r="B116" s="76">
        <v>2800777</v>
      </c>
      <c r="C116" s="76">
        <v>802347</v>
      </c>
      <c r="D116" s="76">
        <v>489771</v>
      </c>
      <c r="E116" s="212">
        <v>17.48696879473089</v>
      </c>
      <c r="F116" s="213">
        <v>61.04229217533062</v>
      </c>
      <c r="G116" s="76">
        <v>177791</v>
      </c>
      <c r="H116" s="76">
        <v>228834</v>
      </c>
    </row>
    <row r="117" spans="1:8" s="137" customFormat="1" ht="26.25" customHeight="1">
      <c r="A117" s="223" t="s">
        <v>432</v>
      </c>
      <c r="B117" s="76">
        <v>2602089</v>
      </c>
      <c r="C117" s="76">
        <v>761587</v>
      </c>
      <c r="D117" s="76">
        <v>452945</v>
      </c>
      <c r="E117" s="212">
        <v>17.406975702983257</v>
      </c>
      <c r="F117" s="213">
        <v>0</v>
      </c>
      <c r="G117" s="76">
        <v>172491</v>
      </c>
      <c r="H117" s="76">
        <v>224049</v>
      </c>
    </row>
    <row r="118" spans="1:8" s="137" customFormat="1" ht="25.5">
      <c r="A118" s="223" t="s">
        <v>434</v>
      </c>
      <c r="B118" s="76">
        <v>120188</v>
      </c>
      <c r="C118" s="76">
        <v>40760</v>
      </c>
      <c r="D118" s="76">
        <v>36827</v>
      </c>
      <c r="E118" s="212">
        <v>30.641162179252508</v>
      </c>
      <c r="F118" s="213">
        <v>0</v>
      </c>
      <c r="G118" s="76">
        <v>5300</v>
      </c>
      <c r="H118" s="76">
        <v>4786</v>
      </c>
    </row>
    <row r="119" spans="1:8" s="137" customFormat="1" ht="12.75" customHeight="1">
      <c r="A119" s="69" t="s">
        <v>435</v>
      </c>
      <c r="B119" s="76">
        <v>1197351</v>
      </c>
      <c r="C119" s="76">
        <v>489608</v>
      </c>
      <c r="D119" s="76">
        <v>65408</v>
      </c>
      <c r="E119" s="212">
        <v>5.4627256335026235</v>
      </c>
      <c r="F119" s="213">
        <v>13.35925883563994</v>
      </c>
      <c r="G119" s="76">
        <v>344559</v>
      </c>
      <c r="H119" s="76">
        <v>25235</v>
      </c>
    </row>
    <row r="120" spans="1:8" s="137" customFormat="1" ht="12" customHeight="1">
      <c r="A120" s="69" t="s">
        <v>462</v>
      </c>
      <c r="B120" s="76">
        <v>1137351</v>
      </c>
      <c r="C120" s="76">
        <v>481608</v>
      </c>
      <c r="D120" s="76">
        <v>60443</v>
      </c>
      <c r="E120" s="212">
        <v>5.314366453276078</v>
      </c>
      <c r="F120" s="213">
        <v>0</v>
      </c>
      <c r="G120" s="76">
        <v>339559</v>
      </c>
      <c r="H120" s="76">
        <v>20270</v>
      </c>
    </row>
    <row r="121" spans="1:8" s="137" customFormat="1" ht="12.75">
      <c r="A121" s="69" t="s">
        <v>437</v>
      </c>
      <c r="B121" s="76">
        <v>60000</v>
      </c>
      <c r="C121" s="76">
        <v>8000</v>
      </c>
      <c r="D121" s="76">
        <v>4965</v>
      </c>
      <c r="E121" s="212">
        <v>8.275</v>
      </c>
      <c r="F121" s="213">
        <v>0</v>
      </c>
      <c r="G121" s="76">
        <v>5000</v>
      </c>
      <c r="H121" s="76">
        <v>4965</v>
      </c>
    </row>
    <row r="122" spans="1:8" s="137" customFormat="1" ht="12.75">
      <c r="A122" s="81" t="s">
        <v>440</v>
      </c>
      <c r="B122" s="76">
        <v>70000</v>
      </c>
      <c r="C122" s="76">
        <v>0</v>
      </c>
      <c r="D122" s="76">
        <v>709823</v>
      </c>
      <c r="E122" s="224" t="s">
        <v>1700</v>
      </c>
      <c r="F122" s="224" t="s">
        <v>1700</v>
      </c>
      <c r="G122" s="76">
        <v>-91640</v>
      </c>
      <c r="H122" s="76">
        <v>-115025</v>
      </c>
    </row>
    <row r="123" spans="1:8" s="137" customFormat="1" ht="39" customHeight="1">
      <c r="A123" s="78" t="s">
        <v>443</v>
      </c>
      <c r="B123" s="76">
        <v>-70000</v>
      </c>
      <c r="C123" s="76">
        <v>0</v>
      </c>
      <c r="D123" s="76">
        <v>0</v>
      </c>
      <c r="E123" s="224" t="s">
        <v>1700</v>
      </c>
      <c r="F123" s="224" t="s">
        <v>1700</v>
      </c>
      <c r="G123" s="76">
        <v>91640</v>
      </c>
      <c r="H123" s="76">
        <v>91640</v>
      </c>
    </row>
    <row r="124" spans="1:8" s="137" customFormat="1" ht="12.75" customHeight="1">
      <c r="A124" s="214" t="s">
        <v>463</v>
      </c>
      <c r="B124" s="76"/>
      <c r="C124" s="76"/>
      <c r="D124" s="76"/>
      <c r="E124" s="206"/>
      <c r="F124" s="209"/>
      <c r="G124" s="76"/>
      <c r="H124" s="76"/>
    </row>
    <row r="125" spans="1:8" s="137" customFormat="1" ht="12.75" customHeight="1">
      <c r="A125" s="208" t="s">
        <v>419</v>
      </c>
      <c r="B125" s="72">
        <v>233658834</v>
      </c>
      <c r="C125" s="72">
        <v>39632883</v>
      </c>
      <c r="D125" s="72">
        <v>33952282</v>
      </c>
      <c r="E125" s="206">
        <v>14.530707621351906</v>
      </c>
      <c r="F125" s="209">
        <v>85.66694984061594</v>
      </c>
      <c r="G125" s="72">
        <v>12157872</v>
      </c>
      <c r="H125" s="72">
        <v>11052276</v>
      </c>
    </row>
    <row r="126" spans="1:8" s="137" customFormat="1" ht="12.75" customHeight="1">
      <c r="A126" s="211" t="s">
        <v>420</v>
      </c>
      <c r="B126" s="76">
        <v>204059944</v>
      </c>
      <c r="C126" s="76">
        <v>29558223</v>
      </c>
      <c r="D126" s="76">
        <v>29558223</v>
      </c>
      <c r="E126" s="212">
        <v>14.48506866198101</v>
      </c>
      <c r="F126" s="213">
        <v>100</v>
      </c>
      <c r="G126" s="76">
        <v>9348547</v>
      </c>
      <c r="H126" s="76">
        <v>9348547</v>
      </c>
    </row>
    <row r="127" spans="1:8" s="137" customFormat="1" ht="12.75" customHeight="1">
      <c r="A127" s="211" t="s">
        <v>421</v>
      </c>
      <c r="B127" s="76">
        <v>613427</v>
      </c>
      <c r="C127" s="76">
        <v>422052</v>
      </c>
      <c r="D127" s="76">
        <v>107982</v>
      </c>
      <c r="E127" s="212">
        <v>17.603072574242738</v>
      </c>
      <c r="F127" s="213">
        <v>25.58499900486196</v>
      </c>
      <c r="G127" s="76">
        <v>286030</v>
      </c>
      <c r="H127" s="76">
        <v>0</v>
      </c>
    </row>
    <row r="128" spans="1:8" s="137" customFormat="1" ht="12.75" customHeight="1">
      <c r="A128" s="211" t="s">
        <v>422</v>
      </c>
      <c r="B128" s="76">
        <v>8824607</v>
      </c>
      <c r="C128" s="76">
        <v>1967718</v>
      </c>
      <c r="D128" s="76">
        <v>2414036</v>
      </c>
      <c r="E128" s="212">
        <v>27.355733802083197</v>
      </c>
      <c r="F128" s="213">
        <v>122.68201032871579</v>
      </c>
      <c r="G128" s="76">
        <v>575728</v>
      </c>
      <c r="H128" s="76">
        <v>537378</v>
      </c>
    </row>
    <row r="129" spans="1:8" s="137" customFormat="1" ht="12.75" customHeight="1">
      <c r="A129" s="211" t="s">
        <v>423</v>
      </c>
      <c r="B129" s="76">
        <v>20160856</v>
      </c>
      <c r="C129" s="76">
        <v>7684890</v>
      </c>
      <c r="D129" s="76">
        <v>1872041</v>
      </c>
      <c r="E129" s="212">
        <v>9.28552339245913</v>
      </c>
      <c r="F129" s="213">
        <v>24.360023370536208</v>
      </c>
      <c r="G129" s="76">
        <v>1947567</v>
      </c>
      <c r="H129" s="76">
        <v>1166351</v>
      </c>
    </row>
    <row r="130" spans="1:8" s="137" customFormat="1" ht="12.75" customHeight="1">
      <c r="A130" s="70" t="s">
        <v>452</v>
      </c>
      <c r="B130" s="72">
        <v>232714399</v>
      </c>
      <c r="C130" s="72">
        <v>39554707</v>
      </c>
      <c r="D130" s="72">
        <v>29427452</v>
      </c>
      <c r="E130" s="206">
        <v>12.64530777917184</v>
      </c>
      <c r="F130" s="209">
        <v>74.39683979962233</v>
      </c>
      <c r="G130" s="72">
        <v>12267296</v>
      </c>
      <c r="H130" s="72">
        <v>10771709</v>
      </c>
    </row>
    <row r="131" spans="1:8" s="137" customFormat="1" ht="12.75" customHeight="1">
      <c r="A131" s="69" t="s">
        <v>425</v>
      </c>
      <c r="B131" s="76">
        <v>215798647</v>
      </c>
      <c r="C131" s="76">
        <v>33835831</v>
      </c>
      <c r="D131" s="76">
        <v>27083445</v>
      </c>
      <c r="E131" s="212">
        <v>12.550331235394632</v>
      </c>
      <c r="F131" s="213">
        <v>80.04368209546855</v>
      </c>
      <c r="G131" s="76">
        <v>9838081</v>
      </c>
      <c r="H131" s="76">
        <v>9170718</v>
      </c>
    </row>
    <row r="132" spans="1:8" s="137" customFormat="1" ht="12.75" customHeight="1">
      <c r="A132" s="69" t="s">
        <v>426</v>
      </c>
      <c r="B132" s="76">
        <v>62625597</v>
      </c>
      <c r="C132" s="76">
        <v>16197083</v>
      </c>
      <c r="D132" s="76">
        <v>12243663</v>
      </c>
      <c r="E132" s="212">
        <v>19.550572907113363</v>
      </c>
      <c r="F132" s="213">
        <v>75.5917778528393</v>
      </c>
      <c r="G132" s="76">
        <v>5032446</v>
      </c>
      <c r="H132" s="76">
        <v>5067934</v>
      </c>
    </row>
    <row r="133" spans="1:8" s="222" customFormat="1" ht="12.75" customHeight="1">
      <c r="A133" s="89" t="s">
        <v>427</v>
      </c>
      <c r="B133" s="83">
        <v>28780290</v>
      </c>
      <c r="C133" s="83">
        <v>6125356</v>
      </c>
      <c r="D133" s="83">
        <v>5836729</v>
      </c>
      <c r="E133" s="219">
        <v>20.280299468837875</v>
      </c>
      <c r="F133" s="227">
        <v>95.28799632217296</v>
      </c>
      <c r="G133" s="83">
        <v>2165450</v>
      </c>
      <c r="H133" s="83">
        <v>2464189</v>
      </c>
    </row>
    <row r="134" spans="1:8" s="137" customFormat="1" ht="12.75" customHeight="1">
      <c r="A134" s="69" t="s">
        <v>464</v>
      </c>
      <c r="B134" s="76">
        <v>54000000</v>
      </c>
      <c r="C134" s="76">
        <v>13277411</v>
      </c>
      <c r="D134" s="76">
        <v>12497514</v>
      </c>
      <c r="E134" s="212">
        <v>23.143544444444444</v>
      </c>
      <c r="F134" s="213">
        <v>94.12613648850669</v>
      </c>
      <c r="G134" s="76">
        <v>3568989</v>
      </c>
      <c r="H134" s="76">
        <v>3424941</v>
      </c>
    </row>
    <row r="135" spans="1:8" s="137" customFormat="1" ht="11.25" customHeight="1">
      <c r="A135" s="69" t="s">
        <v>449</v>
      </c>
      <c r="B135" s="76">
        <v>99173050</v>
      </c>
      <c r="C135" s="76">
        <v>4361337</v>
      </c>
      <c r="D135" s="76">
        <v>2342268</v>
      </c>
      <c r="E135" s="212">
        <v>2.361798895970226</v>
      </c>
      <c r="F135" s="213">
        <v>53.70527432298857</v>
      </c>
      <c r="G135" s="76">
        <v>1236646</v>
      </c>
      <c r="H135" s="76">
        <v>677843</v>
      </c>
    </row>
    <row r="136" spans="1:8" s="222" customFormat="1" ht="12.75" customHeight="1">
      <c r="A136" s="216" t="s">
        <v>438</v>
      </c>
      <c r="B136" s="83">
        <v>7333621</v>
      </c>
      <c r="C136" s="218" t="s">
        <v>1700</v>
      </c>
      <c r="D136" s="83">
        <v>339093</v>
      </c>
      <c r="E136" s="219">
        <v>4.6238140749296965</v>
      </c>
      <c r="F136" s="220" t="s">
        <v>1700</v>
      </c>
      <c r="G136" s="218" t="s">
        <v>1700</v>
      </c>
      <c r="H136" s="83">
        <v>287473</v>
      </c>
    </row>
    <row r="137" spans="1:8" s="137" customFormat="1" ht="24.75" customHeight="1">
      <c r="A137" s="223" t="s">
        <v>432</v>
      </c>
      <c r="B137" s="76">
        <v>1468450</v>
      </c>
      <c r="C137" s="76">
        <v>265865</v>
      </c>
      <c r="D137" s="76">
        <v>212027</v>
      </c>
      <c r="E137" s="212">
        <v>14.43883005890565</v>
      </c>
      <c r="F137" s="213">
        <v>79.74987305587422</v>
      </c>
      <c r="G137" s="76">
        <v>221955</v>
      </c>
      <c r="H137" s="76">
        <v>168117</v>
      </c>
    </row>
    <row r="138" spans="1:8" s="137" customFormat="1" ht="13.5" customHeight="1">
      <c r="A138" s="69" t="s">
        <v>433</v>
      </c>
      <c r="B138" s="76">
        <v>1000000</v>
      </c>
      <c r="C138" s="76">
        <v>250200</v>
      </c>
      <c r="D138" s="76">
        <v>110571</v>
      </c>
      <c r="E138" s="212">
        <v>11.0571</v>
      </c>
      <c r="F138" s="213">
        <v>44.19304556354916</v>
      </c>
      <c r="G138" s="76">
        <v>83400</v>
      </c>
      <c r="H138" s="76">
        <v>19366</v>
      </c>
    </row>
    <row r="139" spans="1:8" s="137" customFormat="1" ht="24.75" customHeight="1">
      <c r="A139" s="223" t="s">
        <v>434</v>
      </c>
      <c r="B139" s="76">
        <v>1768600</v>
      </c>
      <c r="C139" s="76">
        <v>12600</v>
      </c>
      <c r="D139" s="76">
        <v>10561</v>
      </c>
      <c r="E139" s="212">
        <v>0.5971389799841683</v>
      </c>
      <c r="F139" s="213">
        <v>83.81746031746032</v>
      </c>
      <c r="G139" s="76">
        <v>4000</v>
      </c>
      <c r="H139" s="76">
        <v>6700</v>
      </c>
    </row>
    <row r="140" spans="1:8" s="137" customFormat="1" ht="12.75" customHeight="1">
      <c r="A140" s="69" t="s">
        <v>435</v>
      </c>
      <c r="B140" s="76">
        <v>16915752</v>
      </c>
      <c r="C140" s="76">
        <v>5718876</v>
      </c>
      <c r="D140" s="76">
        <v>2344007</v>
      </c>
      <c r="E140" s="212">
        <v>13.856948245635191</v>
      </c>
      <c r="F140" s="213">
        <v>40.987197484260896</v>
      </c>
      <c r="G140" s="76">
        <v>2429215</v>
      </c>
      <c r="H140" s="76">
        <v>1600991</v>
      </c>
    </row>
    <row r="141" spans="1:8" s="137" customFormat="1" ht="12.75" customHeight="1">
      <c r="A141" s="69" t="s">
        <v>436</v>
      </c>
      <c r="B141" s="76">
        <v>8329927</v>
      </c>
      <c r="C141" s="76">
        <v>2198802</v>
      </c>
      <c r="D141" s="76">
        <v>570424</v>
      </c>
      <c r="E141" s="212">
        <v>6.8478871423483065</v>
      </c>
      <c r="F141" s="213">
        <v>25.9424905016459</v>
      </c>
      <c r="G141" s="76">
        <v>772932</v>
      </c>
      <c r="H141" s="76">
        <v>176363</v>
      </c>
    </row>
    <row r="142" spans="1:8" s="137" customFormat="1" ht="12.75" customHeight="1">
      <c r="A142" s="69" t="s">
        <v>437</v>
      </c>
      <c r="B142" s="76">
        <v>8585825</v>
      </c>
      <c r="C142" s="76">
        <v>3520074</v>
      </c>
      <c r="D142" s="76">
        <v>1773583</v>
      </c>
      <c r="E142" s="212">
        <v>20.65710633515125</v>
      </c>
      <c r="F142" s="213">
        <v>50.38482145545804</v>
      </c>
      <c r="G142" s="76">
        <v>1656283</v>
      </c>
      <c r="H142" s="76">
        <v>1424628</v>
      </c>
    </row>
    <row r="143" spans="1:8" s="137" customFormat="1" ht="12.75" customHeight="1">
      <c r="A143" s="75" t="s">
        <v>439</v>
      </c>
      <c r="B143" s="76">
        <v>-12894882</v>
      </c>
      <c r="C143" s="88" t="s">
        <v>1700</v>
      </c>
      <c r="D143" s="76">
        <v>-10031339</v>
      </c>
      <c r="E143" s="224" t="s">
        <v>1700</v>
      </c>
      <c r="F143" s="225" t="s">
        <v>1700</v>
      </c>
      <c r="G143" s="88" t="s">
        <v>1700</v>
      </c>
      <c r="H143" s="76">
        <v>-6692056</v>
      </c>
    </row>
    <row r="144" spans="1:8" s="137" customFormat="1" ht="11.25" customHeight="1">
      <c r="A144" s="81" t="s">
        <v>440</v>
      </c>
      <c r="B144" s="76">
        <v>13839317</v>
      </c>
      <c r="C144" s="76">
        <v>78176</v>
      </c>
      <c r="D144" s="76">
        <v>14556169</v>
      </c>
      <c r="E144" s="224" t="s">
        <v>1700</v>
      </c>
      <c r="F144" s="225" t="s">
        <v>1700</v>
      </c>
      <c r="G144" s="76">
        <v>-109424</v>
      </c>
      <c r="H144" s="76">
        <v>6972623</v>
      </c>
    </row>
    <row r="145" spans="1:8" s="137" customFormat="1" ht="38.25">
      <c r="A145" s="78" t="s">
        <v>443</v>
      </c>
      <c r="B145" s="76">
        <v>-1185202</v>
      </c>
      <c r="C145" s="76">
        <v>-262100</v>
      </c>
      <c r="D145" s="76">
        <v>-262100</v>
      </c>
      <c r="E145" s="224" t="s">
        <v>1700</v>
      </c>
      <c r="F145" s="224" t="s">
        <v>1700</v>
      </c>
      <c r="G145" s="76">
        <v>-74500</v>
      </c>
      <c r="H145" s="76">
        <v>-74500</v>
      </c>
    </row>
    <row r="146" spans="1:8" s="137" customFormat="1" ht="30" customHeight="1">
      <c r="A146" s="223" t="s">
        <v>444</v>
      </c>
      <c r="B146" s="76">
        <v>240767</v>
      </c>
      <c r="C146" s="76">
        <v>183924</v>
      </c>
      <c r="D146" s="76">
        <v>27388</v>
      </c>
      <c r="E146" s="224" t="s">
        <v>1700</v>
      </c>
      <c r="F146" s="224" t="s">
        <v>1700</v>
      </c>
      <c r="G146" s="76">
        <v>183924</v>
      </c>
      <c r="H146" s="76">
        <v>27388</v>
      </c>
    </row>
    <row r="147" spans="1:8" s="137" customFormat="1" ht="12.75" customHeight="1">
      <c r="A147" s="214" t="s">
        <v>465</v>
      </c>
      <c r="B147" s="76"/>
      <c r="C147" s="76"/>
      <c r="D147" s="76"/>
      <c r="E147" s="206"/>
      <c r="F147" s="209"/>
      <c r="G147" s="76"/>
      <c r="H147" s="76"/>
    </row>
    <row r="148" spans="1:8" s="137" customFormat="1" ht="12.75" customHeight="1">
      <c r="A148" s="208" t="s">
        <v>419</v>
      </c>
      <c r="B148" s="72">
        <v>115354207</v>
      </c>
      <c r="C148" s="72">
        <v>27064767</v>
      </c>
      <c r="D148" s="72">
        <v>26552178</v>
      </c>
      <c r="E148" s="206">
        <v>23.01795373618233</v>
      </c>
      <c r="F148" s="209">
        <v>98.10606535057184</v>
      </c>
      <c r="G148" s="72">
        <v>8910031</v>
      </c>
      <c r="H148" s="72">
        <v>9317093</v>
      </c>
    </row>
    <row r="149" spans="1:8" s="137" customFormat="1" ht="12.75" customHeight="1">
      <c r="A149" s="211" t="s">
        <v>420</v>
      </c>
      <c r="B149" s="76">
        <v>101200256</v>
      </c>
      <c r="C149" s="76">
        <v>23810827</v>
      </c>
      <c r="D149" s="76">
        <v>23810827</v>
      </c>
      <c r="E149" s="212">
        <v>23.52842565931849</v>
      </c>
      <c r="F149" s="213">
        <v>100</v>
      </c>
      <c r="G149" s="76">
        <v>7948578</v>
      </c>
      <c r="H149" s="76">
        <v>7948578</v>
      </c>
    </row>
    <row r="150" spans="1:8" s="137" customFormat="1" ht="14.25" customHeight="1">
      <c r="A150" s="211" t="s">
        <v>422</v>
      </c>
      <c r="B150" s="76">
        <v>8071278</v>
      </c>
      <c r="C150" s="76">
        <v>2053324</v>
      </c>
      <c r="D150" s="76">
        <v>1918638</v>
      </c>
      <c r="E150" s="212">
        <v>23.771179731388266</v>
      </c>
      <c r="F150" s="213">
        <v>93.44058706760356</v>
      </c>
      <c r="G150" s="76">
        <v>682880</v>
      </c>
      <c r="H150" s="76">
        <v>614265</v>
      </c>
    </row>
    <row r="151" spans="1:8" s="137" customFormat="1" ht="12.75" customHeight="1">
      <c r="A151" s="211" t="s">
        <v>423</v>
      </c>
      <c r="B151" s="76">
        <v>6082673</v>
      </c>
      <c r="C151" s="76">
        <v>1200616</v>
      </c>
      <c r="D151" s="76">
        <v>822713</v>
      </c>
      <c r="E151" s="212">
        <v>13.525517482199026</v>
      </c>
      <c r="F151" s="213">
        <v>68.52424088967663</v>
      </c>
      <c r="G151" s="76">
        <v>278573</v>
      </c>
      <c r="H151" s="76">
        <v>754250</v>
      </c>
    </row>
    <row r="152" spans="1:8" s="137" customFormat="1" ht="12.75" customHeight="1">
      <c r="A152" s="70" t="s">
        <v>452</v>
      </c>
      <c r="B152" s="72">
        <v>115354207</v>
      </c>
      <c r="C152" s="72">
        <v>27064767</v>
      </c>
      <c r="D152" s="72">
        <v>25970988</v>
      </c>
      <c r="E152" s="206">
        <v>22.51412295695466</v>
      </c>
      <c r="F152" s="209">
        <v>95.95866094099388</v>
      </c>
      <c r="G152" s="72">
        <v>8910031</v>
      </c>
      <c r="H152" s="72">
        <v>9376492</v>
      </c>
    </row>
    <row r="153" spans="1:8" s="137" customFormat="1" ht="12.75" customHeight="1">
      <c r="A153" s="69" t="s">
        <v>425</v>
      </c>
      <c r="B153" s="76">
        <v>102970366</v>
      </c>
      <c r="C153" s="76">
        <v>25623322</v>
      </c>
      <c r="D153" s="76">
        <v>24989055</v>
      </c>
      <c r="E153" s="212">
        <v>24.268200619972546</v>
      </c>
      <c r="F153" s="213">
        <v>97.52464961412888</v>
      </c>
      <c r="G153" s="76">
        <v>8499369</v>
      </c>
      <c r="H153" s="76">
        <v>8871715</v>
      </c>
    </row>
    <row r="154" spans="1:8" s="137" customFormat="1" ht="12.75" customHeight="1">
      <c r="A154" s="69" t="s">
        <v>426</v>
      </c>
      <c r="B154" s="76">
        <v>99214823</v>
      </c>
      <c r="C154" s="76">
        <v>24766888</v>
      </c>
      <c r="D154" s="76">
        <v>24169092</v>
      </c>
      <c r="E154" s="212">
        <v>24.360363975048365</v>
      </c>
      <c r="F154" s="213">
        <v>97.58630959206502</v>
      </c>
      <c r="G154" s="76">
        <v>8167179</v>
      </c>
      <c r="H154" s="76">
        <v>8561747</v>
      </c>
    </row>
    <row r="155" spans="1:8" s="222" customFormat="1" ht="12" customHeight="1">
      <c r="A155" s="89" t="s">
        <v>427</v>
      </c>
      <c r="B155" s="83">
        <v>53015861</v>
      </c>
      <c r="C155" s="83">
        <v>13112011</v>
      </c>
      <c r="D155" s="83">
        <v>12907015</v>
      </c>
      <c r="E155" s="219">
        <v>24.345572733412745</v>
      </c>
      <c r="F155" s="227">
        <v>98.43657849280328</v>
      </c>
      <c r="G155" s="83">
        <v>4341617</v>
      </c>
      <c r="H155" s="83">
        <v>4317661</v>
      </c>
    </row>
    <row r="156" spans="1:8" s="137" customFormat="1" ht="12.75" customHeight="1">
      <c r="A156" s="69" t="s">
        <v>458</v>
      </c>
      <c r="B156" s="76">
        <v>3755543</v>
      </c>
      <c r="C156" s="76">
        <v>856434</v>
      </c>
      <c r="D156" s="76">
        <v>819963</v>
      </c>
      <c r="E156" s="212">
        <v>21.833407312870605</v>
      </c>
      <c r="F156" s="213">
        <v>95.74152824385766</v>
      </c>
      <c r="G156" s="76">
        <v>332190</v>
      </c>
      <c r="H156" s="76">
        <v>309968</v>
      </c>
    </row>
    <row r="157" spans="1:8" s="137" customFormat="1" ht="27" customHeight="1">
      <c r="A157" s="223" t="s">
        <v>432</v>
      </c>
      <c r="B157" s="76">
        <v>482898</v>
      </c>
      <c r="C157" s="76">
        <v>120726</v>
      </c>
      <c r="D157" s="76">
        <v>120726</v>
      </c>
      <c r="E157" s="212">
        <v>25.000310624603955</v>
      </c>
      <c r="F157" s="213">
        <v>100</v>
      </c>
      <c r="G157" s="76">
        <v>40242</v>
      </c>
      <c r="H157" s="76">
        <v>40242</v>
      </c>
    </row>
    <row r="158" spans="1:8" s="137" customFormat="1" ht="12.75" customHeight="1">
      <c r="A158" s="69" t="s">
        <v>433</v>
      </c>
      <c r="B158" s="76">
        <v>3239645</v>
      </c>
      <c r="C158" s="76">
        <v>702708</v>
      </c>
      <c r="D158" s="76">
        <v>681465</v>
      </c>
      <c r="E158" s="212">
        <v>21.035175150363695</v>
      </c>
      <c r="F158" s="213">
        <v>96.97698048122406</v>
      </c>
      <c r="G158" s="76">
        <v>258948</v>
      </c>
      <c r="H158" s="76">
        <v>251954</v>
      </c>
    </row>
    <row r="159" spans="1:8" s="137" customFormat="1" ht="25.5" customHeight="1">
      <c r="A159" s="223" t="s">
        <v>434</v>
      </c>
      <c r="B159" s="76">
        <v>33000</v>
      </c>
      <c r="C159" s="76">
        <v>33000</v>
      </c>
      <c r="D159" s="76">
        <v>17772</v>
      </c>
      <c r="E159" s="212">
        <v>0</v>
      </c>
      <c r="F159" s="213">
        <v>0</v>
      </c>
      <c r="G159" s="76">
        <v>33000</v>
      </c>
      <c r="H159" s="76">
        <v>17772</v>
      </c>
    </row>
    <row r="160" spans="1:8" s="137" customFormat="1" ht="12.75" customHeight="1">
      <c r="A160" s="69" t="s">
        <v>435</v>
      </c>
      <c r="B160" s="76">
        <v>12383841</v>
      </c>
      <c r="C160" s="76">
        <v>1441445</v>
      </c>
      <c r="D160" s="76">
        <v>981933</v>
      </c>
      <c r="E160" s="212">
        <v>7.929147346126294</v>
      </c>
      <c r="F160" s="213">
        <v>68.12143370021056</v>
      </c>
      <c r="G160" s="76">
        <v>410662</v>
      </c>
      <c r="H160" s="76">
        <v>504777</v>
      </c>
    </row>
    <row r="161" spans="1:8" s="137" customFormat="1" ht="12.75" customHeight="1">
      <c r="A161" s="69" t="s">
        <v>436</v>
      </c>
      <c r="B161" s="76">
        <v>4613429</v>
      </c>
      <c r="C161" s="76">
        <v>382933</v>
      </c>
      <c r="D161" s="76">
        <v>150030</v>
      </c>
      <c r="E161" s="212">
        <v>3.252027938437982</v>
      </c>
      <c r="F161" s="213">
        <v>39.17917755847628</v>
      </c>
      <c r="G161" s="76">
        <v>171829</v>
      </c>
      <c r="H161" s="76">
        <v>85722</v>
      </c>
    </row>
    <row r="162" spans="1:8" s="137" customFormat="1" ht="12.75">
      <c r="A162" s="69" t="s">
        <v>437</v>
      </c>
      <c r="B162" s="76">
        <v>7770412</v>
      </c>
      <c r="C162" s="76">
        <v>1058512</v>
      </c>
      <c r="D162" s="76">
        <v>831903</v>
      </c>
      <c r="E162" s="212">
        <v>10.706034634971736</v>
      </c>
      <c r="F162" s="213">
        <v>78.5917401030881</v>
      </c>
      <c r="G162" s="76">
        <v>238833</v>
      </c>
      <c r="H162" s="76">
        <v>419055</v>
      </c>
    </row>
    <row r="163" spans="1:8" s="137" customFormat="1" ht="12.75" customHeight="1">
      <c r="A163" s="226" t="s">
        <v>466</v>
      </c>
      <c r="B163" s="76"/>
      <c r="C163" s="76"/>
      <c r="D163" s="76"/>
      <c r="E163" s="212"/>
      <c r="F163" s="213"/>
      <c r="G163" s="76"/>
      <c r="H163" s="76"/>
    </row>
    <row r="164" spans="1:8" s="137" customFormat="1" ht="12.75" customHeight="1">
      <c r="A164" s="208" t="s">
        <v>419</v>
      </c>
      <c r="B164" s="72">
        <v>101456729</v>
      </c>
      <c r="C164" s="72">
        <v>23496789</v>
      </c>
      <c r="D164" s="72">
        <v>25923147</v>
      </c>
      <c r="E164" s="206">
        <v>25.550939060927146</v>
      </c>
      <c r="F164" s="209">
        <v>110.32633863290853</v>
      </c>
      <c r="G164" s="72">
        <v>8006122</v>
      </c>
      <c r="H164" s="72">
        <v>8153184</v>
      </c>
    </row>
    <row r="165" spans="1:8" s="137" customFormat="1" ht="12.75" customHeight="1">
      <c r="A165" s="211" t="s">
        <v>420</v>
      </c>
      <c r="B165" s="76">
        <v>70813069</v>
      </c>
      <c r="C165" s="76">
        <v>16349974</v>
      </c>
      <c r="D165" s="76">
        <v>16349974</v>
      </c>
      <c r="E165" s="212">
        <v>23.08892162264567</v>
      </c>
      <c r="F165" s="213">
        <v>100</v>
      </c>
      <c r="G165" s="76">
        <v>5362218</v>
      </c>
      <c r="H165" s="76">
        <v>5362218</v>
      </c>
    </row>
    <row r="166" spans="1:8" s="137" customFormat="1" ht="12.75" customHeight="1">
      <c r="A166" s="211" t="s">
        <v>421</v>
      </c>
      <c r="B166" s="76">
        <v>531000</v>
      </c>
      <c r="C166" s="76">
        <v>280000</v>
      </c>
      <c r="D166" s="76">
        <v>152469</v>
      </c>
      <c r="E166" s="212">
        <v>28.7135593220339</v>
      </c>
      <c r="F166" s="213">
        <v>54.45321428571429</v>
      </c>
      <c r="G166" s="76">
        <v>120000</v>
      </c>
      <c r="H166" s="76">
        <v>84772</v>
      </c>
    </row>
    <row r="167" spans="1:8" s="137" customFormat="1" ht="12.75" customHeight="1">
      <c r="A167" s="211" t="s">
        <v>422</v>
      </c>
      <c r="B167" s="76">
        <v>29293608</v>
      </c>
      <c r="C167" s="76">
        <v>6380263</v>
      </c>
      <c r="D167" s="76">
        <v>9037638</v>
      </c>
      <c r="E167" s="212">
        <v>30.851911447712414</v>
      </c>
      <c r="F167" s="213">
        <v>141.64992885089532</v>
      </c>
      <c r="G167" s="76">
        <v>2132600</v>
      </c>
      <c r="H167" s="76">
        <v>2327495</v>
      </c>
    </row>
    <row r="168" spans="1:8" s="137" customFormat="1" ht="12.75" customHeight="1">
      <c r="A168" s="211" t="s">
        <v>423</v>
      </c>
      <c r="B168" s="76">
        <v>819052</v>
      </c>
      <c r="C168" s="76">
        <v>486552</v>
      </c>
      <c r="D168" s="76">
        <v>383066</v>
      </c>
      <c r="E168" s="212">
        <v>46.769435884412715</v>
      </c>
      <c r="F168" s="213">
        <v>78.73074203785</v>
      </c>
      <c r="G168" s="76">
        <v>391304</v>
      </c>
      <c r="H168" s="76">
        <v>378699</v>
      </c>
    </row>
    <row r="169" spans="1:8" s="137" customFormat="1" ht="12.75" customHeight="1">
      <c r="A169" s="70" t="s">
        <v>452</v>
      </c>
      <c r="B169" s="72">
        <v>102728053</v>
      </c>
      <c r="C169" s="72">
        <v>23814621</v>
      </c>
      <c r="D169" s="72">
        <v>21038049</v>
      </c>
      <c r="E169" s="206">
        <v>20.479361173135445</v>
      </c>
      <c r="F169" s="209">
        <v>88.34089360481529</v>
      </c>
      <c r="G169" s="72">
        <v>8112066</v>
      </c>
      <c r="H169" s="72">
        <v>7716646</v>
      </c>
    </row>
    <row r="170" spans="1:8" s="137" customFormat="1" ht="12.75" customHeight="1">
      <c r="A170" s="69" t="s">
        <v>454</v>
      </c>
      <c r="B170" s="76">
        <v>100005698</v>
      </c>
      <c r="C170" s="76">
        <v>23220321</v>
      </c>
      <c r="D170" s="76">
        <v>20672472</v>
      </c>
      <c r="E170" s="212">
        <v>20.671294149659353</v>
      </c>
      <c r="F170" s="213">
        <v>89.02750310816117</v>
      </c>
      <c r="G170" s="76">
        <v>7913766</v>
      </c>
      <c r="H170" s="76">
        <v>7535647</v>
      </c>
    </row>
    <row r="171" spans="1:8" s="137" customFormat="1" ht="12.75" customHeight="1">
      <c r="A171" s="69" t="s">
        <v>426</v>
      </c>
      <c r="B171" s="76">
        <v>74750609</v>
      </c>
      <c r="C171" s="76">
        <v>17169649</v>
      </c>
      <c r="D171" s="76">
        <v>15448817</v>
      </c>
      <c r="E171" s="212">
        <v>20.667145333892865</v>
      </c>
      <c r="F171" s="213">
        <v>89.97747711674245</v>
      </c>
      <c r="G171" s="76">
        <v>5781089</v>
      </c>
      <c r="H171" s="76">
        <v>5825650</v>
      </c>
    </row>
    <row r="172" spans="1:8" s="222" customFormat="1" ht="12.75" customHeight="1">
      <c r="A172" s="89" t="s">
        <v>427</v>
      </c>
      <c r="B172" s="83">
        <v>37018980</v>
      </c>
      <c r="C172" s="83">
        <v>8026215</v>
      </c>
      <c r="D172" s="83">
        <v>7249191</v>
      </c>
      <c r="E172" s="219">
        <v>19.58236288520105</v>
      </c>
      <c r="F172" s="227">
        <v>90.318923676976</v>
      </c>
      <c r="G172" s="83">
        <v>2726120</v>
      </c>
      <c r="H172" s="83">
        <v>2534094</v>
      </c>
    </row>
    <row r="173" spans="1:8" s="137" customFormat="1" ht="12.75" customHeight="1">
      <c r="A173" s="69" t="s">
        <v>428</v>
      </c>
      <c r="B173" s="76">
        <v>2443471</v>
      </c>
      <c r="C173" s="76">
        <v>548720</v>
      </c>
      <c r="D173" s="76">
        <v>489059</v>
      </c>
      <c r="E173" s="212">
        <v>20.01492958173025</v>
      </c>
      <c r="F173" s="213">
        <v>89.1272415804053</v>
      </c>
      <c r="G173" s="76">
        <v>41900</v>
      </c>
      <c r="H173" s="76">
        <v>24082</v>
      </c>
    </row>
    <row r="174" spans="1:8" s="137" customFormat="1" ht="12.75" customHeight="1">
      <c r="A174" s="69" t="s">
        <v>458</v>
      </c>
      <c r="B174" s="76">
        <v>22811618</v>
      </c>
      <c r="C174" s="76">
        <v>5501952</v>
      </c>
      <c r="D174" s="76">
        <v>4734596</v>
      </c>
      <c r="E174" s="212">
        <v>20.75519588308028</v>
      </c>
      <c r="F174" s="213">
        <v>86.0530226363298</v>
      </c>
      <c r="G174" s="76">
        <v>2090777</v>
      </c>
      <c r="H174" s="76">
        <v>1685915</v>
      </c>
    </row>
    <row r="175" spans="1:8" s="222" customFormat="1" ht="12.75">
      <c r="A175" s="216" t="s">
        <v>431</v>
      </c>
      <c r="B175" s="83">
        <v>1595138</v>
      </c>
      <c r="C175" s="218" t="s">
        <v>1700</v>
      </c>
      <c r="D175" s="83">
        <v>182522</v>
      </c>
      <c r="E175" s="219">
        <v>0</v>
      </c>
      <c r="F175" s="218" t="s">
        <v>1700</v>
      </c>
      <c r="G175" s="218" t="s">
        <v>1700</v>
      </c>
      <c r="H175" s="83">
        <v>182522</v>
      </c>
    </row>
    <row r="176" spans="1:8" s="137" customFormat="1" ht="26.25" customHeight="1">
      <c r="A176" s="223" t="s">
        <v>432</v>
      </c>
      <c r="B176" s="76">
        <v>11232554</v>
      </c>
      <c r="C176" s="76">
        <v>3496222</v>
      </c>
      <c r="D176" s="76">
        <v>2887244</v>
      </c>
      <c r="E176" s="212">
        <v>25.704252122892086</v>
      </c>
      <c r="F176" s="213">
        <v>82.58182689771988</v>
      </c>
      <c r="G176" s="76">
        <v>1318116</v>
      </c>
      <c r="H176" s="76">
        <v>962945</v>
      </c>
    </row>
    <row r="177" spans="1:8" s="222" customFormat="1" ht="12.75">
      <c r="A177" s="216" t="s">
        <v>431</v>
      </c>
      <c r="B177" s="83">
        <v>3222591</v>
      </c>
      <c r="C177" s="218" t="s">
        <v>1700</v>
      </c>
      <c r="D177" s="83">
        <v>807044</v>
      </c>
      <c r="E177" s="219">
        <v>25.04332693785839</v>
      </c>
      <c r="F177" s="220" t="s">
        <v>1700</v>
      </c>
      <c r="G177" s="218" t="s">
        <v>1700</v>
      </c>
      <c r="H177" s="83">
        <v>269946</v>
      </c>
    </row>
    <row r="178" spans="1:8" s="137" customFormat="1" ht="12.75" customHeight="1">
      <c r="A178" s="69" t="s">
        <v>433</v>
      </c>
      <c r="B178" s="76">
        <v>6197764</v>
      </c>
      <c r="C178" s="76">
        <v>1773208</v>
      </c>
      <c r="D178" s="76">
        <v>1664830</v>
      </c>
      <c r="E178" s="212">
        <v>26.861784346741825</v>
      </c>
      <c r="F178" s="213">
        <v>93.88802667256182</v>
      </c>
      <c r="G178" s="76">
        <v>560139</v>
      </c>
      <c r="H178" s="76">
        <v>540447</v>
      </c>
    </row>
    <row r="179" spans="1:8" s="137" customFormat="1" ht="26.25" customHeight="1">
      <c r="A179" s="223" t="s">
        <v>434</v>
      </c>
      <c r="B179" s="76">
        <v>3786162</v>
      </c>
      <c r="C179" s="76">
        <v>0</v>
      </c>
      <c r="D179" s="76">
        <v>0</v>
      </c>
      <c r="E179" s="212">
        <v>0</v>
      </c>
      <c r="F179" s="213">
        <v>0</v>
      </c>
      <c r="G179" s="76">
        <v>0</v>
      </c>
      <c r="H179" s="76">
        <v>0</v>
      </c>
    </row>
    <row r="180" spans="1:8" s="137" customFormat="1" ht="12.75" customHeight="1">
      <c r="A180" s="69" t="s">
        <v>435</v>
      </c>
      <c r="B180" s="76">
        <v>2722355</v>
      </c>
      <c r="C180" s="76">
        <v>594300</v>
      </c>
      <c r="D180" s="76">
        <v>365577</v>
      </c>
      <c r="E180" s="212">
        <v>13.428704191775138</v>
      </c>
      <c r="F180" s="213">
        <v>61.513881877839474</v>
      </c>
      <c r="G180" s="76">
        <v>198300</v>
      </c>
      <c r="H180" s="76">
        <v>180999</v>
      </c>
    </row>
    <row r="181" spans="1:8" s="137" customFormat="1" ht="12.75" customHeight="1">
      <c r="A181" s="69" t="s">
        <v>436</v>
      </c>
      <c r="B181" s="76">
        <v>2138355</v>
      </c>
      <c r="C181" s="76">
        <v>279300</v>
      </c>
      <c r="D181" s="76">
        <v>192890</v>
      </c>
      <c r="E181" s="212">
        <v>9.020485373102222</v>
      </c>
      <c r="F181" s="213">
        <v>69.06194056569997</v>
      </c>
      <c r="G181" s="76">
        <v>73300</v>
      </c>
      <c r="H181" s="76">
        <v>84482</v>
      </c>
    </row>
    <row r="182" spans="1:8" s="137" customFormat="1" ht="12.75" customHeight="1">
      <c r="A182" s="69" t="s">
        <v>437</v>
      </c>
      <c r="B182" s="76">
        <v>584000</v>
      </c>
      <c r="C182" s="76">
        <v>315000</v>
      </c>
      <c r="D182" s="76">
        <v>172687</v>
      </c>
      <c r="E182" s="212">
        <v>29.569691780821916</v>
      </c>
      <c r="F182" s="213">
        <v>54.82126984126984</v>
      </c>
      <c r="G182" s="76">
        <v>125000</v>
      </c>
      <c r="H182" s="76">
        <v>96517</v>
      </c>
    </row>
    <row r="183" spans="1:8" s="137" customFormat="1" ht="12.75" customHeight="1">
      <c r="A183" s="69" t="s">
        <v>439</v>
      </c>
      <c r="B183" s="76">
        <v>883077</v>
      </c>
      <c r="C183" s="76">
        <v>506458</v>
      </c>
      <c r="D183" s="76">
        <v>163016</v>
      </c>
      <c r="E183" s="212">
        <v>18.4599983919862</v>
      </c>
      <c r="F183" s="213">
        <v>0</v>
      </c>
      <c r="G183" s="76">
        <v>198486</v>
      </c>
      <c r="H183" s="76">
        <v>-35071</v>
      </c>
    </row>
    <row r="184" spans="1:8" s="137" customFormat="1" ht="12.75" customHeight="1">
      <c r="A184" s="69" t="s">
        <v>467</v>
      </c>
      <c r="B184" s="76">
        <v>2154401</v>
      </c>
      <c r="C184" s="76">
        <v>824290</v>
      </c>
      <c r="D184" s="76">
        <v>478520</v>
      </c>
      <c r="E184" s="212">
        <v>22.21127821607955</v>
      </c>
      <c r="F184" s="213">
        <v>58.05238447633722</v>
      </c>
      <c r="G184" s="76">
        <v>304430</v>
      </c>
      <c r="H184" s="76">
        <v>234801</v>
      </c>
    </row>
    <row r="185" spans="1:8" s="137" customFormat="1" ht="12.75" customHeight="1">
      <c r="A185" s="69" t="s">
        <v>468</v>
      </c>
      <c r="B185" s="76">
        <v>1271324</v>
      </c>
      <c r="C185" s="76">
        <v>317832</v>
      </c>
      <c r="D185" s="76">
        <v>315504</v>
      </c>
      <c r="E185" s="212">
        <v>24.816962473767507</v>
      </c>
      <c r="F185" s="213">
        <v>99.26753756701655</v>
      </c>
      <c r="G185" s="76">
        <v>105944</v>
      </c>
      <c r="H185" s="76">
        <v>269872</v>
      </c>
    </row>
    <row r="186" spans="1:8" s="137" customFormat="1" ht="12.75" customHeight="1">
      <c r="A186" s="70" t="s">
        <v>440</v>
      </c>
      <c r="B186" s="76">
        <v>-2154401</v>
      </c>
      <c r="C186" s="76">
        <v>-824290</v>
      </c>
      <c r="D186" s="76">
        <v>4722082</v>
      </c>
      <c r="E186" s="224" t="s">
        <v>1700</v>
      </c>
      <c r="F186" s="224" t="s">
        <v>1700</v>
      </c>
      <c r="G186" s="76">
        <v>-304430</v>
      </c>
      <c r="H186" s="76">
        <v>471609</v>
      </c>
    </row>
    <row r="187" spans="1:8" s="137" customFormat="1" ht="13.5" customHeight="1">
      <c r="A187" s="74" t="s">
        <v>441</v>
      </c>
      <c r="B187" s="76">
        <v>2154401</v>
      </c>
      <c r="C187" s="76">
        <v>824290</v>
      </c>
      <c r="D187" s="76">
        <v>478520</v>
      </c>
      <c r="E187" s="224" t="s">
        <v>1700</v>
      </c>
      <c r="F187" s="224" t="s">
        <v>1700</v>
      </c>
      <c r="G187" s="76">
        <v>304430</v>
      </c>
      <c r="H187" s="76">
        <v>234801</v>
      </c>
    </row>
    <row r="188" spans="1:8" s="137" customFormat="1" ht="12.75" customHeight="1">
      <c r="A188" s="74" t="s">
        <v>469</v>
      </c>
      <c r="B188" s="76">
        <v>2154401</v>
      </c>
      <c r="C188" s="79">
        <v>824290</v>
      </c>
      <c r="D188" s="76">
        <v>478520</v>
      </c>
      <c r="E188" s="224" t="s">
        <v>1700</v>
      </c>
      <c r="F188" s="224" t="s">
        <v>1700</v>
      </c>
      <c r="G188" s="76">
        <v>304430</v>
      </c>
      <c r="H188" s="76">
        <v>234801</v>
      </c>
    </row>
    <row r="189" spans="1:8" s="137" customFormat="1" ht="12.75" customHeight="1">
      <c r="A189" s="214" t="s">
        <v>470</v>
      </c>
      <c r="B189" s="229"/>
      <c r="C189" s="76"/>
      <c r="D189" s="76"/>
      <c r="E189" s="206"/>
      <c r="F189" s="209"/>
      <c r="G189" s="76"/>
      <c r="H189" s="76"/>
    </row>
    <row r="190" spans="1:8" s="137" customFormat="1" ht="12.75" customHeight="1">
      <c r="A190" s="208" t="s">
        <v>419</v>
      </c>
      <c r="B190" s="72">
        <v>112341822</v>
      </c>
      <c r="C190" s="72">
        <v>29757402</v>
      </c>
      <c r="D190" s="72">
        <v>21743269</v>
      </c>
      <c r="E190" s="206">
        <v>19.354563254279427</v>
      </c>
      <c r="F190" s="209">
        <v>73.06843856866269</v>
      </c>
      <c r="G190" s="72">
        <v>13244658</v>
      </c>
      <c r="H190" s="72">
        <v>9451527</v>
      </c>
    </row>
    <row r="191" spans="1:8" s="137" customFormat="1" ht="12.75" customHeight="1">
      <c r="A191" s="211" t="s">
        <v>420</v>
      </c>
      <c r="B191" s="76">
        <v>70292091</v>
      </c>
      <c r="C191" s="76">
        <v>18328056</v>
      </c>
      <c r="D191" s="76">
        <v>18328056</v>
      </c>
      <c r="E191" s="212">
        <v>26.074136847060075</v>
      </c>
      <c r="F191" s="213">
        <v>100</v>
      </c>
      <c r="G191" s="76">
        <v>8253051</v>
      </c>
      <c r="H191" s="76">
        <v>8253051</v>
      </c>
    </row>
    <row r="192" spans="1:8" s="137" customFormat="1" ht="13.5" customHeight="1">
      <c r="A192" s="211" t="s">
        <v>422</v>
      </c>
      <c r="B192" s="76">
        <v>11395882</v>
      </c>
      <c r="C192" s="76">
        <v>4581111</v>
      </c>
      <c r="D192" s="76">
        <v>2652063</v>
      </c>
      <c r="E192" s="212">
        <v>23.27211706825325</v>
      </c>
      <c r="F192" s="213">
        <v>57.89126262166535</v>
      </c>
      <c r="G192" s="76">
        <v>757173</v>
      </c>
      <c r="H192" s="76">
        <v>952678</v>
      </c>
    </row>
    <row r="193" spans="1:8" s="137" customFormat="1" ht="12.75" customHeight="1">
      <c r="A193" s="211" t="s">
        <v>423</v>
      </c>
      <c r="B193" s="76">
        <v>30653849</v>
      </c>
      <c r="C193" s="76">
        <v>6848235</v>
      </c>
      <c r="D193" s="76">
        <v>763150</v>
      </c>
      <c r="E193" s="212">
        <v>2.4895731690986014</v>
      </c>
      <c r="F193" s="213">
        <v>11.143747257505037</v>
      </c>
      <c r="G193" s="76">
        <v>4234434</v>
      </c>
      <c r="H193" s="76">
        <v>245798</v>
      </c>
    </row>
    <row r="194" spans="1:8" s="137" customFormat="1" ht="12.75" customHeight="1">
      <c r="A194" s="70" t="s">
        <v>452</v>
      </c>
      <c r="B194" s="72">
        <v>111966342</v>
      </c>
      <c r="C194" s="72">
        <v>27600402</v>
      </c>
      <c r="D194" s="72">
        <v>18865715</v>
      </c>
      <c r="E194" s="206">
        <v>16.849451954052405</v>
      </c>
      <c r="F194" s="209">
        <v>68.35304427812319</v>
      </c>
      <c r="G194" s="72">
        <v>13244658</v>
      </c>
      <c r="H194" s="72">
        <v>8844630</v>
      </c>
    </row>
    <row r="195" spans="1:8" ht="12.75" customHeight="1">
      <c r="A195" s="69" t="s">
        <v>454</v>
      </c>
      <c r="B195" s="76">
        <v>106550277</v>
      </c>
      <c r="C195" s="76">
        <v>25939386</v>
      </c>
      <c r="D195" s="76">
        <v>18281042</v>
      </c>
      <c r="E195" s="212">
        <v>17.15719800521964</v>
      </c>
      <c r="F195" s="213">
        <v>70.47600124382281</v>
      </c>
      <c r="G195" s="76">
        <v>11938313</v>
      </c>
      <c r="H195" s="76">
        <v>8442840</v>
      </c>
    </row>
    <row r="196" spans="1:8" ht="12.75" customHeight="1">
      <c r="A196" s="69" t="s">
        <v>426</v>
      </c>
      <c r="B196" s="76">
        <v>48353874</v>
      </c>
      <c r="C196" s="76">
        <v>11150287</v>
      </c>
      <c r="D196" s="76">
        <v>9881862</v>
      </c>
      <c r="E196" s="212">
        <v>20.436546614651807</v>
      </c>
      <c r="F196" s="213">
        <v>88.62428384130382</v>
      </c>
      <c r="G196" s="76">
        <v>3758728</v>
      </c>
      <c r="H196" s="76">
        <v>3495285</v>
      </c>
    </row>
    <row r="197" spans="1:8" s="221" customFormat="1" ht="12.75" customHeight="1">
      <c r="A197" s="89" t="s">
        <v>427</v>
      </c>
      <c r="B197" s="83">
        <v>23036619</v>
      </c>
      <c r="C197" s="83">
        <v>5194593</v>
      </c>
      <c r="D197" s="83">
        <v>4979448</v>
      </c>
      <c r="E197" s="219">
        <v>21.61535944141803</v>
      </c>
      <c r="F197" s="227">
        <v>95.85828957148327</v>
      </c>
      <c r="G197" s="83">
        <v>1765463</v>
      </c>
      <c r="H197" s="83">
        <v>1737185</v>
      </c>
    </row>
    <row r="198" spans="1:8" ht="12.75" customHeight="1">
      <c r="A198" s="69" t="s">
        <v>428</v>
      </c>
      <c r="B198" s="76">
        <v>27201</v>
      </c>
      <c r="C198" s="76">
        <v>16600</v>
      </c>
      <c r="D198" s="76">
        <v>16600</v>
      </c>
      <c r="E198" s="212">
        <v>61.02716811881916</v>
      </c>
      <c r="F198" s="213">
        <v>100</v>
      </c>
      <c r="G198" s="76">
        <v>5000</v>
      </c>
      <c r="H198" s="76">
        <v>5000</v>
      </c>
    </row>
    <row r="199" spans="1:8" ht="12.75" customHeight="1">
      <c r="A199" s="69" t="s">
        <v>458</v>
      </c>
      <c r="B199" s="76">
        <v>58169202</v>
      </c>
      <c r="C199" s="76">
        <v>14772499</v>
      </c>
      <c r="D199" s="76">
        <v>8382580</v>
      </c>
      <c r="E199" s="212">
        <v>14.410684196767907</v>
      </c>
      <c r="F199" s="213">
        <v>56.744495294939604</v>
      </c>
      <c r="G199" s="76">
        <v>8174585</v>
      </c>
      <c r="H199" s="76">
        <v>4942555</v>
      </c>
    </row>
    <row r="200" spans="1:8" ht="12.75" customHeight="1">
      <c r="A200" s="69" t="s">
        <v>433</v>
      </c>
      <c r="B200" s="76">
        <v>2062282</v>
      </c>
      <c r="C200" s="76">
        <v>540893</v>
      </c>
      <c r="D200" s="76">
        <v>492372</v>
      </c>
      <c r="E200" s="212">
        <v>23.875105344467926</v>
      </c>
      <c r="F200" s="213">
        <v>91.02946423784371</v>
      </c>
      <c r="G200" s="76">
        <v>182165</v>
      </c>
      <c r="H200" s="76">
        <v>169531</v>
      </c>
    </row>
    <row r="201" spans="1:8" ht="25.5">
      <c r="A201" s="223" t="s">
        <v>434</v>
      </c>
      <c r="B201" s="76">
        <v>242510</v>
      </c>
      <c r="C201" s="76">
        <v>27200</v>
      </c>
      <c r="D201" s="76">
        <v>22020</v>
      </c>
      <c r="E201" s="212">
        <v>9.080037936579934</v>
      </c>
      <c r="F201" s="213">
        <v>80.95588235294117</v>
      </c>
      <c r="G201" s="76">
        <v>20200</v>
      </c>
      <c r="H201" s="76">
        <v>15067</v>
      </c>
    </row>
    <row r="202" spans="1:8" ht="12.75" customHeight="1">
      <c r="A202" s="69" t="s">
        <v>435</v>
      </c>
      <c r="B202" s="76">
        <v>5416065</v>
      </c>
      <c r="C202" s="76">
        <v>1661016</v>
      </c>
      <c r="D202" s="76">
        <v>584673</v>
      </c>
      <c r="E202" s="212">
        <v>10.795162170321072</v>
      </c>
      <c r="F202" s="213">
        <v>35.19972113453453</v>
      </c>
      <c r="G202" s="76">
        <v>1306345</v>
      </c>
      <c r="H202" s="76">
        <v>401790</v>
      </c>
    </row>
    <row r="203" spans="1:8" ht="12.75" customHeight="1">
      <c r="A203" s="69" t="s">
        <v>436</v>
      </c>
      <c r="B203" s="76">
        <v>3637734</v>
      </c>
      <c r="C203" s="76">
        <v>1469554</v>
      </c>
      <c r="D203" s="76">
        <v>455575</v>
      </c>
      <c r="E203" s="212">
        <v>12.523592983983987</v>
      </c>
      <c r="F203" s="213">
        <v>31.000902314579797</v>
      </c>
      <c r="G203" s="76">
        <v>1266745</v>
      </c>
      <c r="H203" s="76">
        <v>387837</v>
      </c>
    </row>
    <row r="204" spans="1:8" ht="12.75">
      <c r="A204" s="69" t="s">
        <v>437</v>
      </c>
      <c r="B204" s="76">
        <v>1778331</v>
      </c>
      <c r="C204" s="76">
        <v>191462</v>
      </c>
      <c r="D204" s="76">
        <v>129098</v>
      </c>
      <c r="E204" s="212">
        <v>7.259503433275357</v>
      </c>
      <c r="F204" s="213">
        <v>67.42747908201106</v>
      </c>
      <c r="G204" s="76">
        <v>39600</v>
      </c>
      <c r="H204" s="76">
        <v>13953</v>
      </c>
    </row>
    <row r="205" spans="1:8" ht="12.75">
      <c r="A205" s="70" t="s">
        <v>440</v>
      </c>
      <c r="B205" s="76">
        <v>375480</v>
      </c>
      <c r="C205" s="76">
        <v>2157000</v>
      </c>
      <c r="D205" s="76">
        <v>2877554</v>
      </c>
      <c r="E205" s="224" t="s">
        <v>1700</v>
      </c>
      <c r="F205" s="224" t="s">
        <v>1700</v>
      </c>
      <c r="G205" s="76">
        <v>0</v>
      </c>
      <c r="H205" s="76">
        <v>606897</v>
      </c>
    </row>
    <row r="206" spans="1:8" ht="39.75" customHeight="1">
      <c r="A206" s="78" t="s">
        <v>443</v>
      </c>
      <c r="B206" s="76">
        <v>-375480</v>
      </c>
      <c r="C206" s="76">
        <v>-2157000</v>
      </c>
      <c r="D206" s="76">
        <v>-2157000</v>
      </c>
      <c r="E206" s="224" t="s">
        <v>1700</v>
      </c>
      <c r="F206" s="224" t="s">
        <v>1700</v>
      </c>
      <c r="G206" s="76">
        <v>0</v>
      </c>
      <c r="H206" s="76">
        <v>0</v>
      </c>
    </row>
    <row r="207" spans="1:8" ht="12.75" customHeight="1">
      <c r="A207" s="214" t="s">
        <v>471</v>
      </c>
      <c r="B207" s="76"/>
      <c r="C207" s="76"/>
      <c r="D207" s="76"/>
      <c r="E207" s="206"/>
      <c r="F207" s="209"/>
      <c r="G207" s="76"/>
      <c r="H207" s="76"/>
    </row>
    <row r="208" spans="1:8" ht="12.75" customHeight="1">
      <c r="A208" s="208" t="s">
        <v>419</v>
      </c>
      <c r="B208" s="72">
        <v>145220421</v>
      </c>
      <c r="C208" s="72">
        <v>29677639</v>
      </c>
      <c r="D208" s="72">
        <v>22094213</v>
      </c>
      <c r="E208" s="206">
        <v>15.214260396614607</v>
      </c>
      <c r="F208" s="209">
        <v>74.44734063919303</v>
      </c>
      <c r="G208" s="72">
        <v>7375636</v>
      </c>
      <c r="H208" s="72">
        <v>6875505</v>
      </c>
    </row>
    <row r="209" spans="1:8" ht="12.75" customHeight="1">
      <c r="A209" s="211" t="s">
        <v>420</v>
      </c>
      <c r="B209" s="76">
        <v>108693835</v>
      </c>
      <c r="C209" s="76">
        <v>21805503</v>
      </c>
      <c r="D209" s="76">
        <v>21805503</v>
      </c>
      <c r="E209" s="212">
        <v>20.061398146454213</v>
      </c>
      <c r="F209" s="213">
        <v>100</v>
      </c>
      <c r="G209" s="76">
        <v>6988554</v>
      </c>
      <c r="H209" s="76">
        <v>6988554</v>
      </c>
    </row>
    <row r="210" spans="1:8" ht="12.75" customHeight="1">
      <c r="A210" s="211" t="s">
        <v>422</v>
      </c>
      <c r="B210" s="76">
        <v>2569000</v>
      </c>
      <c r="C210" s="76">
        <v>297246</v>
      </c>
      <c r="D210" s="76">
        <v>365707</v>
      </c>
      <c r="E210" s="212">
        <v>14.235383417672246</v>
      </c>
      <c r="F210" s="213">
        <v>123.03176493544068</v>
      </c>
      <c r="G210" s="76">
        <v>39082</v>
      </c>
      <c r="H210" s="76">
        <v>64365</v>
      </c>
    </row>
    <row r="211" spans="1:8" ht="12.75">
      <c r="A211" s="211" t="s">
        <v>472</v>
      </c>
      <c r="B211" s="76">
        <v>33957586</v>
      </c>
      <c r="C211" s="76">
        <v>7574890</v>
      </c>
      <c r="D211" s="76">
        <v>-76997</v>
      </c>
      <c r="E211" s="212">
        <v>-0.226744621952809</v>
      </c>
      <c r="F211" s="213">
        <v>-1.016476806923929</v>
      </c>
      <c r="G211" s="76">
        <v>348000</v>
      </c>
      <c r="H211" s="76">
        <v>-177414</v>
      </c>
    </row>
    <row r="212" spans="1:8" ht="12.75" customHeight="1">
      <c r="A212" s="70" t="s">
        <v>452</v>
      </c>
      <c r="B212" s="72">
        <v>132164542</v>
      </c>
      <c r="C212" s="72">
        <v>29130978</v>
      </c>
      <c r="D212" s="72">
        <v>25043747</v>
      </c>
      <c r="E212" s="206">
        <v>18.948915209042983</v>
      </c>
      <c r="F212" s="209">
        <v>85.96946865292337</v>
      </c>
      <c r="G212" s="72">
        <v>7135636</v>
      </c>
      <c r="H212" s="72">
        <v>8189816</v>
      </c>
    </row>
    <row r="213" spans="1:8" ht="12.75" customHeight="1">
      <c r="A213" s="69" t="s">
        <v>454</v>
      </c>
      <c r="B213" s="76">
        <v>71819298</v>
      </c>
      <c r="C213" s="76">
        <v>18041208</v>
      </c>
      <c r="D213" s="76">
        <v>17787748</v>
      </c>
      <c r="E213" s="212">
        <v>24.76736545099619</v>
      </c>
      <c r="F213" s="213">
        <v>98.59510516147256</v>
      </c>
      <c r="G213" s="76">
        <v>5935186</v>
      </c>
      <c r="H213" s="76">
        <v>6881115</v>
      </c>
    </row>
    <row r="214" spans="1:8" ht="12.75" customHeight="1">
      <c r="A214" s="69" t="s">
        <v>426</v>
      </c>
      <c r="B214" s="76">
        <v>28758109</v>
      </c>
      <c r="C214" s="76">
        <v>7678573</v>
      </c>
      <c r="D214" s="76">
        <v>7617834</v>
      </c>
      <c r="E214" s="212">
        <v>26.48934253639556</v>
      </c>
      <c r="F214" s="213">
        <v>99.2089806269993</v>
      </c>
      <c r="G214" s="76">
        <v>2501137</v>
      </c>
      <c r="H214" s="76">
        <v>3481475</v>
      </c>
    </row>
    <row r="215" spans="1:8" s="221" customFormat="1" ht="12" customHeight="1">
      <c r="A215" s="89" t="s">
        <v>427</v>
      </c>
      <c r="B215" s="83">
        <v>847652</v>
      </c>
      <c r="C215" s="83">
        <v>200446</v>
      </c>
      <c r="D215" s="83">
        <v>162114</v>
      </c>
      <c r="E215" s="219">
        <v>19.12506547498266</v>
      </c>
      <c r="F215" s="227">
        <v>80.87664508146833</v>
      </c>
      <c r="G215" s="83">
        <v>66420</v>
      </c>
      <c r="H215" s="83">
        <v>54338</v>
      </c>
    </row>
    <row r="216" spans="1:8" ht="12" customHeight="1">
      <c r="A216" s="69" t="s">
        <v>464</v>
      </c>
      <c r="B216" s="76">
        <v>1412000</v>
      </c>
      <c r="C216" s="76">
        <v>263672</v>
      </c>
      <c r="D216" s="76">
        <v>240457</v>
      </c>
      <c r="E216" s="212">
        <v>17.029532577903684</v>
      </c>
      <c r="F216" s="213">
        <v>91.19550047028126</v>
      </c>
      <c r="G216" s="76">
        <v>82000</v>
      </c>
      <c r="H216" s="76">
        <v>67821</v>
      </c>
    </row>
    <row r="217" spans="1:8" ht="12.75" customHeight="1">
      <c r="A217" s="69" t="s">
        <v>458</v>
      </c>
      <c r="B217" s="76">
        <v>41649189</v>
      </c>
      <c r="C217" s="76">
        <v>10098963</v>
      </c>
      <c r="D217" s="76">
        <v>9929457</v>
      </c>
      <c r="E217" s="212">
        <v>23.8406971141743</v>
      </c>
      <c r="F217" s="213">
        <v>98.32155044037691</v>
      </c>
      <c r="G217" s="76">
        <v>3352049</v>
      </c>
      <c r="H217" s="76">
        <v>3331819</v>
      </c>
    </row>
    <row r="218" spans="1:8" ht="12.75" customHeight="1">
      <c r="A218" s="216" t="s">
        <v>431</v>
      </c>
      <c r="B218" s="76">
        <v>28328047</v>
      </c>
      <c r="C218" s="88" t="s">
        <v>1700</v>
      </c>
      <c r="D218" s="76">
        <v>6147749</v>
      </c>
      <c r="E218" s="212">
        <v>21.701986727147126</v>
      </c>
      <c r="F218" s="225" t="s">
        <v>1700</v>
      </c>
      <c r="G218" s="88" t="s">
        <v>1700</v>
      </c>
      <c r="H218" s="76">
        <v>2052330</v>
      </c>
    </row>
    <row r="219" spans="1:8" ht="27" customHeight="1">
      <c r="A219" s="223" t="s">
        <v>432</v>
      </c>
      <c r="B219" s="76">
        <v>7644572</v>
      </c>
      <c r="C219" s="76">
        <v>1558644</v>
      </c>
      <c r="D219" s="76">
        <v>1538644</v>
      </c>
      <c r="E219" s="212">
        <v>20.12727462047581</v>
      </c>
      <c r="F219" s="213">
        <v>98.7168333500145</v>
      </c>
      <c r="G219" s="76">
        <v>519548</v>
      </c>
      <c r="H219" s="76">
        <v>539548</v>
      </c>
    </row>
    <row r="220" spans="1:8" ht="12.75">
      <c r="A220" s="69" t="s">
        <v>433</v>
      </c>
      <c r="B220" s="76">
        <v>5133336</v>
      </c>
      <c r="C220" s="76">
        <v>1283334</v>
      </c>
      <c r="D220" s="76">
        <v>1283334</v>
      </c>
      <c r="E220" s="212">
        <v>25</v>
      </c>
      <c r="F220" s="213">
        <v>100</v>
      </c>
      <c r="G220" s="76">
        <v>427778</v>
      </c>
      <c r="H220" s="76">
        <v>427778</v>
      </c>
    </row>
    <row r="221" spans="1:8" ht="24.75" customHeight="1">
      <c r="A221" s="223" t="s">
        <v>434</v>
      </c>
      <c r="B221" s="76">
        <v>123253</v>
      </c>
      <c r="C221" s="76">
        <v>67773</v>
      </c>
      <c r="D221" s="76">
        <v>25469</v>
      </c>
      <c r="E221" s="212">
        <v>20.664000064907142</v>
      </c>
      <c r="F221" s="213">
        <v>37.579862187006626</v>
      </c>
      <c r="G221" s="76">
        <v>44052</v>
      </c>
      <c r="H221" s="76">
        <v>3823</v>
      </c>
    </row>
    <row r="222" spans="1:8" ht="12.75" customHeight="1">
      <c r="A222" s="69" t="s">
        <v>435</v>
      </c>
      <c r="B222" s="76">
        <v>60345244</v>
      </c>
      <c r="C222" s="76">
        <v>11089770</v>
      </c>
      <c r="D222" s="76">
        <v>7255999</v>
      </c>
      <c r="E222" s="212">
        <v>12.024143940821583</v>
      </c>
      <c r="F222" s="213">
        <v>65.42966175132577</v>
      </c>
      <c r="G222" s="76">
        <v>1200450</v>
      </c>
      <c r="H222" s="76">
        <v>1308701</v>
      </c>
    </row>
    <row r="223" spans="1:8" ht="12.75" customHeight="1">
      <c r="A223" s="69" t="s">
        <v>436</v>
      </c>
      <c r="B223" s="76">
        <v>27559294</v>
      </c>
      <c r="C223" s="76">
        <v>2664360</v>
      </c>
      <c r="D223" s="76">
        <v>2335158</v>
      </c>
      <c r="E223" s="212">
        <v>8.473214154179711</v>
      </c>
      <c r="F223" s="213">
        <v>87.64423726523442</v>
      </c>
      <c r="G223" s="76">
        <v>656000</v>
      </c>
      <c r="H223" s="76">
        <v>864379</v>
      </c>
    </row>
    <row r="224" spans="1:8" ht="12.75">
      <c r="A224" s="69" t="s">
        <v>437</v>
      </c>
      <c r="B224" s="76">
        <v>32785950</v>
      </c>
      <c r="C224" s="76">
        <v>8425410</v>
      </c>
      <c r="D224" s="76">
        <v>4920841</v>
      </c>
      <c r="E224" s="212">
        <v>15.008993181530503</v>
      </c>
      <c r="F224" s="213">
        <v>58.40476605886242</v>
      </c>
      <c r="G224" s="76">
        <v>544450</v>
      </c>
      <c r="H224" s="76">
        <v>444322</v>
      </c>
    </row>
    <row r="225" spans="1:8" ht="12" customHeight="1">
      <c r="A225" s="70" t="s">
        <v>440</v>
      </c>
      <c r="B225" s="76">
        <v>13055879</v>
      </c>
      <c r="C225" s="76">
        <v>546661</v>
      </c>
      <c r="D225" s="76">
        <v>-2949534</v>
      </c>
      <c r="E225" s="224" t="s">
        <v>1700</v>
      </c>
      <c r="F225" s="225" t="s">
        <v>1700</v>
      </c>
      <c r="G225" s="76">
        <v>240000</v>
      </c>
      <c r="H225" s="76">
        <v>-1314311</v>
      </c>
    </row>
    <row r="226" spans="1:8" ht="26.25" customHeight="1">
      <c r="A226" s="223" t="s">
        <v>444</v>
      </c>
      <c r="B226" s="76">
        <v>-13055879</v>
      </c>
      <c r="C226" s="76">
        <v>-546661</v>
      </c>
      <c r="D226" s="76">
        <v>4462566</v>
      </c>
      <c r="E226" s="224" t="s">
        <v>1700</v>
      </c>
      <c r="F226" s="225" t="s">
        <v>1700</v>
      </c>
      <c r="G226" s="76">
        <v>-240000</v>
      </c>
      <c r="H226" s="76">
        <v>537476</v>
      </c>
    </row>
    <row r="227" spans="1:8" ht="12.75" customHeight="1">
      <c r="A227" s="214" t="s">
        <v>473</v>
      </c>
      <c r="B227" s="72"/>
      <c r="C227" s="72"/>
      <c r="D227" s="72"/>
      <c r="E227" s="206"/>
      <c r="F227" s="209"/>
      <c r="G227" s="72"/>
      <c r="H227" s="72"/>
    </row>
    <row r="228" spans="1:8" ht="12.75">
      <c r="A228" s="208" t="s">
        <v>419</v>
      </c>
      <c r="B228" s="72">
        <v>115891396</v>
      </c>
      <c r="C228" s="72">
        <v>28411827</v>
      </c>
      <c r="D228" s="72">
        <v>28249106</v>
      </c>
      <c r="E228" s="206">
        <v>24.375498936953008</v>
      </c>
      <c r="F228" s="209">
        <v>99.42727723915819</v>
      </c>
      <c r="G228" s="72">
        <v>9599587</v>
      </c>
      <c r="H228" s="72">
        <v>9655682</v>
      </c>
    </row>
    <row r="229" spans="1:8" ht="11.25" customHeight="1">
      <c r="A229" s="211" t="s">
        <v>420</v>
      </c>
      <c r="B229" s="76">
        <v>111833067</v>
      </c>
      <c r="C229" s="76">
        <v>27541460</v>
      </c>
      <c r="D229" s="76">
        <v>27541460</v>
      </c>
      <c r="E229" s="212">
        <v>24.62729561016153</v>
      </c>
      <c r="F229" s="213">
        <v>100</v>
      </c>
      <c r="G229" s="76">
        <v>9251513</v>
      </c>
      <c r="H229" s="76">
        <v>9251513</v>
      </c>
    </row>
    <row r="230" spans="1:8" ht="12.75" customHeight="1">
      <c r="A230" s="211" t="s">
        <v>422</v>
      </c>
      <c r="B230" s="76">
        <v>1524843</v>
      </c>
      <c r="C230" s="76">
        <v>374238</v>
      </c>
      <c r="D230" s="76">
        <v>366274</v>
      </c>
      <c r="E230" s="212">
        <v>24.020440137115756</v>
      </c>
      <c r="F230" s="213">
        <v>97.87194245373266</v>
      </c>
      <c r="G230" s="76">
        <v>124424</v>
      </c>
      <c r="H230" s="76">
        <v>121857</v>
      </c>
    </row>
    <row r="231" spans="1:8" ht="12.75" customHeight="1">
      <c r="A231" s="211" t="s">
        <v>423</v>
      </c>
      <c r="B231" s="76">
        <v>2533486</v>
      </c>
      <c r="C231" s="76">
        <v>496129</v>
      </c>
      <c r="D231" s="76">
        <v>341372</v>
      </c>
      <c r="E231" s="212">
        <v>13.474398516510453</v>
      </c>
      <c r="F231" s="213">
        <v>68.80710460384294</v>
      </c>
      <c r="G231" s="76">
        <v>223650</v>
      </c>
      <c r="H231" s="76">
        <v>282312</v>
      </c>
    </row>
    <row r="232" spans="1:8" ht="12.75" customHeight="1">
      <c r="A232" s="70" t="s">
        <v>452</v>
      </c>
      <c r="B232" s="72">
        <v>115891396</v>
      </c>
      <c r="C232" s="72">
        <v>28411827</v>
      </c>
      <c r="D232" s="72">
        <v>27180688</v>
      </c>
      <c r="E232" s="206">
        <v>23.453585803729553</v>
      </c>
      <c r="F232" s="209">
        <v>95.66680805144983</v>
      </c>
      <c r="G232" s="72">
        <v>9599587</v>
      </c>
      <c r="H232" s="72">
        <v>9764020</v>
      </c>
    </row>
    <row r="233" spans="1:8" ht="12.75" customHeight="1">
      <c r="A233" s="69" t="s">
        <v>454</v>
      </c>
      <c r="B233" s="76">
        <v>113732559</v>
      </c>
      <c r="C233" s="76">
        <v>28231206</v>
      </c>
      <c r="D233" s="76">
        <v>27121362</v>
      </c>
      <c r="E233" s="212">
        <v>23.846611945133496</v>
      </c>
      <c r="F233" s="213">
        <v>96.06873330172292</v>
      </c>
      <c r="G233" s="76">
        <v>9477976</v>
      </c>
      <c r="H233" s="76">
        <v>9734510</v>
      </c>
    </row>
    <row r="234" spans="1:8" ht="12.75" customHeight="1">
      <c r="A234" s="69" t="s">
        <v>426</v>
      </c>
      <c r="B234" s="76">
        <v>16385901</v>
      </c>
      <c r="C234" s="76">
        <v>4205269</v>
      </c>
      <c r="D234" s="76">
        <v>3950772</v>
      </c>
      <c r="E234" s="212">
        <v>24.110801108831307</v>
      </c>
      <c r="F234" s="213">
        <v>93.94813982173316</v>
      </c>
      <c r="G234" s="76">
        <v>1424388</v>
      </c>
      <c r="H234" s="76">
        <v>1495385</v>
      </c>
    </row>
    <row r="235" spans="1:8" s="221" customFormat="1" ht="12.75" customHeight="1">
      <c r="A235" s="89" t="s">
        <v>427</v>
      </c>
      <c r="B235" s="83">
        <v>8285479</v>
      </c>
      <c r="C235" s="83">
        <v>2005721</v>
      </c>
      <c r="D235" s="83">
        <v>1939074</v>
      </c>
      <c r="E235" s="219">
        <v>23.40328181388185</v>
      </c>
      <c r="F235" s="227">
        <v>96.67715499812786</v>
      </c>
      <c r="G235" s="83">
        <v>656683</v>
      </c>
      <c r="H235" s="83">
        <v>660028</v>
      </c>
    </row>
    <row r="236" spans="1:8" ht="12.75" customHeight="1">
      <c r="A236" s="69" t="s">
        <v>464</v>
      </c>
      <c r="B236" s="76">
        <v>23119</v>
      </c>
      <c r="C236" s="76">
        <v>0</v>
      </c>
      <c r="D236" s="76">
        <v>0</v>
      </c>
      <c r="E236" s="212">
        <v>0</v>
      </c>
      <c r="F236" s="213">
        <v>0</v>
      </c>
      <c r="G236" s="76">
        <v>0</v>
      </c>
      <c r="H236" s="76">
        <v>0</v>
      </c>
    </row>
    <row r="237" spans="1:8" ht="12.75" customHeight="1">
      <c r="A237" s="69" t="s">
        <v>449</v>
      </c>
      <c r="B237" s="76">
        <v>97323539</v>
      </c>
      <c r="C237" s="76">
        <v>24025937</v>
      </c>
      <c r="D237" s="76">
        <v>23170590</v>
      </c>
      <c r="E237" s="212">
        <v>23.807796385209542</v>
      </c>
      <c r="F237" s="213">
        <v>96.43990159468078</v>
      </c>
      <c r="G237" s="76">
        <v>8053588</v>
      </c>
      <c r="H237" s="76">
        <v>8239125</v>
      </c>
    </row>
    <row r="238" spans="1:8" s="221" customFormat="1" ht="12.75" customHeight="1">
      <c r="A238" s="216" t="s">
        <v>474</v>
      </c>
      <c r="B238" s="83">
        <v>14326469</v>
      </c>
      <c r="C238" s="218" t="s">
        <v>1700</v>
      </c>
      <c r="D238" s="83">
        <v>3387998</v>
      </c>
      <c r="E238" s="219">
        <v>23.648520790433427</v>
      </c>
      <c r="F238" s="220" t="s">
        <v>1700</v>
      </c>
      <c r="G238" s="218" t="s">
        <v>1700</v>
      </c>
      <c r="H238" s="83">
        <v>1131260</v>
      </c>
    </row>
    <row r="239" spans="1:8" ht="24.75" customHeight="1">
      <c r="A239" s="223" t="s">
        <v>432</v>
      </c>
      <c r="B239" s="76">
        <v>8753378</v>
      </c>
      <c r="C239" s="76">
        <v>1784912</v>
      </c>
      <c r="D239" s="76">
        <v>1524257</v>
      </c>
      <c r="E239" s="212">
        <v>17.413357448975695</v>
      </c>
      <c r="F239" s="213">
        <v>85.39675905590863</v>
      </c>
      <c r="G239" s="76">
        <v>681306</v>
      </c>
      <c r="H239" s="76">
        <v>636997</v>
      </c>
    </row>
    <row r="240" spans="1:8" ht="12.75" customHeight="1">
      <c r="A240" s="69" t="s">
        <v>433</v>
      </c>
      <c r="B240" s="76">
        <v>73820124</v>
      </c>
      <c r="C240" s="76">
        <v>18542851</v>
      </c>
      <c r="D240" s="76">
        <v>18145584</v>
      </c>
      <c r="E240" s="212">
        <v>24.580809428063276</v>
      </c>
      <c r="F240" s="213">
        <v>97.8575732501976</v>
      </c>
      <c r="G240" s="76">
        <v>6171196</v>
      </c>
      <c r="H240" s="76">
        <v>6470543</v>
      </c>
    </row>
    <row r="241" spans="1:8" ht="25.5">
      <c r="A241" s="223" t="s">
        <v>434</v>
      </c>
      <c r="B241" s="76">
        <v>423568</v>
      </c>
      <c r="C241" s="76">
        <v>310175</v>
      </c>
      <c r="D241" s="76">
        <v>112749</v>
      </c>
      <c r="E241" s="212">
        <v>26.618866392173157</v>
      </c>
      <c r="F241" s="213">
        <v>36.3501249294753</v>
      </c>
      <c r="G241" s="76">
        <v>69825</v>
      </c>
      <c r="H241" s="76">
        <v>323</v>
      </c>
    </row>
    <row r="242" spans="1:8" ht="12.75" customHeight="1">
      <c r="A242" s="69" t="s">
        <v>435</v>
      </c>
      <c r="B242" s="76">
        <v>2158837</v>
      </c>
      <c r="C242" s="76">
        <v>180621</v>
      </c>
      <c r="D242" s="76">
        <v>59326</v>
      </c>
      <c r="E242" s="212">
        <v>2.748053697430607</v>
      </c>
      <c r="F242" s="213">
        <v>32.84557166663898</v>
      </c>
      <c r="G242" s="76">
        <v>121611</v>
      </c>
      <c r="H242" s="76">
        <v>29510</v>
      </c>
    </row>
    <row r="243" spans="1:8" ht="12.75" customHeight="1">
      <c r="A243" s="69" t="s">
        <v>436</v>
      </c>
      <c r="B243" s="76">
        <v>2017087</v>
      </c>
      <c r="C243" s="76">
        <v>180621</v>
      </c>
      <c r="D243" s="76">
        <v>59326</v>
      </c>
      <c r="E243" s="212">
        <v>2.9411720961961483</v>
      </c>
      <c r="F243" s="213">
        <v>32.84557166663898</v>
      </c>
      <c r="G243" s="76">
        <v>121611</v>
      </c>
      <c r="H243" s="76">
        <v>29510</v>
      </c>
    </row>
    <row r="244" spans="1:8" ht="12" customHeight="1">
      <c r="A244" s="69" t="s">
        <v>437</v>
      </c>
      <c r="B244" s="76">
        <v>141750</v>
      </c>
      <c r="C244" s="76">
        <v>0</v>
      </c>
      <c r="D244" s="76">
        <v>0</v>
      </c>
      <c r="E244" s="212">
        <v>0</v>
      </c>
      <c r="F244" s="213">
        <v>0</v>
      </c>
      <c r="G244" s="76">
        <v>0</v>
      </c>
      <c r="H244" s="76">
        <v>0</v>
      </c>
    </row>
    <row r="245" spans="1:8" ht="12.75" customHeight="1">
      <c r="A245" s="214" t="s">
        <v>475</v>
      </c>
      <c r="B245" s="72"/>
      <c r="C245" s="72"/>
      <c r="D245" s="72"/>
      <c r="E245" s="212"/>
      <c r="F245" s="213"/>
      <c r="G245" s="72"/>
      <c r="H245" s="72"/>
    </row>
    <row r="246" spans="1:8" ht="12.75" customHeight="1">
      <c r="A246" s="208" t="s">
        <v>419</v>
      </c>
      <c r="B246" s="72">
        <v>38549944</v>
      </c>
      <c r="C246" s="72">
        <v>10177511</v>
      </c>
      <c r="D246" s="72">
        <v>9487316</v>
      </c>
      <c r="E246" s="206">
        <v>24.610453390023082</v>
      </c>
      <c r="F246" s="209">
        <v>93.21843032151968</v>
      </c>
      <c r="G246" s="72">
        <v>3477066</v>
      </c>
      <c r="H246" s="72">
        <v>3140919</v>
      </c>
    </row>
    <row r="247" spans="1:8" ht="12.75" customHeight="1">
      <c r="A247" s="211" t="s">
        <v>420</v>
      </c>
      <c r="B247" s="76">
        <v>34294741</v>
      </c>
      <c r="C247" s="76">
        <v>8626294</v>
      </c>
      <c r="D247" s="76">
        <v>8626294</v>
      </c>
      <c r="E247" s="212">
        <v>25.15340180000193</v>
      </c>
      <c r="F247" s="213">
        <v>100</v>
      </c>
      <c r="G247" s="76">
        <v>2882010</v>
      </c>
      <c r="H247" s="76">
        <v>2882010</v>
      </c>
    </row>
    <row r="248" spans="1:8" ht="12" customHeight="1">
      <c r="A248" s="211" t="s">
        <v>422</v>
      </c>
      <c r="B248" s="76">
        <v>2590292</v>
      </c>
      <c r="C248" s="76">
        <v>979372</v>
      </c>
      <c r="D248" s="76">
        <v>861022</v>
      </c>
      <c r="E248" s="212">
        <v>33.24034510394967</v>
      </c>
      <c r="F248" s="213">
        <v>87.91572558741724</v>
      </c>
      <c r="G248" s="76">
        <v>330441</v>
      </c>
      <c r="H248" s="76">
        <v>258909</v>
      </c>
    </row>
    <row r="249" spans="1:8" ht="12.75" customHeight="1">
      <c r="A249" s="211" t="s">
        <v>423</v>
      </c>
      <c r="B249" s="76">
        <v>1664911</v>
      </c>
      <c r="C249" s="76">
        <v>571845</v>
      </c>
      <c r="D249" s="76">
        <v>0</v>
      </c>
      <c r="E249" s="212">
        <v>0</v>
      </c>
      <c r="F249" s="213">
        <v>0</v>
      </c>
      <c r="G249" s="76">
        <v>264615</v>
      </c>
      <c r="H249" s="76">
        <v>0</v>
      </c>
    </row>
    <row r="250" spans="1:8" ht="12.75" customHeight="1">
      <c r="A250" s="70" t="s">
        <v>452</v>
      </c>
      <c r="B250" s="72">
        <v>38549944</v>
      </c>
      <c r="C250" s="72">
        <v>10177511</v>
      </c>
      <c r="D250" s="72">
        <v>8138405</v>
      </c>
      <c r="E250" s="206">
        <v>21.111327684418946</v>
      </c>
      <c r="F250" s="209">
        <v>79.96459055657125</v>
      </c>
      <c r="G250" s="72">
        <v>3477066</v>
      </c>
      <c r="H250" s="72">
        <v>2812044</v>
      </c>
    </row>
    <row r="251" spans="1:8" ht="12.75" customHeight="1">
      <c r="A251" s="69" t="s">
        <v>454</v>
      </c>
      <c r="B251" s="76">
        <v>36461149</v>
      </c>
      <c r="C251" s="76">
        <v>9844872</v>
      </c>
      <c r="D251" s="76">
        <v>7965319</v>
      </c>
      <c r="E251" s="212">
        <v>21.846044950475914</v>
      </c>
      <c r="F251" s="213">
        <v>80.90830434362174</v>
      </c>
      <c r="G251" s="76">
        <v>3351720</v>
      </c>
      <c r="H251" s="76">
        <v>2706997</v>
      </c>
    </row>
    <row r="252" spans="1:8" ht="12.75" customHeight="1">
      <c r="A252" s="69" t="s">
        <v>426</v>
      </c>
      <c r="B252" s="76">
        <v>35127634</v>
      </c>
      <c r="C252" s="76">
        <v>9280757</v>
      </c>
      <c r="D252" s="76">
        <v>7682275</v>
      </c>
      <c r="E252" s="212">
        <v>21.869605564667406</v>
      </c>
      <c r="F252" s="213">
        <v>82.77638343510125</v>
      </c>
      <c r="G252" s="76">
        <v>3173254</v>
      </c>
      <c r="H252" s="76">
        <v>2627129</v>
      </c>
    </row>
    <row r="253" spans="1:8" s="221" customFormat="1" ht="12.75" customHeight="1">
      <c r="A253" s="89" t="s">
        <v>427</v>
      </c>
      <c r="B253" s="83">
        <v>18071395</v>
      </c>
      <c r="C253" s="83">
        <v>4318773</v>
      </c>
      <c r="D253" s="83">
        <v>3874767</v>
      </c>
      <c r="E253" s="219">
        <v>21.441438250893192</v>
      </c>
      <c r="F253" s="227">
        <v>89.71916329012893</v>
      </c>
      <c r="G253" s="83">
        <v>1448068</v>
      </c>
      <c r="H253" s="83">
        <v>1304731</v>
      </c>
    </row>
    <row r="254" spans="1:8" ht="12.75" customHeight="1">
      <c r="A254" s="69" t="s">
        <v>458</v>
      </c>
      <c r="B254" s="76">
        <v>1333515</v>
      </c>
      <c r="C254" s="76">
        <v>564115</v>
      </c>
      <c r="D254" s="76">
        <v>283044</v>
      </c>
      <c r="E254" s="212">
        <v>21.225408038154804</v>
      </c>
      <c r="F254" s="213">
        <v>50.17487569024046</v>
      </c>
      <c r="G254" s="76">
        <v>178466</v>
      </c>
      <c r="H254" s="76">
        <v>79868</v>
      </c>
    </row>
    <row r="255" spans="1:8" ht="24" customHeight="1">
      <c r="A255" s="223" t="s">
        <v>432</v>
      </c>
      <c r="B255" s="76">
        <v>520332</v>
      </c>
      <c r="C255" s="76">
        <v>165870</v>
      </c>
      <c r="D255" s="76">
        <v>62483</v>
      </c>
      <c r="E255" s="212">
        <v>12.008294704150426</v>
      </c>
      <c r="F255" s="213">
        <v>37.66986194007355</v>
      </c>
      <c r="G255" s="76">
        <v>46820</v>
      </c>
      <c r="H255" s="76">
        <v>48488</v>
      </c>
    </row>
    <row r="256" spans="1:8" ht="12.75" customHeight="1">
      <c r="A256" s="69" t="s">
        <v>433</v>
      </c>
      <c r="B256" s="76">
        <v>799880</v>
      </c>
      <c r="C256" s="76">
        <v>394942</v>
      </c>
      <c r="D256" s="76">
        <v>217258</v>
      </c>
      <c r="E256" s="212">
        <v>27.161324198629792</v>
      </c>
      <c r="F256" s="213">
        <v>55.01010274926445</v>
      </c>
      <c r="G256" s="76">
        <v>131646</v>
      </c>
      <c r="H256" s="76">
        <v>31380</v>
      </c>
    </row>
    <row r="257" spans="1:8" ht="25.5">
      <c r="A257" s="223" t="s">
        <v>434</v>
      </c>
      <c r="B257" s="76">
        <v>13303</v>
      </c>
      <c r="C257" s="76">
        <v>3303</v>
      </c>
      <c r="D257" s="76">
        <v>3303</v>
      </c>
      <c r="E257" s="212">
        <v>24.82898594302037</v>
      </c>
      <c r="F257" s="213">
        <v>0</v>
      </c>
      <c r="G257" s="76">
        <v>0</v>
      </c>
      <c r="H257" s="76">
        <v>0</v>
      </c>
    </row>
    <row r="258" spans="1:8" ht="12.75" customHeight="1">
      <c r="A258" s="69" t="s">
        <v>435</v>
      </c>
      <c r="B258" s="76">
        <v>2088795</v>
      </c>
      <c r="C258" s="76">
        <v>332639</v>
      </c>
      <c r="D258" s="76">
        <v>173086</v>
      </c>
      <c r="E258" s="212">
        <v>8.286404362323733</v>
      </c>
      <c r="F258" s="213">
        <v>52.03418721196251</v>
      </c>
      <c r="G258" s="76">
        <v>125346</v>
      </c>
      <c r="H258" s="76">
        <v>105047</v>
      </c>
    </row>
    <row r="259" spans="1:8" ht="12.75">
      <c r="A259" s="69" t="s">
        <v>436</v>
      </c>
      <c r="B259" s="76">
        <v>1808795</v>
      </c>
      <c r="C259" s="76">
        <v>290639</v>
      </c>
      <c r="D259" s="76">
        <v>131086</v>
      </c>
      <c r="E259" s="212">
        <v>7.2471451988754945</v>
      </c>
      <c r="F259" s="213">
        <v>45.10268752645034</v>
      </c>
      <c r="G259" s="76">
        <v>92346</v>
      </c>
      <c r="H259" s="76">
        <v>72047</v>
      </c>
    </row>
    <row r="260" spans="1:8" ht="14.25" customHeight="1">
      <c r="A260" s="69" t="s">
        <v>437</v>
      </c>
      <c r="B260" s="76">
        <v>280000</v>
      </c>
      <c r="C260" s="76">
        <v>42000</v>
      </c>
      <c r="D260" s="76">
        <v>42000</v>
      </c>
      <c r="E260" s="212">
        <v>15</v>
      </c>
      <c r="F260" s="213">
        <v>100</v>
      </c>
      <c r="G260" s="76">
        <v>33000</v>
      </c>
      <c r="H260" s="76">
        <v>33000</v>
      </c>
    </row>
    <row r="261" spans="1:8" ht="17.25" customHeight="1">
      <c r="A261" s="226" t="s">
        <v>476</v>
      </c>
      <c r="B261" s="76"/>
      <c r="C261" s="76"/>
      <c r="D261" s="76"/>
      <c r="E261" s="206"/>
      <c r="F261" s="209"/>
      <c r="G261" s="76"/>
      <c r="H261" s="76"/>
    </row>
    <row r="262" spans="1:8" ht="12.75" customHeight="1">
      <c r="A262" s="208" t="s">
        <v>419</v>
      </c>
      <c r="B262" s="72">
        <v>48389998</v>
      </c>
      <c r="C262" s="72">
        <v>10327080</v>
      </c>
      <c r="D262" s="72">
        <v>7684088</v>
      </c>
      <c r="E262" s="206">
        <v>15.879496419900658</v>
      </c>
      <c r="F262" s="209">
        <v>74.40717027465654</v>
      </c>
      <c r="G262" s="72">
        <v>3256940</v>
      </c>
      <c r="H262" s="72">
        <v>2981826</v>
      </c>
    </row>
    <row r="263" spans="1:8" ht="12.75" customHeight="1">
      <c r="A263" s="211" t="s">
        <v>420</v>
      </c>
      <c r="B263" s="76">
        <v>21283800</v>
      </c>
      <c r="C263" s="76">
        <v>4358709</v>
      </c>
      <c r="D263" s="76">
        <v>4358709</v>
      </c>
      <c r="E263" s="212">
        <v>20.478998111239534</v>
      </c>
      <c r="F263" s="213">
        <v>100</v>
      </c>
      <c r="G263" s="76">
        <v>1284537</v>
      </c>
      <c r="H263" s="76">
        <v>1284537</v>
      </c>
    </row>
    <row r="264" spans="1:8" ht="12.75" customHeight="1">
      <c r="A264" s="211" t="s">
        <v>422</v>
      </c>
      <c r="B264" s="76">
        <v>1423257</v>
      </c>
      <c r="C264" s="76">
        <v>378258</v>
      </c>
      <c r="D264" s="76">
        <v>428916</v>
      </c>
      <c r="E264" s="212">
        <v>30.13622978843596</v>
      </c>
      <c r="F264" s="213">
        <v>113.39244642545565</v>
      </c>
      <c r="G264" s="76">
        <v>135951</v>
      </c>
      <c r="H264" s="76">
        <v>134660</v>
      </c>
    </row>
    <row r="265" spans="1:8" ht="12.75" customHeight="1">
      <c r="A265" s="211" t="s">
        <v>423</v>
      </c>
      <c r="B265" s="76">
        <v>25682941</v>
      </c>
      <c r="C265" s="76">
        <v>5590113</v>
      </c>
      <c r="D265" s="76">
        <v>2896463</v>
      </c>
      <c r="E265" s="212">
        <v>11.277769940755617</v>
      </c>
      <c r="F265" s="213">
        <v>51.814033097363144</v>
      </c>
      <c r="G265" s="76">
        <v>1836452</v>
      </c>
      <c r="H265" s="76">
        <v>1562629</v>
      </c>
    </row>
    <row r="266" spans="1:8" ht="12.75" customHeight="1">
      <c r="A266" s="70" t="s">
        <v>452</v>
      </c>
      <c r="B266" s="72">
        <v>51636261</v>
      </c>
      <c r="C266" s="72">
        <v>11768623</v>
      </c>
      <c r="D266" s="72">
        <v>5184428</v>
      </c>
      <c r="E266" s="206">
        <v>10.040285449792734</v>
      </c>
      <c r="F266" s="209">
        <v>44.05297034325936</v>
      </c>
      <c r="G266" s="72">
        <v>3358663</v>
      </c>
      <c r="H266" s="72">
        <v>1619982</v>
      </c>
    </row>
    <row r="267" spans="1:8" ht="12.75" customHeight="1">
      <c r="A267" s="69" t="s">
        <v>454</v>
      </c>
      <c r="B267" s="76">
        <v>20584767</v>
      </c>
      <c r="C267" s="76">
        <v>4849682</v>
      </c>
      <c r="D267" s="76">
        <v>2606106</v>
      </c>
      <c r="E267" s="212">
        <v>12.660361907424067</v>
      </c>
      <c r="F267" s="213">
        <v>53.73766774811214</v>
      </c>
      <c r="G267" s="76">
        <v>1313499</v>
      </c>
      <c r="H267" s="76">
        <v>866910</v>
      </c>
    </row>
    <row r="268" spans="1:8" ht="12.75" customHeight="1">
      <c r="A268" s="69" t="s">
        <v>426</v>
      </c>
      <c r="B268" s="76">
        <v>16033150</v>
      </c>
      <c r="C268" s="76">
        <v>3378191</v>
      </c>
      <c r="D268" s="76">
        <v>1715431</v>
      </c>
      <c r="E268" s="212">
        <v>10.69927618714975</v>
      </c>
      <c r="F268" s="213">
        <v>50.77957403829446</v>
      </c>
      <c r="G268" s="76">
        <v>889710</v>
      </c>
      <c r="H268" s="76">
        <v>643416</v>
      </c>
    </row>
    <row r="269" spans="1:8" s="221" customFormat="1" ht="12.75" customHeight="1">
      <c r="A269" s="89" t="s">
        <v>427</v>
      </c>
      <c r="B269" s="83">
        <v>4075088</v>
      </c>
      <c r="C269" s="83">
        <v>952334</v>
      </c>
      <c r="D269" s="83">
        <v>778790</v>
      </c>
      <c r="E269" s="219">
        <v>19.11099833917697</v>
      </c>
      <c r="F269" s="227">
        <v>81.77698160519313</v>
      </c>
      <c r="G269" s="83">
        <v>323479</v>
      </c>
      <c r="H269" s="83">
        <v>284450</v>
      </c>
    </row>
    <row r="270" spans="1:8" ht="12.75" customHeight="1">
      <c r="A270" s="69" t="s">
        <v>458</v>
      </c>
      <c r="B270" s="76">
        <v>4551617</v>
      </c>
      <c r="C270" s="76">
        <v>1471491</v>
      </c>
      <c r="D270" s="76">
        <v>890675</v>
      </c>
      <c r="E270" s="212">
        <v>19.56832044523957</v>
      </c>
      <c r="F270" s="213">
        <v>60.52874261548321</v>
      </c>
      <c r="G270" s="76">
        <v>423789</v>
      </c>
      <c r="H270" s="76">
        <v>223494</v>
      </c>
    </row>
    <row r="271" spans="1:8" ht="25.5" customHeight="1">
      <c r="A271" s="223" t="s">
        <v>432</v>
      </c>
      <c r="B271" s="76">
        <v>2627290</v>
      </c>
      <c r="C271" s="76">
        <v>764003</v>
      </c>
      <c r="D271" s="76">
        <v>551943</v>
      </c>
      <c r="E271" s="212">
        <v>21.008072957305817</v>
      </c>
      <c r="F271" s="213">
        <v>72.24356448862112</v>
      </c>
      <c r="G271" s="76">
        <v>101614</v>
      </c>
      <c r="H271" s="76">
        <v>206768</v>
      </c>
    </row>
    <row r="272" spans="1:8" ht="25.5">
      <c r="A272" s="223" t="s">
        <v>434</v>
      </c>
      <c r="B272" s="76">
        <v>584327</v>
      </c>
      <c r="C272" s="76">
        <v>372488</v>
      </c>
      <c r="D272" s="76">
        <v>16727</v>
      </c>
      <c r="E272" s="212">
        <v>2.862609463536684</v>
      </c>
      <c r="F272" s="213">
        <v>4.490614462747793</v>
      </c>
      <c r="G272" s="76">
        <v>322175</v>
      </c>
      <c r="H272" s="76">
        <v>16727</v>
      </c>
    </row>
    <row r="273" spans="1:8" ht="12.75" customHeight="1">
      <c r="A273" s="69" t="s">
        <v>435</v>
      </c>
      <c r="B273" s="76">
        <v>31051494</v>
      </c>
      <c r="C273" s="76">
        <v>6918941</v>
      </c>
      <c r="D273" s="76">
        <v>2578322</v>
      </c>
      <c r="E273" s="212">
        <v>8.303375032454156</v>
      </c>
      <c r="F273" s="213">
        <v>37.26469122948151</v>
      </c>
      <c r="G273" s="76">
        <v>2045164</v>
      </c>
      <c r="H273" s="76">
        <v>753072</v>
      </c>
    </row>
    <row r="274" spans="1:8" ht="12.75" customHeight="1">
      <c r="A274" s="69" t="s">
        <v>436</v>
      </c>
      <c r="B274" s="76">
        <v>2917423</v>
      </c>
      <c r="C274" s="76">
        <v>195074</v>
      </c>
      <c r="D274" s="76">
        <v>133243</v>
      </c>
      <c r="E274" s="212">
        <v>4.5671471020829</v>
      </c>
      <c r="F274" s="213">
        <v>68.30382316454269</v>
      </c>
      <c r="G274" s="76">
        <v>55815</v>
      </c>
      <c r="H274" s="76">
        <v>39576</v>
      </c>
    </row>
    <row r="275" spans="1:8" ht="12.75" customHeight="1">
      <c r="A275" s="69" t="s">
        <v>437</v>
      </c>
      <c r="B275" s="76">
        <v>28134071</v>
      </c>
      <c r="C275" s="76">
        <v>6723867</v>
      </c>
      <c r="D275" s="76">
        <v>2445079</v>
      </c>
      <c r="E275" s="212">
        <v>8.6908112231607</v>
      </c>
      <c r="F275" s="213">
        <v>36.36417853000364</v>
      </c>
      <c r="G275" s="76">
        <v>1989349</v>
      </c>
      <c r="H275" s="76">
        <v>713496</v>
      </c>
    </row>
    <row r="276" spans="1:8" s="221" customFormat="1" ht="12.75" customHeight="1">
      <c r="A276" s="216" t="s">
        <v>431</v>
      </c>
      <c r="B276" s="83">
        <v>156200</v>
      </c>
      <c r="C276" s="218" t="s">
        <v>1700</v>
      </c>
      <c r="D276" s="83">
        <v>0</v>
      </c>
      <c r="E276" s="219"/>
      <c r="F276" s="220" t="s">
        <v>1700</v>
      </c>
      <c r="G276" s="218" t="s">
        <v>1700</v>
      </c>
      <c r="H276" s="83">
        <v>0</v>
      </c>
    </row>
    <row r="277" spans="1:8" ht="13.5" customHeight="1">
      <c r="A277" s="70" t="s">
        <v>440</v>
      </c>
      <c r="B277" s="76">
        <v>-3246263</v>
      </c>
      <c r="C277" s="76">
        <v>-1441543</v>
      </c>
      <c r="D277" s="76">
        <v>2499660</v>
      </c>
      <c r="E277" s="224" t="s">
        <v>1700</v>
      </c>
      <c r="F277" s="225" t="s">
        <v>1700</v>
      </c>
      <c r="G277" s="76">
        <v>-101723</v>
      </c>
      <c r="H277" s="76">
        <v>1361844</v>
      </c>
    </row>
    <row r="278" spans="1:8" ht="27.75" customHeight="1">
      <c r="A278" s="223" t="s">
        <v>444</v>
      </c>
      <c r="B278" s="76">
        <v>3246263</v>
      </c>
      <c r="C278" s="76">
        <v>1441543</v>
      </c>
      <c r="D278" s="76">
        <v>-604471</v>
      </c>
      <c r="E278" s="224" t="s">
        <v>477</v>
      </c>
      <c r="F278" s="225" t="s">
        <v>1700</v>
      </c>
      <c r="G278" s="76">
        <v>101723</v>
      </c>
      <c r="H278" s="76">
        <v>-979676</v>
      </c>
    </row>
    <row r="279" spans="1:8" ht="12.75" customHeight="1">
      <c r="A279" s="214" t="s">
        <v>478</v>
      </c>
      <c r="B279" s="72"/>
      <c r="C279" s="72"/>
      <c r="D279" s="72"/>
      <c r="E279" s="212"/>
      <c r="F279" s="213"/>
      <c r="G279" s="72"/>
      <c r="H279" s="72"/>
    </row>
    <row r="280" spans="1:8" ht="12.75" customHeight="1">
      <c r="A280" s="208" t="s">
        <v>419</v>
      </c>
      <c r="B280" s="72">
        <v>35859008</v>
      </c>
      <c r="C280" s="72">
        <v>9242284</v>
      </c>
      <c r="D280" s="72">
        <v>9193937</v>
      </c>
      <c r="E280" s="206">
        <v>25.63912810973466</v>
      </c>
      <c r="F280" s="209">
        <v>99.47689337397553</v>
      </c>
      <c r="G280" s="72">
        <v>3103345</v>
      </c>
      <c r="H280" s="72">
        <v>3128572</v>
      </c>
    </row>
    <row r="281" spans="1:8" ht="12.75" customHeight="1">
      <c r="A281" s="211" t="s">
        <v>420</v>
      </c>
      <c r="B281" s="76">
        <v>31116696</v>
      </c>
      <c r="C281" s="76">
        <v>7970532</v>
      </c>
      <c r="D281" s="76">
        <v>7970532</v>
      </c>
      <c r="E281" s="212">
        <v>25.614968890013255</v>
      </c>
      <c r="F281" s="213">
        <v>100</v>
      </c>
      <c r="G281" s="76">
        <v>2697308</v>
      </c>
      <c r="H281" s="76">
        <v>2697308</v>
      </c>
    </row>
    <row r="282" spans="1:8" ht="13.5" customHeight="1">
      <c r="A282" s="211" t="s">
        <v>422</v>
      </c>
      <c r="B282" s="76">
        <v>4603949</v>
      </c>
      <c r="C282" s="76">
        <v>1251752</v>
      </c>
      <c r="D282" s="76">
        <v>1223405</v>
      </c>
      <c r="E282" s="212">
        <v>26.572948570889903</v>
      </c>
      <c r="F282" s="213">
        <v>97.73541404367639</v>
      </c>
      <c r="G282" s="76">
        <v>391037</v>
      </c>
      <c r="H282" s="76">
        <v>431264</v>
      </c>
    </row>
    <row r="283" spans="1:8" ht="12.75" customHeight="1">
      <c r="A283" s="211" t="s">
        <v>423</v>
      </c>
      <c r="B283" s="76">
        <v>138363</v>
      </c>
      <c r="C283" s="76">
        <v>20000</v>
      </c>
      <c r="D283" s="76">
        <v>0</v>
      </c>
      <c r="E283" s="212">
        <v>0</v>
      </c>
      <c r="F283" s="213">
        <v>0</v>
      </c>
      <c r="G283" s="76">
        <v>15000</v>
      </c>
      <c r="H283" s="76">
        <v>0</v>
      </c>
    </row>
    <row r="284" spans="1:8" ht="12.75" customHeight="1">
      <c r="A284" s="70" t="s">
        <v>479</v>
      </c>
      <c r="B284" s="72">
        <v>35859008</v>
      </c>
      <c r="C284" s="72">
        <v>9242284</v>
      </c>
      <c r="D284" s="72">
        <v>8598220</v>
      </c>
      <c r="E284" s="206">
        <v>23.977852371153155</v>
      </c>
      <c r="F284" s="209">
        <v>93.0313329475701</v>
      </c>
      <c r="G284" s="72">
        <v>3103411</v>
      </c>
      <c r="H284" s="72">
        <v>3197055</v>
      </c>
    </row>
    <row r="285" spans="1:8" ht="12.75" customHeight="1">
      <c r="A285" s="69" t="s">
        <v>454</v>
      </c>
      <c r="B285" s="76">
        <v>35606035</v>
      </c>
      <c r="C285" s="76">
        <v>9129513</v>
      </c>
      <c r="D285" s="76">
        <v>8539972</v>
      </c>
      <c r="E285" s="212">
        <v>23.98461946127953</v>
      </c>
      <c r="F285" s="213">
        <v>93.54247044721882</v>
      </c>
      <c r="G285" s="76">
        <v>3070224</v>
      </c>
      <c r="H285" s="76">
        <v>3169498</v>
      </c>
    </row>
    <row r="286" spans="1:8" ht="12.75" customHeight="1">
      <c r="A286" s="69" t="s">
        <v>426</v>
      </c>
      <c r="B286" s="76">
        <v>20790483</v>
      </c>
      <c r="C286" s="76">
        <v>5354816</v>
      </c>
      <c r="D286" s="76">
        <v>5100969</v>
      </c>
      <c r="E286" s="212">
        <v>24.53511541795349</v>
      </c>
      <c r="F286" s="213">
        <v>95.25946363049637</v>
      </c>
      <c r="G286" s="76">
        <v>1783569</v>
      </c>
      <c r="H286" s="76">
        <v>1772177</v>
      </c>
    </row>
    <row r="287" spans="1:8" ht="12.75" customHeight="1">
      <c r="A287" s="89" t="s">
        <v>427</v>
      </c>
      <c r="B287" s="76">
        <v>12220412</v>
      </c>
      <c r="C287" s="76">
        <v>2989668</v>
      </c>
      <c r="D287" s="76">
        <v>2850067</v>
      </c>
      <c r="E287" s="212">
        <v>23.32218422750395</v>
      </c>
      <c r="F287" s="213">
        <v>95.33055175357264</v>
      </c>
      <c r="G287" s="76">
        <v>989605</v>
      </c>
      <c r="H287" s="76">
        <v>996183</v>
      </c>
    </row>
    <row r="288" spans="1:8" ht="12.75" customHeight="1">
      <c r="A288" s="69" t="s">
        <v>458</v>
      </c>
      <c r="B288" s="76">
        <v>14815552</v>
      </c>
      <c r="C288" s="76">
        <v>3774697</v>
      </c>
      <c r="D288" s="76">
        <v>3439003</v>
      </c>
      <c r="E288" s="212">
        <v>23.212115215146895</v>
      </c>
      <c r="F288" s="213">
        <v>91.10672989116743</v>
      </c>
      <c r="G288" s="76">
        <v>1286655</v>
      </c>
      <c r="H288" s="76">
        <v>1397321</v>
      </c>
    </row>
    <row r="289" spans="1:8" ht="24.75" customHeight="1">
      <c r="A289" s="223" t="s">
        <v>432</v>
      </c>
      <c r="B289" s="76">
        <v>14380295</v>
      </c>
      <c r="C289" s="76">
        <v>3671677</v>
      </c>
      <c r="D289" s="76">
        <v>3340705</v>
      </c>
      <c r="E289" s="212">
        <v>23.231129820354866</v>
      </c>
      <c r="F289" s="213">
        <v>90.98580839218701</v>
      </c>
      <c r="G289" s="76">
        <v>1254011</v>
      </c>
      <c r="H289" s="76">
        <v>1363919</v>
      </c>
    </row>
    <row r="290" spans="1:8" s="221" customFormat="1" ht="12.75">
      <c r="A290" s="216" t="s">
        <v>431</v>
      </c>
      <c r="B290" s="83">
        <v>6606809</v>
      </c>
      <c r="C290" s="218" t="s">
        <v>1700</v>
      </c>
      <c r="D290" s="83">
        <v>1645101</v>
      </c>
      <c r="E290" s="219">
        <v>24.90008414046781</v>
      </c>
      <c r="F290" s="220" t="s">
        <v>1700</v>
      </c>
      <c r="G290" s="218" t="s">
        <v>1700</v>
      </c>
      <c r="H290" s="83">
        <v>548367</v>
      </c>
    </row>
    <row r="291" spans="1:8" ht="12.75" customHeight="1">
      <c r="A291" s="69" t="s">
        <v>433</v>
      </c>
      <c r="B291" s="76">
        <v>376264</v>
      </c>
      <c r="C291" s="76">
        <v>98020</v>
      </c>
      <c r="D291" s="76">
        <v>95211</v>
      </c>
      <c r="E291" s="212">
        <v>25.304307613803072</v>
      </c>
      <c r="F291" s="213">
        <v>97.13425831462966</v>
      </c>
      <c r="G291" s="76">
        <v>32644</v>
      </c>
      <c r="H291" s="76">
        <v>33284</v>
      </c>
    </row>
    <row r="292" spans="1:8" ht="25.5">
      <c r="A292" s="223" t="s">
        <v>434</v>
      </c>
      <c r="B292" s="76">
        <v>58993</v>
      </c>
      <c r="C292" s="76">
        <v>5000</v>
      </c>
      <c r="D292" s="76">
        <v>3087</v>
      </c>
      <c r="E292" s="212">
        <v>5.232824233383622</v>
      </c>
      <c r="F292" s="213">
        <v>0</v>
      </c>
      <c r="G292" s="76">
        <v>0</v>
      </c>
      <c r="H292" s="76">
        <v>118</v>
      </c>
    </row>
    <row r="293" spans="1:8" ht="12.75" customHeight="1">
      <c r="A293" s="69" t="s">
        <v>435</v>
      </c>
      <c r="B293" s="76">
        <v>252973</v>
      </c>
      <c r="C293" s="76">
        <v>112771</v>
      </c>
      <c r="D293" s="76">
        <v>58248</v>
      </c>
      <c r="E293" s="212">
        <v>23.02538215540789</v>
      </c>
      <c r="F293" s="213">
        <v>51.65157708985466</v>
      </c>
      <c r="G293" s="76">
        <v>33187</v>
      </c>
      <c r="H293" s="76">
        <v>27557</v>
      </c>
    </row>
    <row r="294" spans="1:8" ht="12.75" customHeight="1">
      <c r="A294" s="69" t="s">
        <v>436</v>
      </c>
      <c r="B294" s="76">
        <v>243873</v>
      </c>
      <c r="C294" s="76">
        <v>112771</v>
      </c>
      <c r="D294" s="76">
        <v>58248</v>
      </c>
      <c r="E294" s="212">
        <v>23.884562866738015</v>
      </c>
      <c r="F294" s="213">
        <v>51.65157708985466</v>
      </c>
      <c r="G294" s="76">
        <v>33187</v>
      </c>
      <c r="H294" s="76">
        <v>27557</v>
      </c>
    </row>
    <row r="295" spans="1:8" ht="12.75">
      <c r="A295" s="69" t="s">
        <v>437</v>
      </c>
      <c r="B295" s="76">
        <v>9100</v>
      </c>
      <c r="C295" s="76">
        <v>0</v>
      </c>
      <c r="D295" s="76">
        <v>0</v>
      </c>
      <c r="E295" s="212">
        <v>0</v>
      </c>
      <c r="F295" s="213">
        <v>0</v>
      </c>
      <c r="G295" s="76">
        <v>0</v>
      </c>
      <c r="H295" s="76">
        <v>0</v>
      </c>
    </row>
    <row r="296" spans="1:8" ht="12.75" customHeight="1">
      <c r="A296" s="214" t="s">
        <v>480</v>
      </c>
      <c r="B296" s="76"/>
      <c r="C296" s="76"/>
      <c r="D296" s="76"/>
      <c r="E296" s="206"/>
      <c r="F296" s="209"/>
      <c r="G296" s="76"/>
      <c r="H296" s="76"/>
    </row>
    <row r="297" spans="1:8" ht="12.75" customHeight="1">
      <c r="A297" s="208" t="s">
        <v>419</v>
      </c>
      <c r="B297" s="72">
        <v>12486862</v>
      </c>
      <c r="C297" s="72">
        <v>3118462</v>
      </c>
      <c r="D297" s="72">
        <v>3275191</v>
      </c>
      <c r="E297" s="206">
        <v>26.229095828879984</v>
      </c>
      <c r="F297" s="209">
        <v>105.02584286741347</v>
      </c>
      <c r="G297" s="72">
        <v>1031068</v>
      </c>
      <c r="H297" s="72">
        <v>1237563</v>
      </c>
    </row>
    <row r="298" spans="1:8" ht="12.75" customHeight="1">
      <c r="A298" s="211" t="s">
        <v>420</v>
      </c>
      <c r="B298" s="76">
        <v>4169284</v>
      </c>
      <c r="C298" s="76">
        <v>1026196</v>
      </c>
      <c r="D298" s="76">
        <v>1026196</v>
      </c>
      <c r="E298" s="212">
        <v>24.613242945311473</v>
      </c>
      <c r="F298" s="213">
        <v>100</v>
      </c>
      <c r="G298" s="76">
        <v>347466</v>
      </c>
      <c r="H298" s="76">
        <v>347466</v>
      </c>
    </row>
    <row r="299" spans="1:8" ht="12.75" customHeight="1">
      <c r="A299" s="211" t="s">
        <v>422</v>
      </c>
      <c r="B299" s="76">
        <v>8090744</v>
      </c>
      <c r="C299" s="76">
        <v>2085152</v>
      </c>
      <c r="D299" s="76">
        <v>2248995</v>
      </c>
      <c r="E299" s="212">
        <v>27.797134602207162</v>
      </c>
      <c r="F299" s="213">
        <v>107.85760462546617</v>
      </c>
      <c r="G299" s="76">
        <v>676488</v>
      </c>
      <c r="H299" s="76">
        <v>890097</v>
      </c>
    </row>
    <row r="300" spans="1:8" ht="12.75" customHeight="1">
      <c r="A300" s="211" t="s">
        <v>423</v>
      </c>
      <c r="B300" s="76">
        <v>226834</v>
      </c>
      <c r="C300" s="76">
        <v>7114</v>
      </c>
      <c r="D300" s="76">
        <v>0</v>
      </c>
      <c r="E300" s="212"/>
      <c r="F300" s="213"/>
      <c r="G300" s="76">
        <v>7114</v>
      </c>
      <c r="H300" s="76">
        <v>0</v>
      </c>
    </row>
    <row r="301" spans="1:8" ht="12.75" customHeight="1">
      <c r="A301" s="70" t="s">
        <v>452</v>
      </c>
      <c r="B301" s="72">
        <v>11856902</v>
      </c>
      <c r="C301" s="72">
        <v>3116756</v>
      </c>
      <c r="D301" s="72">
        <v>2799549</v>
      </c>
      <c r="E301" s="206">
        <v>23.611133835802978</v>
      </c>
      <c r="F301" s="209">
        <v>89.82252701205996</v>
      </c>
      <c r="G301" s="72">
        <v>1051068</v>
      </c>
      <c r="H301" s="72">
        <v>1061578</v>
      </c>
    </row>
    <row r="302" spans="1:8" ht="12.75" customHeight="1">
      <c r="A302" s="69" t="s">
        <v>454</v>
      </c>
      <c r="B302" s="76">
        <v>11631796</v>
      </c>
      <c r="C302" s="76">
        <v>3076306</v>
      </c>
      <c r="D302" s="76">
        <v>2792540</v>
      </c>
      <c r="E302" s="212">
        <v>24.007814442412847</v>
      </c>
      <c r="F302" s="213">
        <v>90.77575507768083</v>
      </c>
      <c r="G302" s="76">
        <v>1038070</v>
      </c>
      <c r="H302" s="76">
        <v>1057066</v>
      </c>
    </row>
    <row r="303" spans="1:8" ht="12.75" customHeight="1">
      <c r="A303" s="69" t="s">
        <v>426</v>
      </c>
      <c r="B303" s="76">
        <v>11591926</v>
      </c>
      <c r="C303" s="76">
        <v>3052574</v>
      </c>
      <c r="D303" s="76">
        <v>2782065</v>
      </c>
      <c r="E303" s="212">
        <v>24.000023809675803</v>
      </c>
      <c r="F303" s="213">
        <v>91.13833112645263</v>
      </c>
      <c r="G303" s="76">
        <v>1038070</v>
      </c>
      <c r="H303" s="76">
        <v>1057066</v>
      </c>
    </row>
    <row r="304" spans="1:8" s="221" customFormat="1" ht="12.75" customHeight="1">
      <c r="A304" s="89" t="s">
        <v>427</v>
      </c>
      <c r="B304" s="83">
        <v>6513862</v>
      </c>
      <c r="C304" s="83">
        <v>1694961</v>
      </c>
      <c r="D304" s="83">
        <v>1539841</v>
      </c>
      <c r="E304" s="219">
        <v>23.639447688636942</v>
      </c>
      <c r="F304" s="227">
        <v>90.84816700797246</v>
      </c>
      <c r="G304" s="83">
        <v>577218</v>
      </c>
      <c r="H304" s="83">
        <v>583058</v>
      </c>
    </row>
    <row r="305" spans="1:8" ht="12.75" customHeight="1">
      <c r="A305" s="69" t="s">
        <v>428</v>
      </c>
      <c r="B305" s="76">
        <v>37045</v>
      </c>
      <c r="C305" s="76">
        <v>20907</v>
      </c>
      <c r="D305" s="76">
        <v>7650</v>
      </c>
      <c r="E305" s="212">
        <v>20.650560129572142</v>
      </c>
      <c r="F305" s="213">
        <v>0</v>
      </c>
      <c r="G305" s="76">
        <v>0</v>
      </c>
      <c r="H305" s="76">
        <v>0</v>
      </c>
    </row>
    <row r="306" spans="1:8" ht="12.75" customHeight="1">
      <c r="A306" s="69" t="s">
        <v>458</v>
      </c>
      <c r="B306" s="76">
        <v>2825</v>
      </c>
      <c r="C306" s="76">
        <v>2825</v>
      </c>
      <c r="D306" s="76">
        <v>2825</v>
      </c>
      <c r="E306" s="212">
        <v>100</v>
      </c>
      <c r="F306" s="213">
        <v>0</v>
      </c>
      <c r="G306" s="76">
        <v>0</v>
      </c>
      <c r="H306" s="76">
        <v>0</v>
      </c>
    </row>
    <row r="307" spans="1:8" ht="25.5">
      <c r="A307" s="223" t="s">
        <v>434</v>
      </c>
      <c r="B307" s="76">
        <v>2825</v>
      </c>
      <c r="C307" s="76">
        <v>2825</v>
      </c>
      <c r="D307" s="76">
        <v>2825</v>
      </c>
      <c r="E307" s="212">
        <v>100</v>
      </c>
      <c r="F307" s="213">
        <v>0</v>
      </c>
      <c r="G307" s="76">
        <v>0</v>
      </c>
      <c r="H307" s="76">
        <v>0</v>
      </c>
    </row>
    <row r="308" spans="1:8" ht="12.75" customHeight="1">
      <c r="A308" s="69" t="s">
        <v>435</v>
      </c>
      <c r="B308" s="76">
        <v>225106</v>
      </c>
      <c r="C308" s="76">
        <v>40450</v>
      </c>
      <c r="D308" s="76">
        <v>7009</v>
      </c>
      <c r="E308" s="212">
        <v>3.113644238714206</v>
      </c>
      <c r="F308" s="213">
        <v>17.327564894932017</v>
      </c>
      <c r="G308" s="76">
        <v>12998</v>
      </c>
      <c r="H308" s="76">
        <v>4512</v>
      </c>
    </row>
    <row r="309" spans="1:8" ht="13.5" customHeight="1">
      <c r="A309" s="69" t="s">
        <v>436</v>
      </c>
      <c r="B309" s="76">
        <v>225106</v>
      </c>
      <c r="C309" s="76">
        <v>40450</v>
      </c>
      <c r="D309" s="76">
        <v>7009</v>
      </c>
      <c r="E309" s="212">
        <v>3.113644238714206</v>
      </c>
      <c r="F309" s="213">
        <v>17.327564894932017</v>
      </c>
      <c r="G309" s="76">
        <v>12998</v>
      </c>
      <c r="H309" s="76">
        <v>4512</v>
      </c>
    </row>
    <row r="310" spans="1:8" ht="13.5" customHeight="1">
      <c r="A310" s="70" t="s">
        <v>440</v>
      </c>
      <c r="B310" s="76">
        <v>629960</v>
      </c>
      <c r="C310" s="76">
        <v>1706</v>
      </c>
      <c r="D310" s="76">
        <v>475642</v>
      </c>
      <c r="E310" s="224" t="s">
        <v>1700</v>
      </c>
      <c r="F310" s="225" t="s">
        <v>1700</v>
      </c>
      <c r="G310" s="76">
        <v>-20000</v>
      </c>
      <c r="H310" s="76">
        <v>175985</v>
      </c>
    </row>
    <row r="311" spans="1:8" ht="39" customHeight="1">
      <c r="A311" s="78" t="s">
        <v>443</v>
      </c>
      <c r="B311" s="76">
        <v>-629960</v>
      </c>
      <c r="C311" s="76">
        <v>-1706</v>
      </c>
      <c r="D311" s="76">
        <v>-1706</v>
      </c>
      <c r="E311" s="224" t="s">
        <v>1700</v>
      </c>
      <c r="F311" s="225" t="s">
        <v>1700</v>
      </c>
      <c r="G311" s="76">
        <v>20000</v>
      </c>
      <c r="H311" s="76">
        <v>20000</v>
      </c>
    </row>
    <row r="312" spans="1:8" ht="12.75" customHeight="1">
      <c r="A312" s="214" t="s">
        <v>481</v>
      </c>
      <c r="B312" s="76"/>
      <c r="C312" s="76"/>
      <c r="D312" s="76"/>
      <c r="E312" s="206"/>
      <c r="F312" s="209"/>
      <c r="G312" s="76"/>
      <c r="H312" s="76"/>
    </row>
    <row r="313" spans="1:8" ht="12.75" customHeight="1">
      <c r="A313" s="208" t="s">
        <v>419</v>
      </c>
      <c r="B313" s="72">
        <v>1947170</v>
      </c>
      <c r="C313" s="72">
        <v>417085</v>
      </c>
      <c r="D313" s="72">
        <v>417265</v>
      </c>
      <c r="E313" s="206">
        <v>21.429305094059583</v>
      </c>
      <c r="F313" s="209">
        <v>100.0431566707026</v>
      </c>
      <c r="G313" s="72">
        <v>159085</v>
      </c>
      <c r="H313" s="72">
        <v>159265</v>
      </c>
    </row>
    <row r="314" spans="1:8" ht="12.75" customHeight="1">
      <c r="A314" s="211" t="s">
        <v>420</v>
      </c>
      <c r="B314" s="76">
        <v>1571895</v>
      </c>
      <c r="C314" s="76">
        <v>416865</v>
      </c>
      <c r="D314" s="76">
        <v>416865</v>
      </c>
      <c r="E314" s="212">
        <v>26.51990113843482</v>
      </c>
      <c r="F314" s="213">
        <v>100</v>
      </c>
      <c r="G314" s="76">
        <v>158865</v>
      </c>
      <c r="H314" s="76">
        <v>158865</v>
      </c>
    </row>
    <row r="315" spans="1:8" ht="12.75" customHeight="1">
      <c r="A315" s="211" t="s">
        <v>422</v>
      </c>
      <c r="B315" s="76">
        <v>880</v>
      </c>
      <c r="C315" s="76">
        <v>220</v>
      </c>
      <c r="D315" s="76">
        <v>400</v>
      </c>
      <c r="E315" s="212">
        <v>45.45454545454545</v>
      </c>
      <c r="F315" s="213">
        <v>0</v>
      </c>
      <c r="G315" s="76">
        <v>220</v>
      </c>
      <c r="H315" s="76">
        <v>400</v>
      </c>
    </row>
    <row r="316" spans="1:8" ht="12.75" customHeight="1">
      <c r="A316" s="211" t="s">
        <v>423</v>
      </c>
      <c r="B316" s="76">
        <v>374395</v>
      </c>
      <c r="C316" s="76">
        <v>0</v>
      </c>
      <c r="D316" s="76">
        <v>0</v>
      </c>
      <c r="E316" s="212">
        <v>0</v>
      </c>
      <c r="F316" s="213">
        <v>0</v>
      </c>
      <c r="G316" s="76">
        <v>0</v>
      </c>
      <c r="H316" s="76">
        <v>0</v>
      </c>
    </row>
    <row r="317" spans="1:8" ht="12.75" customHeight="1">
      <c r="A317" s="70" t="s">
        <v>452</v>
      </c>
      <c r="B317" s="72">
        <v>1947170</v>
      </c>
      <c r="C317" s="72">
        <v>417085</v>
      </c>
      <c r="D317" s="72">
        <v>276129</v>
      </c>
      <c r="E317" s="206">
        <v>14.181042230519164</v>
      </c>
      <c r="F317" s="209">
        <v>66.20449069134588</v>
      </c>
      <c r="G317" s="72">
        <v>159085</v>
      </c>
      <c r="H317" s="72">
        <v>111629</v>
      </c>
    </row>
    <row r="318" spans="1:8" ht="12.75" customHeight="1">
      <c r="A318" s="69" t="s">
        <v>454</v>
      </c>
      <c r="B318" s="76">
        <v>1853970</v>
      </c>
      <c r="C318" s="76">
        <v>407085</v>
      </c>
      <c r="D318" s="76">
        <v>275062</v>
      </c>
      <c r="E318" s="212">
        <v>14.836378150671262</v>
      </c>
      <c r="F318" s="213">
        <v>67.56868958571306</v>
      </c>
      <c r="G318" s="76">
        <v>159085</v>
      </c>
      <c r="H318" s="76">
        <v>110765</v>
      </c>
    </row>
    <row r="319" spans="1:8" ht="12.75" customHeight="1">
      <c r="A319" s="69" t="s">
        <v>426</v>
      </c>
      <c r="B319" s="76">
        <v>1853470</v>
      </c>
      <c r="C319" s="76">
        <v>406885</v>
      </c>
      <c r="D319" s="76">
        <v>275062</v>
      </c>
      <c r="E319" s="212">
        <v>14.840380475540474</v>
      </c>
      <c r="F319" s="213">
        <v>67.6019022573946</v>
      </c>
      <c r="G319" s="76">
        <v>159085</v>
      </c>
      <c r="H319" s="76">
        <v>110765</v>
      </c>
    </row>
    <row r="320" spans="1:8" s="221" customFormat="1" ht="12" customHeight="1">
      <c r="A320" s="89" t="s">
        <v>427</v>
      </c>
      <c r="B320" s="83">
        <v>1050430</v>
      </c>
      <c r="C320" s="83">
        <v>260000</v>
      </c>
      <c r="D320" s="83">
        <v>182880</v>
      </c>
      <c r="E320" s="219">
        <v>17.410013042277924</v>
      </c>
      <c r="F320" s="227">
        <v>70.33846153846154</v>
      </c>
      <c r="G320" s="83">
        <v>90000</v>
      </c>
      <c r="H320" s="83">
        <v>75319</v>
      </c>
    </row>
    <row r="321" spans="1:8" ht="12.75">
      <c r="A321" s="69" t="s">
        <v>458</v>
      </c>
      <c r="B321" s="76">
        <v>500</v>
      </c>
      <c r="C321" s="76">
        <v>200</v>
      </c>
      <c r="D321" s="76">
        <v>0</v>
      </c>
      <c r="E321" s="212">
        <v>0</v>
      </c>
      <c r="F321" s="213">
        <v>0</v>
      </c>
      <c r="G321" s="76">
        <v>0</v>
      </c>
      <c r="H321" s="76">
        <v>0</v>
      </c>
    </row>
    <row r="322" spans="1:8" ht="25.5">
      <c r="A322" s="223" t="s">
        <v>434</v>
      </c>
      <c r="B322" s="76">
        <v>500</v>
      </c>
      <c r="C322" s="76">
        <v>200</v>
      </c>
      <c r="D322" s="76">
        <v>0</v>
      </c>
      <c r="E322" s="212">
        <v>0</v>
      </c>
      <c r="F322" s="213">
        <v>0</v>
      </c>
      <c r="G322" s="76">
        <v>0</v>
      </c>
      <c r="H322" s="76">
        <v>0</v>
      </c>
    </row>
    <row r="323" spans="1:8" ht="12.75" customHeight="1">
      <c r="A323" s="69" t="s">
        <v>435</v>
      </c>
      <c r="B323" s="76">
        <v>93200</v>
      </c>
      <c r="C323" s="76">
        <v>10000</v>
      </c>
      <c r="D323" s="76">
        <v>1067</v>
      </c>
      <c r="E323" s="212">
        <v>1.1448497854077253</v>
      </c>
      <c r="F323" s="213">
        <v>0</v>
      </c>
      <c r="G323" s="76">
        <v>0</v>
      </c>
      <c r="H323" s="76">
        <v>864</v>
      </c>
    </row>
    <row r="324" spans="1:8" ht="12.75" customHeight="1">
      <c r="A324" s="69" t="s">
        <v>436</v>
      </c>
      <c r="B324" s="76">
        <v>93200</v>
      </c>
      <c r="C324" s="76">
        <v>10000</v>
      </c>
      <c r="D324" s="76">
        <v>1067</v>
      </c>
      <c r="E324" s="212">
        <v>0</v>
      </c>
      <c r="F324" s="213">
        <v>0</v>
      </c>
      <c r="G324" s="76">
        <v>0</v>
      </c>
      <c r="H324" s="76">
        <v>864</v>
      </c>
    </row>
    <row r="325" spans="1:8" ht="12.75" customHeight="1">
      <c r="A325" s="214" t="s">
        <v>482</v>
      </c>
      <c r="B325" s="72"/>
      <c r="C325" s="72"/>
      <c r="D325" s="72"/>
      <c r="E325" s="206"/>
      <c r="F325" s="209"/>
      <c r="G325" s="72"/>
      <c r="H325" s="72"/>
    </row>
    <row r="326" spans="1:8" ht="12.75" customHeight="1">
      <c r="A326" s="208" t="s">
        <v>419</v>
      </c>
      <c r="B326" s="72">
        <v>1260822</v>
      </c>
      <c r="C326" s="72">
        <v>346092</v>
      </c>
      <c r="D326" s="72">
        <v>346092</v>
      </c>
      <c r="E326" s="206">
        <v>27.449711378767184</v>
      </c>
      <c r="F326" s="209">
        <v>100</v>
      </c>
      <c r="G326" s="72">
        <v>95215</v>
      </c>
      <c r="H326" s="72">
        <v>95215</v>
      </c>
    </row>
    <row r="327" spans="1:8" ht="12.75" customHeight="1">
      <c r="A327" s="211" t="s">
        <v>420</v>
      </c>
      <c r="B327" s="76">
        <v>1260822</v>
      </c>
      <c r="C327" s="76">
        <v>346092</v>
      </c>
      <c r="D327" s="76">
        <v>346092</v>
      </c>
      <c r="E327" s="212">
        <v>27.449711378767184</v>
      </c>
      <c r="F327" s="213">
        <v>100</v>
      </c>
      <c r="G327" s="76">
        <v>95215</v>
      </c>
      <c r="H327" s="76">
        <v>95215</v>
      </c>
    </row>
    <row r="328" spans="1:8" ht="12.75" customHeight="1">
      <c r="A328" s="70" t="s">
        <v>452</v>
      </c>
      <c r="B328" s="72">
        <v>1260822</v>
      </c>
      <c r="C328" s="72">
        <v>346092</v>
      </c>
      <c r="D328" s="72">
        <v>294429</v>
      </c>
      <c r="E328" s="206">
        <v>23.352146456835303</v>
      </c>
      <c r="F328" s="209">
        <v>85.07246628064215</v>
      </c>
      <c r="G328" s="72">
        <v>95215</v>
      </c>
      <c r="H328" s="72">
        <v>96251</v>
      </c>
    </row>
    <row r="329" spans="1:8" ht="12.75" customHeight="1">
      <c r="A329" s="69" t="s">
        <v>454</v>
      </c>
      <c r="B329" s="76">
        <v>1207165</v>
      </c>
      <c r="C329" s="76">
        <v>292435</v>
      </c>
      <c r="D329" s="76">
        <v>292428</v>
      </c>
      <c r="E329" s="212">
        <v>24.224360381555133</v>
      </c>
      <c r="F329" s="213">
        <v>99.99760630567476</v>
      </c>
      <c r="G329" s="76">
        <v>95215</v>
      </c>
      <c r="H329" s="76">
        <v>95230</v>
      </c>
    </row>
    <row r="330" spans="1:8" ht="12.75" customHeight="1">
      <c r="A330" s="69" t="s">
        <v>426</v>
      </c>
      <c r="B330" s="76">
        <v>1207165</v>
      </c>
      <c r="C330" s="76">
        <v>292435</v>
      </c>
      <c r="D330" s="76">
        <v>292428</v>
      </c>
      <c r="E330" s="212">
        <v>24.224360381555133</v>
      </c>
      <c r="F330" s="213">
        <v>99.99760630567476</v>
      </c>
      <c r="G330" s="76">
        <v>95215</v>
      </c>
      <c r="H330" s="76">
        <v>95230</v>
      </c>
    </row>
    <row r="331" spans="1:8" s="221" customFormat="1" ht="12" customHeight="1">
      <c r="A331" s="89" t="s">
        <v>455</v>
      </c>
      <c r="B331" s="83">
        <v>888433</v>
      </c>
      <c r="C331" s="83">
        <v>208368</v>
      </c>
      <c r="D331" s="83">
        <v>207454</v>
      </c>
      <c r="E331" s="219">
        <v>23.350550913799914</v>
      </c>
      <c r="F331" s="227">
        <v>99.56135299086232</v>
      </c>
      <c r="G331" s="83">
        <v>70388</v>
      </c>
      <c r="H331" s="83">
        <v>73864</v>
      </c>
    </row>
    <row r="332" spans="1:8" ht="12.75">
      <c r="A332" s="69" t="s">
        <v>435</v>
      </c>
      <c r="B332" s="76">
        <v>53657</v>
      </c>
      <c r="C332" s="76">
        <v>53657</v>
      </c>
      <c r="D332" s="76">
        <v>2001</v>
      </c>
      <c r="E332" s="212">
        <v>3.729243155599456</v>
      </c>
      <c r="F332" s="213">
        <v>3.729243155599456</v>
      </c>
      <c r="G332" s="76">
        <v>0</v>
      </c>
      <c r="H332" s="76">
        <v>1021</v>
      </c>
    </row>
    <row r="333" spans="1:8" ht="12.75">
      <c r="A333" s="69" t="s">
        <v>436</v>
      </c>
      <c r="B333" s="76">
        <v>53657</v>
      </c>
      <c r="C333" s="76">
        <v>53657</v>
      </c>
      <c r="D333" s="76">
        <v>2001</v>
      </c>
      <c r="E333" s="212">
        <v>3.729243155599456</v>
      </c>
      <c r="F333" s="213">
        <v>3.729243155599456</v>
      </c>
      <c r="G333" s="76">
        <v>0</v>
      </c>
      <c r="H333" s="76">
        <v>1021</v>
      </c>
    </row>
    <row r="334" spans="1:8" ht="12.75" customHeight="1">
      <c r="A334" s="214" t="s">
        <v>483</v>
      </c>
      <c r="B334" s="76"/>
      <c r="C334" s="76"/>
      <c r="D334" s="76"/>
      <c r="E334" s="212"/>
      <c r="F334" s="213"/>
      <c r="G334" s="76"/>
      <c r="H334" s="76"/>
    </row>
    <row r="335" spans="1:8" ht="12.75" customHeight="1">
      <c r="A335" s="208" t="s">
        <v>419</v>
      </c>
      <c r="B335" s="72">
        <v>240624335</v>
      </c>
      <c r="C335" s="72">
        <v>59370345</v>
      </c>
      <c r="D335" s="72">
        <v>58557059</v>
      </c>
      <c r="E335" s="206">
        <v>24.335468397242533</v>
      </c>
      <c r="F335" s="209">
        <v>98.63014776147924</v>
      </c>
      <c r="G335" s="72">
        <v>19365354</v>
      </c>
      <c r="H335" s="72">
        <v>19421344</v>
      </c>
    </row>
    <row r="336" spans="1:8" ht="11.25" customHeight="1">
      <c r="A336" s="211" t="s">
        <v>420</v>
      </c>
      <c r="B336" s="76">
        <v>230227668</v>
      </c>
      <c r="C336" s="76">
        <v>57145721</v>
      </c>
      <c r="D336" s="76">
        <v>57145721</v>
      </c>
      <c r="E336" s="212">
        <v>24.821395923621132</v>
      </c>
      <c r="F336" s="213">
        <v>100</v>
      </c>
      <c r="G336" s="76">
        <v>18904097</v>
      </c>
      <c r="H336" s="76">
        <v>18904097</v>
      </c>
    </row>
    <row r="337" spans="1:8" ht="12.75" customHeight="1">
      <c r="A337" s="211" t="s">
        <v>422</v>
      </c>
      <c r="B337" s="76">
        <v>6768365</v>
      </c>
      <c r="C337" s="76">
        <v>1346158</v>
      </c>
      <c r="D337" s="76">
        <v>1401500</v>
      </c>
      <c r="E337" s="212">
        <v>20.706625603081395</v>
      </c>
      <c r="F337" s="213">
        <v>104.11110731429743</v>
      </c>
      <c r="G337" s="76">
        <v>446684</v>
      </c>
      <c r="H337" s="76">
        <v>517247</v>
      </c>
    </row>
    <row r="338" spans="1:8" ht="12.75">
      <c r="A338" s="211" t="s">
        <v>423</v>
      </c>
      <c r="B338" s="76">
        <v>3628302</v>
      </c>
      <c r="C338" s="76">
        <v>878466</v>
      </c>
      <c r="D338" s="76">
        <v>9838</v>
      </c>
      <c r="E338" s="212">
        <v>0.27114611738493655</v>
      </c>
      <c r="F338" s="213">
        <v>1.1199067465331611</v>
      </c>
      <c r="G338" s="76">
        <v>14573</v>
      </c>
      <c r="H338" s="76">
        <v>0</v>
      </c>
    </row>
    <row r="339" spans="1:8" ht="12.75" customHeight="1">
      <c r="A339" s="70" t="s">
        <v>452</v>
      </c>
      <c r="B339" s="72">
        <v>240624335</v>
      </c>
      <c r="C339" s="72">
        <v>59370345</v>
      </c>
      <c r="D339" s="72">
        <v>48426560</v>
      </c>
      <c r="E339" s="206">
        <v>20.12537925559358</v>
      </c>
      <c r="F339" s="209">
        <v>81.56691695155216</v>
      </c>
      <c r="G339" s="72">
        <v>19365354</v>
      </c>
      <c r="H339" s="72">
        <v>17730685</v>
      </c>
    </row>
    <row r="340" spans="1:8" ht="12.75" customHeight="1">
      <c r="A340" s="69" t="s">
        <v>454</v>
      </c>
      <c r="B340" s="76">
        <v>237438517</v>
      </c>
      <c r="C340" s="76">
        <v>58523962</v>
      </c>
      <c r="D340" s="76">
        <v>48358194</v>
      </c>
      <c r="E340" s="212">
        <v>20.366617266228968</v>
      </c>
      <c r="F340" s="213">
        <v>82.62973378323224</v>
      </c>
      <c r="G340" s="76">
        <v>19308227</v>
      </c>
      <c r="H340" s="76">
        <v>17689418</v>
      </c>
    </row>
    <row r="341" spans="1:8" ht="12.75" customHeight="1">
      <c r="A341" s="69" t="s">
        <v>426</v>
      </c>
      <c r="B341" s="76">
        <v>24917164</v>
      </c>
      <c r="C341" s="76">
        <v>5775125</v>
      </c>
      <c r="D341" s="76">
        <v>5099077</v>
      </c>
      <c r="E341" s="212">
        <v>20.464114615933017</v>
      </c>
      <c r="F341" s="213">
        <v>88.29379450661241</v>
      </c>
      <c r="G341" s="76">
        <v>1837567</v>
      </c>
      <c r="H341" s="76">
        <v>1716678</v>
      </c>
    </row>
    <row r="342" spans="1:8" s="221" customFormat="1" ht="11.25" customHeight="1">
      <c r="A342" s="89" t="s">
        <v>427</v>
      </c>
      <c r="B342" s="83">
        <v>11563784</v>
      </c>
      <c r="C342" s="83">
        <v>2837779</v>
      </c>
      <c r="D342" s="83">
        <v>2538675</v>
      </c>
      <c r="E342" s="219">
        <v>21.95367018270144</v>
      </c>
      <c r="F342" s="227">
        <v>89.45992623104195</v>
      </c>
      <c r="G342" s="83">
        <v>935050</v>
      </c>
      <c r="H342" s="83">
        <v>851969</v>
      </c>
    </row>
    <row r="343" spans="1:8" ht="11.25" customHeight="1">
      <c r="A343" s="69" t="s">
        <v>428</v>
      </c>
      <c r="B343" s="76">
        <v>647731</v>
      </c>
      <c r="C343" s="76">
        <v>159002</v>
      </c>
      <c r="D343" s="76">
        <v>157597</v>
      </c>
      <c r="E343" s="212">
        <v>0</v>
      </c>
      <c r="F343" s="213">
        <v>0</v>
      </c>
      <c r="G343" s="76">
        <v>0</v>
      </c>
      <c r="H343" s="76">
        <v>0</v>
      </c>
    </row>
    <row r="344" spans="1:8" ht="12.75" customHeight="1">
      <c r="A344" s="69" t="s">
        <v>449</v>
      </c>
      <c r="B344" s="76">
        <v>211873622</v>
      </c>
      <c r="C344" s="76">
        <v>52589835</v>
      </c>
      <c r="D344" s="76">
        <v>43101520</v>
      </c>
      <c r="E344" s="212">
        <v>20.343032602708796</v>
      </c>
      <c r="F344" s="213">
        <v>81.95789167241159</v>
      </c>
      <c r="G344" s="76">
        <v>17470660</v>
      </c>
      <c r="H344" s="76">
        <v>15972740</v>
      </c>
    </row>
    <row r="345" spans="1:8" ht="25.5" customHeight="1">
      <c r="A345" s="223" t="s">
        <v>432</v>
      </c>
      <c r="B345" s="76">
        <v>210810580</v>
      </c>
      <c r="C345" s="76">
        <v>52344369</v>
      </c>
      <c r="D345" s="76">
        <v>42971313</v>
      </c>
      <c r="E345" s="212">
        <v>20.3838502792412</v>
      </c>
      <c r="F345" s="213">
        <v>82.09347790590427</v>
      </c>
      <c r="G345" s="76">
        <v>17418389</v>
      </c>
      <c r="H345" s="76">
        <v>15926141</v>
      </c>
    </row>
    <row r="346" spans="1:8" ht="12.75" customHeight="1">
      <c r="A346" s="69" t="s">
        <v>433</v>
      </c>
      <c r="B346" s="76">
        <v>571855</v>
      </c>
      <c r="C346" s="76">
        <v>136613</v>
      </c>
      <c r="D346" s="76">
        <v>120112</v>
      </c>
      <c r="E346" s="212">
        <v>21.00392582035656</v>
      </c>
      <c r="F346" s="213">
        <v>87.9213544831019</v>
      </c>
      <c r="G346" s="76">
        <v>52271</v>
      </c>
      <c r="H346" s="76">
        <v>46600</v>
      </c>
    </row>
    <row r="347" spans="1:8" ht="24.75" customHeight="1">
      <c r="A347" s="223" t="s">
        <v>434</v>
      </c>
      <c r="B347" s="76">
        <v>491187</v>
      </c>
      <c r="C347" s="76">
        <v>108853</v>
      </c>
      <c r="D347" s="76">
        <v>10095</v>
      </c>
      <c r="E347" s="212">
        <v>2.0552254029524395</v>
      </c>
      <c r="F347" s="213">
        <v>9.273974993798976</v>
      </c>
      <c r="G347" s="76">
        <v>0</v>
      </c>
      <c r="H347" s="76">
        <v>0</v>
      </c>
    </row>
    <row r="348" spans="1:8" ht="12.75" customHeight="1">
      <c r="A348" s="69" t="s">
        <v>435</v>
      </c>
      <c r="B348" s="76">
        <v>3185818</v>
      </c>
      <c r="C348" s="76">
        <v>846383</v>
      </c>
      <c r="D348" s="76">
        <v>68366</v>
      </c>
      <c r="E348" s="212">
        <v>2.145948073618769</v>
      </c>
      <c r="F348" s="213">
        <v>8.077430666731257</v>
      </c>
      <c r="G348" s="76">
        <v>57127</v>
      </c>
      <c r="H348" s="76">
        <v>41267</v>
      </c>
    </row>
    <row r="349" spans="1:8" ht="12" customHeight="1">
      <c r="A349" s="69" t="s">
        <v>436</v>
      </c>
      <c r="B349" s="76">
        <v>3185818</v>
      </c>
      <c r="C349" s="76">
        <v>846383</v>
      </c>
      <c r="D349" s="76">
        <v>68366</v>
      </c>
      <c r="E349" s="212">
        <v>2.145948073618769</v>
      </c>
      <c r="F349" s="213">
        <v>8.077430666731257</v>
      </c>
      <c r="G349" s="76">
        <v>57127</v>
      </c>
      <c r="H349" s="76">
        <v>41267</v>
      </c>
    </row>
    <row r="350" spans="1:8" ht="12.75" customHeight="1">
      <c r="A350" s="214" t="s">
        <v>484</v>
      </c>
      <c r="B350" s="72"/>
      <c r="C350" s="72"/>
      <c r="D350" s="72"/>
      <c r="E350" s="206"/>
      <c r="F350" s="209"/>
      <c r="G350" s="72"/>
      <c r="H350" s="72"/>
    </row>
    <row r="351" spans="1:8" ht="12.75" customHeight="1">
      <c r="A351" s="208" t="s">
        <v>419</v>
      </c>
      <c r="B351" s="72">
        <v>404959</v>
      </c>
      <c r="C351" s="72">
        <v>100490</v>
      </c>
      <c r="D351" s="72">
        <v>100447</v>
      </c>
      <c r="E351" s="206">
        <v>24.80423944152371</v>
      </c>
      <c r="F351" s="209">
        <v>99.95720967260424</v>
      </c>
      <c r="G351" s="72">
        <v>35700</v>
      </c>
      <c r="H351" s="72">
        <v>35686</v>
      </c>
    </row>
    <row r="352" spans="1:8" ht="12.75" customHeight="1">
      <c r="A352" s="211" t="s">
        <v>420</v>
      </c>
      <c r="B352" s="76">
        <v>393309</v>
      </c>
      <c r="C352" s="76">
        <v>97580</v>
      </c>
      <c r="D352" s="76">
        <v>97580</v>
      </c>
      <c r="E352" s="212">
        <v>24.810009432786945</v>
      </c>
      <c r="F352" s="213">
        <v>100</v>
      </c>
      <c r="G352" s="76">
        <v>34730</v>
      </c>
      <c r="H352" s="76">
        <v>34730</v>
      </c>
    </row>
    <row r="353" spans="1:8" ht="12.75" customHeight="1">
      <c r="A353" s="211" t="s">
        <v>422</v>
      </c>
      <c r="B353" s="76">
        <v>11650</v>
      </c>
      <c r="C353" s="76">
        <v>2910</v>
      </c>
      <c r="D353" s="76">
        <v>2867</v>
      </c>
      <c r="E353" s="212">
        <v>24.609442060085836</v>
      </c>
      <c r="F353" s="213">
        <v>98.52233676975945</v>
      </c>
      <c r="G353" s="76">
        <v>970</v>
      </c>
      <c r="H353" s="76">
        <v>956</v>
      </c>
    </row>
    <row r="354" spans="1:8" ht="12.75" customHeight="1">
      <c r="A354" s="70" t="s">
        <v>452</v>
      </c>
      <c r="B354" s="72">
        <v>404959</v>
      </c>
      <c r="C354" s="72">
        <v>100490</v>
      </c>
      <c r="D354" s="72">
        <v>93221</v>
      </c>
      <c r="E354" s="206">
        <v>23.019861269906336</v>
      </c>
      <c r="F354" s="209">
        <v>92.76644442233058</v>
      </c>
      <c r="G354" s="72">
        <v>35700</v>
      </c>
      <c r="H354" s="72">
        <v>35929</v>
      </c>
    </row>
    <row r="355" spans="1:8" ht="12.75" customHeight="1">
      <c r="A355" s="69" t="s">
        <v>454</v>
      </c>
      <c r="B355" s="76">
        <v>385009</v>
      </c>
      <c r="C355" s="76">
        <v>94490</v>
      </c>
      <c r="D355" s="76">
        <v>92721</v>
      </c>
      <c r="E355" s="212">
        <v>24.082813648512115</v>
      </c>
      <c r="F355" s="213">
        <v>98.12784421631918</v>
      </c>
      <c r="G355" s="76">
        <v>34700</v>
      </c>
      <c r="H355" s="76">
        <v>35681</v>
      </c>
    </row>
    <row r="356" spans="1:8" ht="12.75" customHeight="1">
      <c r="A356" s="69" t="s">
        <v>426</v>
      </c>
      <c r="B356" s="76">
        <v>382009</v>
      </c>
      <c r="C356" s="76">
        <v>94490</v>
      </c>
      <c r="D356" s="76">
        <v>92721</v>
      </c>
      <c r="E356" s="212">
        <v>24.271941236986564</v>
      </c>
      <c r="F356" s="213">
        <v>98.12784421631918</v>
      </c>
      <c r="G356" s="76">
        <v>34700</v>
      </c>
      <c r="H356" s="76">
        <v>35681</v>
      </c>
    </row>
    <row r="357" spans="1:8" s="221" customFormat="1" ht="12.75" customHeight="1">
      <c r="A357" s="89" t="s">
        <v>455</v>
      </c>
      <c r="B357" s="83">
        <v>241114</v>
      </c>
      <c r="C357" s="83">
        <v>56860</v>
      </c>
      <c r="D357" s="83">
        <v>55159</v>
      </c>
      <c r="E357" s="219">
        <v>22.876730509219705</v>
      </c>
      <c r="F357" s="227">
        <v>97.00844178684488</v>
      </c>
      <c r="G357" s="83">
        <v>20220</v>
      </c>
      <c r="H357" s="83">
        <v>22566</v>
      </c>
    </row>
    <row r="358" spans="1:8" ht="12.75" customHeight="1">
      <c r="A358" s="69" t="s">
        <v>449</v>
      </c>
      <c r="B358" s="76">
        <v>3000</v>
      </c>
      <c r="C358" s="76">
        <v>0</v>
      </c>
      <c r="D358" s="76">
        <v>0</v>
      </c>
      <c r="E358" s="212">
        <v>0</v>
      </c>
      <c r="F358" s="213">
        <v>0</v>
      </c>
      <c r="G358" s="76">
        <v>0</v>
      </c>
      <c r="H358" s="76">
        <v>0</v>
      </c>
    </row>
    <row r="359" spans="1:8" ht="24.75" customHeight="1">
      <c r="A359" s="223" t="s">
        <v>434</v>
      </c>
      <c r="B359" s="76">
        <v>3000</v>
      </c>
      <c r="C359" s="76">
        <v>0</v>
      </c>
      <c r="D359" s="76">
        <v>0</v>
      </c>
      <c r="E359" s="212">
        <v>0</v>
      </c>
      <c r="F359" s="213">
        <v>0</v>
      </c>
      <c r="G359" s="76">
        <v>0</v>
      </c>
      <c r="H359" s="76">
        <v>0</v>
      </c>
    </row>
    <row r="360" spans="1:8" s="41" customFormat="1" ht="12.75" customHeight="1">
      <c r="A360" s="69" t="s">
        <v>435</v>
      </c>
      <c r="B360" s="76">
        <v>19950</v>
      </c>
      <c r="C360" s="76">
        <v>6000</v>
      </c>
      <c r="D360" s="76">
        <v>500</v>
      </c>
      <c r="E360" s="212">
        <v>2.506265664160401</v>
      </c>
      <c r="F360" s="213">
        <v>8.333333333333332</v>
      </c>
      <c r="G360" s="76">
        <v>1000</v>
      </c>
      <c r="H360" s="76">
        <v>248</v>
      </c>
    </row>
    <row r="361" spans="1:8" ht="12.75" customHeight="1">
      <c r="A361" s="69" t="s">
        <v>436</v>
      </c>
      <c r="B361" s="76">
        <v>19950</v>
      </c>
      <c r="C361" s="76">
        <v>6000</v>
      </c>
      <c r="D361" s="76">
        <v>500</v>
      </c>
      <c r="E361" s="212">
        <v>2.506265664160401</v>
      </c>
      <c r="F361" s="213">
        <v>8.333333333333332</v>
      </c>
      <c r="G361" s="76">
        <v>1000</v>
      </c>
      <c r="H361" s="76">
        <v>248</v>
      </c>
    </row>
    <row r="362" spans="1:8" ht="12.75" customHeight="1">
      <c r="A362" s="214" t="s">
        <v>485</v>
      </c>
      <c r="B362" s="76"/>
      <c r="C362" s="76"/>
      <c r="D362" s="76"/>
      <c r="E362" s="206"/>
      <c r="F362" s="209"/>
      <c r="G362" s="76"/>
      <c r="H362" s="76"/>
    </row>
    <row r="363" spans="1:8" ht="12.75" customHeight="1">
      <c r="A363" s="208" t="s">
        <v>419</v>
      </c>
      <c r="B363" s="72">
        <v>8460633</v>
      </c>
      <c r="C363" s="72">
        <v>2060180</v>
      </c>
      <c r="D363" s="72">
        <v>2044049</v>
      </c>
      <c r="E363" s="206">
        <v>24.159528016402554</v>
      </c>
      <c r="F363" s="209">
        <v>99.21701016416041</v>
      </c>
      <c r="G363" s="72">
        <v>702806</v>
      </c>
      <c r="H363" s="72">
        <v>686903</v>
      </c>
    </row>
    <row r="364" spans="1:8" ht="12.75" customHeight="1">
      <c r="A364" s="211" t="s">
        <v>420</v>
      </c>
      <c r="B364" s="76">
        <v>8416539</v>
      </c>
      <c r="C364" s="76">
        <v>2040811</v>
      </c>
      <c r="D364" s="76">
        <v>2040811</v>
      </c>
      <c r="E364" s="212">
        <v>24.247627201632405</v>
      </c>
      <c r="F364" s="213">
        <v>100</v>
      </c>
      <c r="G364" s="76">
        <v>685937</v>
      </c>
      <c r="H364" s="76">
        <v>685937</v>
      </c>
    </row>
    <row r="365" spans="1:8" ht="12.75" customHeight="1">
      <c r="A365" s="211" t="s">
        <v>422</v>
      </c>
      <c r="B365" s="76">
        <v>15000</v>
      </c>
      <c r="C365" s="76">
        <v>3750</v>
      </c>
      <c r="D365" s="76">
        <v>3238</v>
      </c>
      <c r="E365" s="212">
        <v>21.58666666666667</v>
      </c>
      <c r="F365" s="213">
        <v>86.34666666666668</v>
      </c>
      <c r="G365" s="76">
        <v>1250</v>
      </c>
      <c r="H365" s="76">
        <v>966</v>
      </c>
    </row>
    <row r="366" spans="1:8" ht="12.75" customHeight="1">
      <c r="A366" s="211" t="s">
        <v>423</v>
      </c>
      <c r="B366" s="76">
        <v>29094</v>
      </c>
      <c r="C366" s="76">
        <v>15619</v>
      </c>
      <c r="D366" s="76">
        <v>0</v>
      </c>
      <c r="E366" s="212">
        <v>0</v>
      </c>
      <c r="F366" s="213">
        <v>0</v>
      </c>
      <c r="G366" s="76">
        <v>15619</v>
      </c>
      <c r="H366" s="76">
        <v>0</v>
      </c>
    </row>
    <row r="367" spans="1:8" ht="12.75" customHeight="1">
      <c r="A367" s="70" t="s">
        <v>452</v>
      </c>
      <c r="B367" s="72">
        <v>8460633</v>
      </c>
      <c r="C367" s="72">
        <v>2060180</v>
      </c>
      <c r="D367" s="72">
        <v>1992028</v>
      </c>
      <c r="E367" s="206">
        <v>23.544668584490072</v>
      </c>
      <c r="F367" s="209">
        <v>96.69193953926356</v>
      </c>
      <c r="G367" s="72">
        <v>702806</v>
      </c>
      <c r="H367" s="72">
        <v>679125</v>
      </c>
    </row>
    <row r="368" spans="1:8" ht="12.75" customHeight="1">
      <c r="A368" s="69" t="s">
        <v>454</v>
      </c>
      <c r="B368" s="76">
        <v>8248954</v>
      </c>
      <c r="C368" s="76">
        <v>2017561</v>
      </c>
      <c r="D368" s="76">
        <v>1977749</v>
      </c>
      <c r="E368" s="212">
        <v>23.975754986632243</v>
      </c>
      <c r="F368" s="213">
        <v>98.02672632946414</v>
      </c>
      <c r="G368" s="76">
        <v>677187</v>
      </c>
      <c r="H368" s="76">
        <v>667340</v>
      </c>
    </row>
    <row r="369" spans="1:8" ht="12.75" customHeight="1">
      <c r="A369" s="69" t="s">
        <v>426</v>
      </c>
      <c r="B369" s="76">
        <v>7926359</v>
      </c>
      <c r="C369" s="76">
        <v>1936912</v>
      </c>
      <c r="D369" s="76">
        <v>1916667</v>
      </c>
      <c r="E369" s="212">
        <v>24.180925945948196</v>
      </c>
      <c r="F369" s="213">
        <v>98.95477956665042</v>
      </c>
      <c r="G369" s="76">
        <v>650304</v>
      </c>
      <c r="H369" s="76">
        <v>647293</v>
      </c>
    </row>
    <row r="370" spans="1:8" s="221" customFormat="1" ht="12.75" customHeight="1">
      <c r="A370" s="89" t="s">
        <v>455</v>
      </c>
      <c r="B370" s="83">
        <v>5504371</v>
      </c>
      <c r="C370" s="83">
        <v>1338732</v>
      </c>
      <c r="D370" s="83">
        <v>1331069</v>
      </c>
      <c r="E370" s="219">
        <v>24.182036421600213</v>
      </c>
      <c r="F370" s="227">
        <v>99.42759267724982</v>
      </c>
      <c r="G370" s="83">
        <v>446244</v>
      </c>
      <c r="H370" s="83">
        <v>450699</v>
      </c>
    </row>
    <row r="371" spans="1:8" ht="12.75" customHeight="1">
      <c r="A371" s="69" t="s">
        <v>458</v>
      </c>
      <c r="B371" s="76">
        <v>322595</v>
      </c>
      <c r="C371" s="76">
        <v>80649</v>
      </c>
      <c r="D371" s="76">
        <v>61082</v>
      </c>
      <c r="E371" s="212">
        <v>18.9345774113052</v>
      </c>
      <c r="F371" s="213">
        <v>75.7380748676363</v>
      </c>
      <c r="G371" s="76">
        <v>26883</v>
      </c>
      <c r="H371" s="76">
        <v>20047</v>
      </c>
    </row>
    <row r="372" spans="1:8" ht="12.75" customHeight="1">
      <c r="A372" s="69" t="s">
        <v>486</v>
      </c>
      <c r="B372" s="76">
        <v>322595</v>
      </c>
      <c r="C372" s="76">
        <v>80649</v>
      </c>
      <c r="D372" s="76">
        <v>61082</v>
      </c>
      <c r="E372" s="212">
        <v>18.9345774113052</v>
      </c>
      <c r="F372" s="213">
        <v>75.7380748676363</v>
      </c>
      <c r="G372" s="76">
        <v>26883</v>
      </c>
      <c r="H372" s="76">
        <v>20047</v>
      </c>
    </row>
    <row r="373" spans="1:8" ht="12.75" customHeight="1">
      <c r="A373" s="69" t="s">
        <v>435</v>
      </c>
      <c r="B373" s="76">
        <v>211679</v>
      </c>
      <c r="C373" s="76">
        <v>42619</v>
      </c>
      <c r="D373" s="76">
        <v>14279</v>
      </c>
      <c r="E373" s="212">
        <v>6.745591201772496</v>
      </c>
      <c r="F373" s="213">
        <v>33.50383631713555</v>
      </c>
      <c r="G373" s="76">
        <v>25619</v>
      </c>
      <c r="H373" s="76">
        <v>11785</v>
      </c>
    </row>
    <row r="374" spans="1:8" ht="12" customHeight="1">
      <c r="A374" s="69" t="s">
        <v>436</v>
      </c>
      <c r="B374" s="76">
        <v>211679</v>
      </c>
      <c r="C374" s="76">
        <v>42619</v>
      </c>
      <c r="D374" s="76">
        <v>14279</v>
      </c>
      <c r="E374" s="212">
        <v>6.745591201772496</v>
      </c>
      <c r="F374" s="213">
        <v>33.50383631713555</v>
      </c>
      <c r="G374" s="76">
        <v>25619</v>
      </c>
      <c r="H374" s="76">
        <v>11785</v>
      </c>
    </row>
    <row r="375" spans="1:8" ht="12.75" customHeight="1">
      <c r="A375" s="204" t="s">
        <v>487</v>
      </c>
      <c r="B375" s="72"/>
      <c r="C375" s="72"/>
      <c r="D375" s="72"/>
      <c r="E375" s="206"/>
      <c r="F375" s="209"/>
      <c r="G375" s="72"/>
      <c r="H375" s="72"/>
    </row>
    <row r="376" spans="1:8" ht="12.75" customHeight="1">
      <c r="A376" s="208" t="s">
        <v>419</v>
      </c>
      <c r="B376" s="72">
        <v>1584929</v>
      </c>
      <c r="C376" s="72">
        <v>84774</v>
      </c>
      <c r="D376" s="72">
        <v>84774</v>
      </c>
      <c r="E376" s="206">
        <v>5.348756947472095</v>
      </c>
      <c r="F376" s="209">
        <v>100</v>
      </c>
      <c r="G376" s="72">
        <v>42624</v>
      </c>
      <c r="H376" s="72">
        <v>42624</v>
      </c>
    </row>
    <row r="377" spans="1:8" ht="12.75" customHeight="1">
      <c r="A377" s="211" t="s">
        <v>420</v>
      </c>
      <c r="B377" s="76">
        <v>1584929</v>
      </c>
      <c r="C377" s="76">
        <v>84774</v>
      </c>
      <c r="D377" s="76">
        <v>84774</v>
      </c>
      <c r="E377" s="212">
        <v>5.348756947472095</v>
      </c>
      <c r="F377" s="213">
        <v>100</v>
      </c>
      <c r="G377" s="76">
        <v>42624</v>
      </c>
      <c r="H377" s="76">
        <v>42624</v>
      </c>
    </row>
    <row r="378" spans="1:8" ht="12.75" customHeight="1">
      <c r="A378" s="70" t="s">
        <v>452</v>
      </c>
      <c r="B378" s="72">
        <v>1584929</v>
      </c>
      <c r="C378" s="72">
        <v>84774</v>
      </c>
      <c r="D378" s="72">
        <v>48978</v>
      </c>
      <c r="E378" s="206">
        <v>3.090233064067854</v>
      </c>
      <c r="F378" s="209">
        <v>57.774789440158536</v>
      </c>
      <c r="G378" s="72">
        <v>42624</v>
      </c>
      <c r="H378" s="72">
        <v>20417</v>
      </c>
    </row>
    <row r="379" spans="1:8" ht="12.75" customHeight="1">
      <c r="A379" s="69" t="s">
        <v>454</v>
      </c>
      <c r="B379" s="76">
        <v>1580929</v>
      </c>
      <c r="C379" s="76">
        <v>80774</v>
      </c>
      <c r="D379" s="76">
        <v>48978</v>
      </c>
      <c r="E379" s="212">
        <v>3.098051841670309</v>
      </c>
      <c r="F379" s="213">
        <v>60.63584816896525</v>
      </c>
      <c r="G379" s="76">
        <v>42624</v>
      </c>
      <c r="H379" s="76">
        <v>20417</v>
      </c>
    </row>
    <row r="380" spans="1:8" ht="12.75" customHeight="1">
      <c r="A380" s="69" t="s">
        <v>426</v>
      </c>
      <c r="B380" s="76">
        <v>1580197</v>
      </c>
      <c r="C380" s="76">
        <v>80774</v>
      </c>
      <c r="D380" s="76">
        <v>48978</v>
      </c>
      <c r="E380" s="212">
        <v>3.099486962701486</v>
      </c>
      <c r="F380" s="213">
        <v>60.63584816896525</v>
      </c>
      <c r="G380" s="76">
        <v>42624</v>
      </c>
      <c r="H380" s="76">
        <v>20417</v>
      </c>
    </row>
    <row r="381" spans="1:8" s="221" customFormat="1" ht="12.75">
      <c r="A381" s="89" t="s">
        <v>455</v>
      </c>
      <c r="B381" s="83">
        <v>783883</v>
      </c>
      <c r="C381" s="83">
        <v>35600</v>
      </c>
      <c r="D381" s="83">
        <v>28502</v>
      </c>
      <c r="E381" s="219">
        <v>3.636001801289223</v>
      </c>
      <c r="F381" s="227">
        <v>80.061797752809</v>
      </c>
      <c r="G381" s="83">
        <v>17200</v>
      </c>
      <c r="H381" s="83">
        <v>12426</v>
      </c>
    </row>
    <row r="382" spans="1:8" ht="12.75">
      <c r="A382" s="69" t="s">
        <v>458</v>
      </c>
      <c r="B382" s="76">
        <v>732</v>
      </c>
      <c r="C382" s="76">
        <v>0</v>
      </c>
      <c r="D382" s="76">
        <v>0</v>
      </c>
      <c r="E382" s="212">
        <v>0</v>
      </c>
      <c r="F382" s="213">
        <v>0</v>
      </c>
      <c r="G382" s="76">
        <v>0</v>
      </c>
      <c r="H382" s="76">
        <v>0</v>
      </c>
    </row>
    <row r="383" spans="1:8" ht="25.5">
      <c r="A383" s="223" t="s">
        <v>488</v>
      </c>
      <c r="B383" s="76">
        <v>732</v>
      </c>
      <c r="C383" s="76">
        <v>0</v>
      </c>
      <c r="D383" s="76">
        <v>0</v>
      </c>
      <c r="E383" s="212">
        <v>0</v>
      </c>
      <c r="F383" s="213">
        <v>0</v>
      </c>
      <c r="G383" s="76">
        <v>0</v>
      </c>
      <c r="H383" s="76">
        <v>0</v>
      </c>
    </row>
    <row r="384" spans="1:8" ht="12.75">
      <c r="A384" s="69" t="s">
        <v>435</v>
      </c>
      <c r="B384" s="76">
        <v>4000</v>
      </c>
      <c r="C384" s="76">
        <v>4000</v>
      </c>
      <c r="D384" s="76">
        <v>0</v>
      </c>
      <c r="E384" s="212">
        <v>0</v>
      </c>
      <c r="F384" s="213">
        <v>0</v>
      </c>
      <c r="G384" s="76">
        <v>0</v>
      </c>
      <c r="H384" s="76">
        <v>0</v>
      </c>
    </row>
    <row r="385" spans="1:8" ht="12.75">
      <c r="A385" s="69" t="s">
        <v>436</v>
      </c>
      <c r="B385" s="76">
        <v>4000</v>
      </c>
      <c r="C385" s="76">
        <v>4000</v>
      </c>
      <c r="D385" s="76">
        <v>0</v>
      </c>
      <c r="E385" s="212">
        <v>0</v>
      </c>
      <c r="F385" s="213">
        <v>0</v>
      </c>
      <c r="G385" s="76">
        <v>0</v>
      </c>
      <c r="H385" s="76">
        <v>0</v>
      </c>
    </row>
    <row r="386" spans="1:8" ht="25.5" customHeight="1">
      <c r="A386" s="226" t="s">
        <v>489</v>
      </c>
      <c r="B386" s="76"/>
      <c r="C386" s="76"/>
      <c r="D386" s="76"/>
      <c r="E386" s="212"/>
      <c r="F386" s="213"/>
      <c r="G386" s="76"/>
      <c r="H386" s="76"/>
    </row>
    <row r="387" spans="1:8" ht="12.75" customHeight="1">
      <c r="A387" s="208" t="s">
        <v>419</v>
      </c>
      <c r="B387" s="72">
        <v>3519367</v>
      </c>
      <c r="C387" s="72">
        <v>223911</v>
      </c>
      <c r="D387" s="72">
        <v>223911</v>
      </c>
      <c r="E387" s="206">
        <v>6.362252075444248</v>
      </c>
      <c r="F387" s="209">
        <v>100</v>
      </c>
      <c r="G387" s="72">
        <v>88921</v>
      </c>
      <c r="H387" s="72">
        <v>88921</v>
      </c>
    </row>
    <row r="388" spans="1:8" ht="12.75" customHeight="1">
      <c r="A388" s="211" t="s">
        <v>420</v>
      </c>
      <c r="B388" s="76">
        <v>3519367</v>
      </c>
      <c r="C388" s="76">
        <v>223911</v>
      </c>
      <c r="D388" s="76">
        <v>223911</v>
      </c>
      <c r="E388" s="212">
        <v>6.362252075444248</v>
      </c>
      <c r="F388" s="213">
        <v>100</v>
      </c>
      <c r="G388" s="76">
        <v>88921</v>
      </c>
      <c r="H388" s="76">
        <v>88921</v>
      </c>
    </row>
    <row r="389" spans="1:8" ht="12.75" customHeight="1">
      <c r="A389" s="70" t="s">
        <v>452</v>
      </c>
      <c r="B389" s="72">
        <v>3519367</v>
      </c>
      <c r="C389" s="72">
        <v>223911</v>
      </c>
      <c r="D389" s="72">
        <v>107898</v>
      </c>
      <c r="E389" s="206">
        <v>3.065835418698874</v>
      </c>
      <c r="F389" s="209">
        <v>48.187896083711834</v>
      </c>
      <c r="G389" s="72">
        <v>88921</v>
      </c>
      <c r="H389" s="72">
        <v>59476</v>
      </c>
    </row>
    <row r="390" spans="1:8" ht="12.75" customHeight="1">
      <c r="A390" s="69" t="s">
        <v>454</v>
      </c>
      <c r="B390" s="76">
        <v>3482767</v>
      </c>
      <c r="C390" s="76">
        <v>210911</v>
      </c>
      <c r="D390" s="76">
        <v>95103</v>
      </c>
      <c r="E390" s="212">
        <v>2.7306736281812705</v>
      </c>
      <c r="F390" s="213">
        <v>45.091531499068324</v>
      </c>
      <c r="G390" s="76">
        <v>88921</v>
      </c>
      <c r="H390" s="76">
        <v>56676</v>
      </c>
    </row>
    <row r="391" spans="1:8" ht="12.75" customHeight="1">
      <c r="A391" s="69" t="s">
        <v>426</v>
      </c>
      <c r="B391" s="76">
        <v>622213</v>
      </c>
      <c r="C391" s="76">
        <v>127995</v>
      </c>
      <c r="D391" s="76">
        <v>65791</v>
      </c>
      <c r="E391" s="212">
        <v>10.573710288920353</v>
      </c>
      <c r="F391" s="213">
        <v>51.401226610414476</v>
      </c>
      <c r="G391" s="76">
        <v>50329</v>
      </c>
      <c r="H391" s="76">
        <v>29910</v>
      </c>
    </row>
    <row r="392" spans="1:8" s="221" customFormat="1" ht="12.75" customHeight="1">
      <c r="A392" s="89" t="s">
        <v>455</v>
      </c>
      <c r="B392" s="83">
        <v>348975</v>
      </c>
      <c r="C392" s="83">
        <v>63803</v>
      </c>
      <c r="D392" s="83">
        <v>35692</v>
      </c>
      <c r="E392" s="219">
        <v>10.227666738305036</v>
      </c>
      <c r="F392" s="227">
        <v>55.94094321583625</v>
      </c>
      <c r="G392" s="83">
        <v>24600</v>
      </c>
      <c r="H392" s="83">
        <v>16021</v>
      </c>
    </row>
    <row r="393" spans="1:8" ht="12.75" customHeight="1">
      <c r="A393" s="69" t="s">
        <v>458</v>
      </c>
      <c r="B393" s="76">
        <v>2860554</v>
      </c>
      <c r="C393" s="76">
        <v>82916</v>
      </c>
      <c r="D393" s="76">
        <v>29312</v>
      </c>
      <c r="E393" s="212">
        <v>1.0246966147116958</v>
      </c>
      <c r="F393" s="213">
        <v>35.351440011577985</v>
      </c>
      <c r="G393" s="76">
        <v>38592</v>
      </c>
      <c r="H393" s="76">
        <v>26766</v>
      </c>
    </row>
    <row r="394" spans="1:8" s="221" customFormat="1" ht="12.75" customHeight="1">
      <c r="A394" s="216" t="s">
        <v>490</v>
      </c>
      <c r="B394" s="83">
        <v>7021</v>
      </c>
      <c r="C394" s="218" t="s">
        <v>1700</v>
      </c>
      <c r="D394" s="83">
        <v>0</v>
      </c>
      <c r="E394" s="219">
        <v>0</v>
      </c>
      <c r="F394" s="220" t="s">
        <v>1700</v>
      </c>
      <c r="G394" s="218" t="s">
        <v>1700</v>
      </c>
      <c r="H394" s="83">
        <v>0</v>
      </c>
    </row>
    <row r="395" spans="1:8" ht="24.75" customHeight="1">
      <c r="A395" s="223" t="s">
        <v>432</v>
      </c>
      <c r="B395" s="76">
        <v>280311</v>
      </c>
      <c r="C395" s="76">
        <v>37742</v>
      </c>
      <c r="D395" s="76">
        <v>29312</v>
      </c>
      <c r="E395" s="212">
        <v>10.45695673733817</v>
      </c>
      <c r="F395" s="213">
        <v>77.66414074505855</v>
      </c>
      <c r="G395" s="76">
        <v>23534</v>
      </c>
      <c r="H395" s="76">
        <v>26766</v>
      </c>
    </row>
    <row r="396" spans="1:8" ht="12" customHeight="1">
      <c r="A396" s="69" t="s">
        <v>486</v>
      </c>
      <c r="B396" s="76">
        <v>2573222</v>
      </c>
      <c r="C396" s="76">
        <v>43419</v>
      </c>
      <c r="D396" s="76">
        <v>0</v>
      </c>
      <c r="E396" s="212">
        <v>0</v>
      </c>
      <c r="F396" s="213">
        <v>0</v>
      </c>
      <c r="G396" s="76">
        <v>14473</v>
      </c>
      <c r="H396" s="76">
        <v>0</v>
      </c>
    </row>
    <row r="397" spans="1:8" ht="12.75" customHeight="1">
      <c r="A397" s="69" t="s">
        <v>435</v>
      </c>
      <c r="B397" s="76">
        <v>36600</v>
      </c>
      <c r="C397" s="76">
        <v>13000</v>
      </c>
      <c r="D397" s="76">
        <v>12795</v>
      </c>
      <c r="E397" s="212">
        <v>34.959016393442624</v>
      </c>
      <c r="F397" s="213">
        <v>98.42307692307692</v>
      </c>
      <c r="G397" s="76">
        <v>0</v>
      </c>
      <c r="H397" s="76">
        <v>2800</v>
      </c>
    </row>
    <row r="398" spans="1:8" ht="12.75" customHeight="1">
      <c r="A398" s="69" t="s">
        <v>436</v>
      </c>
      <c r="B398" s="76">
        <v>36600</v>
      </c>
      <c r="C398" s="76">
        <v>13000</v>
      </c>
      <c r="D398" s="76">
        <v>12795</v>
      </c>
      <c r="E398" s="212">
        <v>34.959016393442624</v>
      </c>
      <c r="F398" s="213">
        <v>98.42307692307692</v>
      </c>
      <c r="G398" s="76">
        <v>0</v>
      </c>
      <c r="H398" s="76">
        <v>2800</v>
      </c>
    </row>
    <row r="399" spans="1:8" ht="12.75" customHeight="1">
      <c r="A399" s="226" t="s">
        <v>491</v>
      </c>
      <c r="B399" s="72"/>
      <c r="C399" s="72"/>
      <c r="D399" s="72"/>
      <c r="E399" s="206"/>
      <c r="F399" s="209"/>
      <c r="G399" s="72"/>
      <c r="H399" s="72"/>
    </row>
    <row r="400" spans="1:8" ht="12.75" customHeight="1">
      <c r="A400" s="208" t="s">
        <v>419</v>
      </c>
      <c r="B400" s="72">
        <v>47516</v>
      </c>
      <c r="C400" s="72">
        <v>11832</v>
      </c>
      <c r="D400" s="72">
        <v>11832</v>
      </c>
      <c r="E400" s="206">
        <v>24.901085949995792</v>
      </c>
      <c r="F400" s="209">
        <v>100</v>
      </c>
      <c r="G400" s="72">
        <v>3944</v>
      </c>
      <c r="H400" s="72">
        <v>3944</v>
      </c>
    </row>
    <row r="401" spans="1:8" ht="12.75" customHeight="1">
      <c r="A401" s="211" t="s">
        <v>420</v>
      </c>
      <c r="B401" s="76">
        <v>47516</v>
      </c>
      <c r="C401" s="76">
        <v>11832</v>
      </c>
      <c r="D401" s="76">
        <v>11832</v>
      </c>
      <c r="E401" s="212">
        <v>24.901085949995792</v>
      </c>
      <c r="F401" s="213">
        <v>100</v>
      </c>
      <c r="G401" s="76">
        <v>3944</v>
      </c>
      <c r="H401" s="76">
        <v>3944</v>
      </c>
    </row>
    <row r="402" spans="1:8" ht="12.75" customHeight="1">
      <c r="A402" s="70" t="s">
        <v>452</v>
      </c>
      <c r="B402" s="72">
        <v>47516</v>
      </c>
      <c r="C402" s="72">
        <v>11832</v>
      </c>
      <c r="D402" s="72">
        <v>11774</v>
      </c>
      <c r="E402" s="206">
        <v>24.779021803182086</v>
      </c>
      <c r="F402" s="209">
        <v>99.50980392156863</v>
      </c>
      <c r="G402" s="72">
        <v>3944</v>
      </c>
      <c r="H402" s="72">
        <v>5644</v>
      </c>
    </row>
    <row r="403" spans="1:8" ht="12.75" customHeight="1">
      <c r="A403" s="69" t="s">
        <v>425</v>
      </c>
      <c r="B403" s="76">
        <v>47516</v>
      </c>
      <c r="C403" s="76">
        <v>11832</v>
      </c>
      <c r="D403" s="76">
        <v>11774</v>
      </c>
      <c r="E403" s="212">
        <v>24.779021803182086</v>
      </c>
      <c r="F403" s="213">
        <v>99.50980392156863</v>
      </c>
      <c r="G403" s="76">
        <v>3944</v>
      </c>
      <c r="H403" s="76">
        <v>5644</v>
      </c>
    </row>
    <row r="404" spans="1:8" ht="12.75" customHeight="1">
      <c r="A404" s="69" t="s">
        <v>426</v>
      </c>
      <c r="B404" s="76">
        <v>47516</v>
      </c>
      <c r="C404" s="76">
        <v>11832</v>
      </c>
      <c r="D404" s="76">
        <v>11774</v>
      </c>
      <c r="E404" s="212">
        <v>24.779021803182086</v>
      </c>
      <c r="F404" s="213">
        <v>99.50980392156863</v>
      </c>
      <c r="G404" s="76">
        <v>3944</v>
      </c>
      <c r="H404" s="76">
        <v>5644</v>
      </c>
    </row>
    <row r="405" spans="1:8" s="221" customFormat="1" ht="13.5" customHeight="1">
      <c r="A405" s="89" t="s">
        <v>455</v>
      </c>
      <c r="B405" s="83">
        <v>35331</v>
      </c>
      <c r="C405" s="83">
        <v>8832</v>
      </c>
      <c r="D405" s="83">
        <v>8512</v>
      </c>
      <c r="E405" s="219">
        <v>24.09215702923778</v>
      </c>
      <c r="F405" s="227">
        <v>96.37681159420289</v>
      </c>
      <c r="G405" s="83">
        <v>2944</v>
      </c>
      <c r="H405" s="83">
        <v>3737</v>
      </c>
    </row>
    <row r="406" spans="1:8" ht="12.75" customHeight="1">
      <c r="A406" s="226" t="s">
        <v>492</v>
      </c>
      <c r="B406" s="72"/>
      <c r="C406" s="72"/>
      <c r="D406" s="72"/>
      <c r="E406" s="206"/>
      <c r="F406" s="209"/>
      <c r="G406" s="72"/>
      <c r="H406" s="72"/>
    </row>
    <row r="407" spans="1:8" ht="12.75" customHeight="1">
      <c r="A407" s="208" t="s">
        <v>419</v>
      </c>
      <c r="B407" s="72">
        <v>3540555</v>
      </c>
      <c r="C407" s="72">
        <v>885000</v>
      </c>
      <c r="D407" s="72">
        <v>885000</v>
      </c>
      <c r="E407" s="206">
        <v>24.996081122874802</v>
      </c>
      <c r="F407" s="209">
        <v>100</v>
      </c>
      <c r="G407" s="72">
        <v>295000</v>
      </c>
      <c r="H407" s="72">
        <v>295000</v>
      </c>
    </row>
    <row r="408" spans="1:8" ht="12.75" customHeight="1">
      <c r="A408" s="211" t="s">
        <v>420</v>
      </c>
      <c r="B408" s="76">
        <v>3540555</v>
      </c>
      <c r="C408" s="76">
        <v>885000</v>
      </c>
      <c r="D408" s="76">
        <v>885000</v>
      </c>
      <c r="E408" s="212">
        <v>24.996081122874802</v>
      </c>
      <c r="F408" s="213">
        <v>100</v>
      </c>
      <c r="G408" s="76">
        <v>295000</v>
      </c>
      <c r="H408" s="76">
        <v>295000</v>
      </c>
    </row>
    <row r="409" spans="1:8" ht="12.75" customHeight="1">
      <c r="A409" s="70" t="s">
        <v>452</v>
      </c>
      <c r="B409" s="72">
        <v>3540555</v>
      </c>
      <c r="C409" s="72">
        <v>885000</v>
      </c>
      <c r="D409" s="72">
        <v>884268</v>
      </c>
      <c r="E409" s="206">
        <v>24.975406398149445</v>
      </c>
      <c r="F409" s="209">
        <v>99.91728813559322</v>
      </c>
      <c r="G409" s="72">
        <v>295000</v>
      </c>
      <c r="H409" s="72">
        <v>336035</v>
      </c>
    </row>
    <row r="410" spans="1:8" ht="12.75" customHeight="1">
      <c r="A410" s="69" t="s">
        <v>454</v>
      </c>
      <c r="B410" s="76">
        <v>3540555</v>
      </c>
      <c r="C410" s="76">
        <v>885000</v>
      </c>
      <c r="D410" s="76">
        <v>884268</v>
      </c>
      <c r="E410" s="212">
        <v>24.975406398149445</v>
      </c>
      <c r="F410" s="213">
        <v>99.91728813559322</v>
      </c>
      <c r="G410" s="76">
        <v>295000</v>
      </c>
      <c r="H410" s="76">
        <v>336035</v>
      </c>
    </row>
    <row r="411" spans="1:8" ht="12.75" customHeight="1">
      <c r="A411" s="69" t="s">
        <v>426</v>
      </c>
      <c r="B411" s="76">
        <v>3540555</v>
      </c>
      <c r="C411" s="76">
        <v>885000</v>
      </c>
      <c r="D411" s="76">
        <v>884268</v>
      </c>
      <c r="E411" s="212">
        <v>24.975406398149445</v>
      </c>
      <c r="F411" s="213">
        <v>99.91728813559322</v>
      </c>
      <c r="G411" s="76">
        <v>295000</v>
      </c>
      <c r="H411" s="76">
        <v>336035</v>
      </c>
    </row>
    <row r="412" spans="1:8" ht="27" customHeight="1">
      <c r="A412" s="226" t="s">
        <v>493</v>
      </c>
      <c r="B412" s="76"/>
      <c r="C412" s="76"/>
      <c r="D412" s="76"/>
      <c r="E412" s="212"/>
      <c r="F412" s="213"/>
      <c r="G412" s="76"/>
      <c r="H412" s="76"/>
    </row>
    <row r="413" spans="1:8" ht="12.75" customHeight="1">
      <c r="A413" s="208" t="s">
        <v>419</v>
      </c>
      <c r="B413" s="72">
        <v>3310238</v>
      </c>
      <c r="C413" s="72">
        <v>866128</v>
      </c>
      <c r="D413" s="72">
        <v>467538</v>
      </c>
      <c r="E413" s="206">
        <v>14.12399954323526</v>
      </c>
      <c r="F413" s="209">
        <v>53.980243104945224</v>
      </c>
      <c r="G413" s="72">
        <v>409088</v>
      </c>
      <c r="H413" s="72">
        <v>324613</v>
      </c>
    </row>
    <row r="414" spans="1:8" ht="12.75" customHeight="1">
      <c r="A414" s="211" t="s">
        <v>494</v>
      </c>
      <c r="B414" s="76">
        <v>1250296</v>
      </c>
      <c r="C414" s="76">
        <v>189386</v>
      </c>
      <c r="D414" s="76">
        <v>189386</v>
      </c>
      <c r="E414" s="212">
        <v>15.14729312098895</v>
      </c>
      <c r="F414" s="213">
        <v>100</v>
      </c>
      <c r="G414" s="76">
        <v>62698</v>
      </c>
      <c r="H414" s="76">
        <v>62698</v>
      </c>
    </row>
    <row r="415" spans="1:8" ht="12.75" customHeight="1">
      <c r="A415" s="69" t="s">
        <v>495</v>
      </c>
      <c r="B415" s="76">
        <v>2059942</v>
      </c>
      <c r="C415" s="76">
        <v>676742</v>
      </c>
      <c r="D415" s="76">
        <v>278152</v>
      </c>
      <c r="E415" s="212">
        <v>13.502904450707836</v>
      </c>
      <c r="F415" s="213">
        <v>41.10163104994222</v>
      </c>
      <c r="G415" s="76">
        <v>346390</v>
      </c>
      <c r="H415" s="76">
        <v>261915</v>
      </c>
    </row>
    <row r="416" spans="1:8" ht="12.75" customHeight="1">
      <c r="A416" s="70" t="s">
        <v>452</v>
      </c>
      <c r="B416" s="72">
        <v>3310238</v>
      </c>
      <c r="C416" s="72">
        <v>866128</v>
      </c>
      <c r="D416" s="72">
        <v>417141</v>
      </c>
      <c r="E416" s="206">
        <v>12.601541037230557</v>
      </c>
      <c r="F416" s="209">
        <v>48.16158812554264</v>
      </c>
      <c r="G416" s="72">
        <v>409088</v>
      </c>
      <c r="H416" s="72">
        <v>322440</v>
      </c>
    </row>
    <row r="417" spans="1:8" ht="12.75" customHeight="1">
      <c r="A417" s="69" t="s">
        <v>454</v>
      </c>
      <c r="B417" s="76">
        <v>3291390</v>
      </c>
      <c r="C417" s="76">
        <v>847280</v>
      </c>
      <c r="D417" s="76">
        <v>415615</v>
      </c>
      <c r="E417" s="212">
        <v>12.627339816916258</v>
      </c>
      <c r="F417" s="213">
        <v>49.05285147766972</v>
      </c>
      <c r="G417" s="76">
        <v>403740</v>
      </c>
      <c r="H417" s="76">
        <v>321048</v>
      </c>
    </row>
    <row r="418" spans="1:8" ht="12.75" customHeight="1">
      <c r="A418" s="69" t="s">
        <v>426</v>
      </c>
      <c r="B418" s="76">
        <v>3233431</v>
      </c>
      <c r="C418" s="76">
        <v>832790</v>
      </c>
      <c r="D418" s="76">
        <v>406954</v>
      </c>
      <c r="E418" s="212">
        <v>12.585826015770865</v>
      </c>
      <c r="F418" s="213">
        <v>48.86634085423696</v>
      </c>
      <c r="G418" s="76">
        <v>398910</v>
      </c>
      <c r="H418" s="76">
        <v>318956</v>
      </c>
    </row>
    <row r="419" spans="1:8" s="221" customFormat="1" ht="12.75" customHeight="1">
      <c r="A419" s="89" t="s">
        <v>455</v>
      </c>
      <c r="B419" s="83">
        <v>226518</v>
      </c>
      <c r="C419" s="83">
        <v>57760</v>
      </c>
      <c r="D419" s="83">
        <v>47163</v>
      </c>
      <c r="E419" s="219">
        <v>20.820861918258153</v>
      </c>
      <c r="F419" s="227">
        <v>81.65339335180055</v>
      </c>
      <c r="G419" s="83">
        <v>19260</v>
      </c>
      <c r="H419" s="83">
        <v>19937</v>
      </c>
    </row>
    <row r="420" spans="1:8" ht="12.75" customHeight="1">
      <c r="A420" s="69" t="s">
        <v>458</v>
      </c>
      <c r="B420" s="76">
        <v>57959</v>
      </c>
      <c r="C420" s="76">
        <v>14490</v>
      </c>
      <c r="D420" s="76">
        <v>8661</v>
      </c>
      <c r="E420" s="212">
        <v>14.943322003485221</v>
      </c>
      <c r="F420" s="213">
        <v>59.77225672877847</v>
      </c>
      <c r="G420" s="76">
        <v>4830</v>
      </c>
      <c r="H420" s="76">
        <v>2092</v>
      </c>
    </row>
    <row r="421" spans="1:8" ht="24.75" customHeight="1">
      <c r="A421" s="223" t="s">
        <v>456</v>
      </c>
      <c r="B421" s="76">
        <v>57959</v>
      </c>
      <c r="C421" s="76">
        <v>14490</v>
      </c>
      <c r="D421" s="76">
        <v>8661</v>
      </c>
      <c r="E421" s="212">
        <v>14.943322003485221</v>
      </c>
      <c r="F421" s="213">
        <v>59.77225672877847</v>
      </c>
      <c r="G421" s="76">
        <v>4830</v>
      </c>
      <c r="H421" s="76">
        <v>2092</v>
      </c>
    </row>
    <row r="422" spans="1:8" ht="12.75">
      <c r="A422" s="69" t="s">
        <v>435</v>
      </c>
      <c r="B422" s="76">
        <v>18848</v>
      </c>
      <c r="C422" s="76">
        <v>18848</v>
      </c>
      <c r="D422" s="76">
        <v>1526</v>
      </c>
      <c r="E422" s="212">
        <v>8.09634974533107</v>
      </c>
      <c r="F422" s="213">
        <v>8.09634974533107</v>
      </c>
      <c r="G422" s="76">
        <v>5348</v>
      </c>
      <c r="H422" s="76">
        <v>1392</v>
      </c>
    </row>
    <row r="423" spans="1:8" ht="12.75">
      <c r="A423" s="69" t="s">
        <v>436</v>
      </c>
      <c r="B423" s="76">
        <v>18848</v>
      </c>
      <c r="C423" s="76">
        <v>18848</v>
      </c>
      <c r="D423" s="76">
        <v>1526</v>
      </c>
      <c r="E423" s="212">
        <v>8.09634974533107</v>
      </c>
      <c r="F423" s="213">
        <v>8.09634974533107</v>
      </c>
      <c r="G423" s="76">
        <v>5348</v>
      </c>
      <c r="H423" s="76">
        <v>1392</v>
      </c>
    </row>
    <row r="424" spans="1:8" ht="12.75" customHeight="1">
      <c r="A424" s="214" t="s">
        <v>496</v>
      </c>
      <c r="B424" s="72"/>
      <c r="C424" s="72"/>
      <c r="D424" s="72"/>
      <c r="E424" s="206"/>
      <c r="F424" s="209"/>
      <c r="G424" s="72"/>
      <c r="H424" s="72"/>
    </row>
    <row r="425" spans="1:8" ht="12.75" customHeight="1">
      <c r="A425" s="208" t="s">
        <v>419</v>
      </c>
      <c r="B425" s="72">
        <v>7560857</v>
      </c>
      <c r="C425" s="72">
        <v>1884172</v>
      </c>
      <c r="D425" s="72">
        <v>1844752</v>
      </c>
      <c r="E425" s="206">
        <v>24.398715648239346</v>
      </c>
      <c r="F425" s="209">
        <v>97.90783431661228</v>
      </c>
      <c r="G425" s="72">
        <v>639687</v>
      </c>
      <c r="H425" s="72">
        <v>626387</v>
      </c>
    </row>
    <row r="426" spans="1:8" ht="12.75" customHeight="1">
      <c r="A426" s="211" t="s">
        <v>420</v>
      </c>
      <c r="B426" s="76">
        <v>7492333</v>
      </c>
      <c r="C426" s="76">
        <v>1844272</v>
      </c>
      <c r="D426" s="76">
        <v>1844272</v>
      </c>
      <c r="E426" s="212">
        <v>24.615456894401248</v>
      </c>
      <c r="F426" s="213">
        <v>100</v>
      </c>
      <c r="G426" s="76">
        <v>626387</v>
      </c>
      <c r="H426" s="76">
        <v>626387</v>
      </c>
    </row>
    <row r="427" spans="1:8" ht="14.25" customHeight="1">
      <c r="A427" s="211" t="s">
        <v>422</v>
      </c>
      <c r="B427" s="76">
        <v>2024</v>
      </c>
      <c r="C427" s="76">
        <v>0</v>
      </c>
      <c r="D427" s="76">
        <v>480</v>
      </c>
      <c r="E427" s="212">
        <v>23.715415019762844</v>
      </c>
      <c r="F427" s="213">
        <v>0</v>
      </c>
      <c r="G427" s="76">
        <v>0</v>
      </c>
      <c r="H427" s="76">
        <v>0</v>
      </c>
    </row>
    <row r="428" spans="1:8" ht="14.25" customHeight="1">
      <c r="A428" s="69" t="s">
        <v>495</v>
      </c>
      <c r="B428" s="76">
        <v>66500</v>
      </c>
      <c r="C428" s="76">
        <v>39900</v>
      </c>
      <c r="D428" s="76">
        <v>0</v>
      </c>
      <c r="E428" s="212">
        <v>0</v>
      </c>
      <c r="F428" s="213">
        <v>0</v>
      </c>
      <c r="G428" s="76">
        <v>13300</v>
      </c>
      <c r="H428" s="76">
        <v>0</v>
      </c>
    </row>
    <row r="429" spans="1:8" ht="12.75" customHeight="1">
      <c r="A429" s="70" t="s">
        <v>452</v>
      </c>
      <c r="B429" s="72">
        <v>7560857</v>
      </c>
      <c r="C429" s="72">
        <v>1884172</v>
      </c>
      <c r="D429" s="72">
        <v>1825178</v>
      </c>
      <c r="E429" s="206">
        <v>24.139829651585792</v>
      </c>
      <c r="F429" s="209">
        <v>96.86896949959983</v>
      </c>
      <c r="G429" s="72">
        <v>639687</v>
      </c>
      <c r="H429" s="72">
        <v>630274</v>
      </c>
    </row>
    <row r="430" spans="1:8" ht="12.75" customHeight="1">
      <c r="A430" s="69" t="s">
        <v>454</v>
      </c>
      <c r="B430" s="76">
        <v>7346207</v>
      </c>
      <c r="C430" s="76">
        <v>1864718</v>
      </c>
      <c r="D430" s="76">
        <v>1824640</v>
      </c>
      <c r="E430" s="212">
        <v>24.83785169680081</v>
      </c>
      <c r="F430" s="213">
        <v>97.8507205915318</v>
      </c>
      <c r="G430" s="76">
        <v>639687</v>
      </c>
      <c r="H430" s="76">
        <v>630274</v>
      </c>
    </row>
    <row r="431" spans="1:8" ht="12.75" customHeight="1">
      <c r="A431" s="69" t="s">
        <v>426</v>
      </c>
      <c r="B431" s="76">
        <v>318368</v>
      </c>
      <c r="C431" s="76">
        <v>87550</v>
      </c>
      <c r="D431" s="76">
        <v>47472</v>
      </c>
      <c r="E431" s="212">
        <v>14.911046336315206</v>
      </c>
      <c r="F431" s="213">
        <v>54.22272986864649</v>
      </c>
      <c r="G431" s="76">
        <v>28400</v>
      </c>
      <c r="H431" s="76">
        <v>18987</v>
      </c>
    </row>
    <row r="432" spans="1:8" s="221" customFormat="1" ht="12.75" customHeight="1">
      <c r="A432" s="89" t="s">
        <v>455</v>
      </c>
      <c r="B432" s="83">
        <v>117248</v>
      </c>
      <c r="C432" s="83">
        <v>22500</v>
      </c>
      <c r="D432" s="83">
        <v>17119</v>
      </c>
      <c r="E432" s="219">
        <v>14.600675491266376</v>
      </c>
      <c r="F432" s="227">
        <v>76.08444444444444</v>
      </c>
      <c r="G432" s="83">
        <v>7500</v>
      </c>
      <c r="H432" s="83">
        <v>6382</v>
      </c>
    </row>
    <row r="433" spans="1:8" ht="12.75" customHeight="1">
      <c r="A433" s="69" t="s">
        <v>458</v>
      </c>
      <c r="B433" s="76">
        <v>7027839</v>
      </c>
      <c r="C433" s="76">
        <v>1777168</v>
      </c>
      <c r="D433" s="76">
        <v>1777168</v>
      </c>
      <c r="E433" s="212">
        <v>25.28754571640016</v>
      </c>
      <c r="F433" s="213">
        <v>100</v>
      </c>
      <c r="G433" s="76">
        <v>611287</v>
      </c>
      <c r="H433" s="76">
        <v>611287</v>
      </c>
    </row>
    <row r="434" spans="1:8" ht="24.75" customHeight="1">
      <c r="A434" s="223" t="s">
        <v>456</v>
      </c>
      <c r="B434" s="76">
        <v>7027839</v>
      </c>
      <c r="C434" s="76">
        <v>1777168</v>
      </c>
      <c r="D434" s="76">
        <v>1777168</v>
      </c>
      <c r="E434" s="212">
        <v>25.28754571640016</v>
      </c>
      <c r="F434" s="213">
        <v>100</v>
      </c>
      <c r="G434" s="76">
        <v>611287</v>
      </c>
      <c r="H434" s="76">
        <v>611287</v>
      </c>
    </row>
    <row r="435" spans="1:8" ht="12.75" customHeight="1">
      <c r="A435" s="69" t="s">
        <v>435</v>
      </c>
      <c r="B435" s="76">
        <v>214650</v>
      </c>
      <c r="C435" s="76">
        <v>19454</v>
      </c>
      <c r="D435" s="76">
        <v>538</v>
      </c>
      <c r="E435" s="212">
        <v>0.2506405776846028</v>
      </c>
      <c r="F435" s="213">
        <v>2.7654980980775163</v>
      </c>
      <c r="G435" s="76">
        <v>0</v>
      </c>
      <c r="H435" s="76">
        <v>0</v>
      </c>
    </row>
    <row r="436" spans="1:8" ht="12.75" customHeight="1">
      <c r="A436" s="69" t="s">
        <v>436</v>
      </c>
      <c r="B436" s="76">
        <v>14650</v>
      </c>
      <c r="C436" s="76">
        <v>3650</v>
      </c>
      <c r="D436" s="76">
        <v>538</v>
      </c>
      <c r="E436" s="212">
        <v>3.6723549488054603</v>
      </c>
      <c r="F436" s="213">
        <v>14.73972602739726</v>
      </c>
      <c r="G436" s="76">
        <v>0</v>
      </c>
      <c r="H436" s="76">
        <v>0</v>
      </c>
    </row>
    <row r="437" spans="1:8" ht="12.75">
      <c r="A437" s="69" t="s">
        <v>437</v>
      </c>
      <c r="B437" s="76">
        <v>200000</v>
      </c>
      <c r="C437" s="76">
        <v>15804</v>
      </c>
      <c r="D437" s="76">
        <v>0</v>
      </c>
      <c r="E437" s="212">
        <v>0</v>
      </c>
      <c r="F437" s="213">
        <v>0</v>
      </c>
      <c r="G437" s="76">
        <v>0</v>
      </c>
      <c r="H437" s="76">
        <v>0</v>
      </c>
    </row>
    <row r="438" spans="1:8" ht="12.75" customHeight="1">
      <c r="A438" s="226" t="s">
        <v>497</v>
      </c>
      <c r="B438" s="76"/>
      <c r="C438" s="76"/>
      <c r="D438" s="76"/>
      <c r="E438" s="206"/>
      <c r="F438" s="209"/>
      <c r="G438" s="76"/>
      <c r="H438" s="76"/>
    </row>
    <row r="439" spans="1:8" ht="12.75" customHeight="1">
      <c r="A439" s="208" t="s">
        <v>419</v>
      </c>
      <c r="B439" s="72">
        <v>157462</v>
      </c>
      <c r="C439" s="72">
        <v>35853</v>
      </c>
      <c r="D439" s="72">
        <v>35853</v>
      </c>
      <c r="E439" s="206">
        <v>22.769303069947036</v>
      </c>
      <c r="F439" s="209">
        <v>100</v>
      </c>
      <c r="G439" s="72">
        <v>11878</v>
      </c>
      <c r="H439" s="72">
        <v>11878</v>
      </c>
    </row>
    <row r="440" spans="1:8" ht="12.75" customHeight="1">
      <c r="A440" s="211" t="s">
        <v>420</v>
      </c>
      <c r="B440" s="76">
        <v>157462</v>
      </c>
      <c r="C440" s="76">
        <v>35853</v>
      </c>
      <c r="D440" s="76">
        <v>35853</v>
      </c>
      <c r="E440" s="212">
        <v>22.769303069947036</v>
      </c>
      <c r="F440" s="213">
        <v>100</v>
      </c>
      <c r="G440" s="76">
        <v>11878</v>
      </c>
      <c r="H440" s="76">
        <v>11878</v>
      </c>
    </row>
    <row r="441" spans="1:8" ht="12.75" customHeight="1">
      <c r="A441" s="70" t="s">
        <v>452</v>
      </c>
      <c r="B441" s="72">
        <v>157462</v>
      </c>
      <c r="C441" s="72">
        <v>35853</v>
      </c>
      <c r="D441" s="72">
        <v>35853</v>
      </c>
      <c r="E441" s="206">
        <v>22.769303069947036</v>
      </c>
      <c r="F441" s="209">
        <v>100</v>
      </c>
      <c r="G441" s="72">
        <v>11878</v>
      </c>
      <c r="H441" s="72">
        <v>11878</v>
      </c>
    </row>
    <row r="442" spans="1:8" ht="12.75" customHeight="1">
      <c r="A442" s="69" t="s">
        <v>454</v>
      </c>
      <c r="B442" s="76">
        <v>149562</v>
      </c>
      <c r="C442" s="76">
        <v>35853</v>
      </c>
      <c r="D442" s="76">
        <v>35853</v>
      </c>
      <c r="E442" s="212">
        <v>23.97199823484575</v>
      </c>
      <c r="F442" s="213">
        <v>100</v>
      </c>
      <c r="G442" s="76">
        <v>11878</v>
      </c>
      <c r="H442" s="76">
        <v>11878</v>
      </c>
    </row>
    <row r="443" spans="1:8" ht="12.75" customHeight="1">
      <c r="A443" s="69" t="s">
        <v>426</v>
      </c>
      <c r="B443" s="76">
        <v>149562</v>
      </c>
      <c r="C443" s="76">
        <v>35853</v>
      </c>
      <c r="D443" s="76">
        <v>35853</v>
      </c>
      <c r="E443" s="212">
        <v>23.97199823484575</v>
      </c>
      <c r="F443" s="213">
        <v>100</v>
      </c>
      <c r="G443" s="76">
        <v>11878</v>
      </c>
      <c r="H443" s="76">
        <v>11878</v>
      </c>
    </row>
    <row r="444" spans="1:8" s="221" customFormat="1" ht="12.75" customHeight="1">
      <c r="A444" s="89" t="s">
        <v>455</v>
      </c>
      <c r="B444" s="83">
        <v>83819</v>
      </c>
      <c r="C444" s="83">
        <v>19419</v>
      </c>
      <c r="D444" s="83">
        <v>20297</v>
      </c>
      <c r="E444" s="219">
        <v>24.2152733867023</v>
      </c>
      <c r="F444" s="227">
        <v>104.52134507441167</v>
      </c>
      <c r="G444" s="83">
        <v>6400</v>
      </c>
      <c r="H444" s="83">
        <v>6794</v>
      </c>
    </row>
    <row r="445" spans="1:8" ht="12.75" customHeight="1">
      <c r="A445" s="69" t="s">
        <v>435</v>
      </c>
      <c r="B445" s="76">
        <v>7900</v>
      </c>
      <c r="C445" s="76">
        <v>0</v>
      </c>
      <c r="D445" s="76">
        <v>0</v>
      </c>
      <c r="E445" s="212">
        <v>0</v>
      </c>
      <c r="F445" s="213">
        <v>0</v>
      </c>
      <c r="G445" s="76">
        <v>0</v>
      </c>
      <c r="H445" s="76">
        <v>0</v>
      </c>
    </row>
    <row r="446" spans="1:8" ht="12.75" customHeight="1">
      <c r="A446" s="69" t="s">
        <v>436</v>
      </c>
      <c r="B446" s="76">
        <v>7900</v>
      </c>
      <c r="C446" s="76">
        <v>0</v>
      </c>
      <c r="D446" s="76">
        <v>0</v>
      </c>
      <c r="E446" s="212">
        <v>0</v>
      </c>
      <c r="F446" s="213">
        <v>0</v>
      </c>
      <c r="G446" s="76">
        <v>0</v>
      </c>
      <c r="H446" s="76">
        <v>0</v>
      </c>
    </row>
    <row r="447" spans="1:8" ht="25.5" customHeight="1">
      <c r="A447" s="226" t="s">
        <v>498</v>
      </c>
      <c r="B447" s="76"/>
      <c r="C447" s="76"/>
      <c r="D447" s="76"/>
      <c r="E447" s="212"/>
      <c r="F447" s="213"/>
      <c r="G447" s="76"/>
      <c r="H447" s="76"/>
    </row>
    <row r="448" spans="1:8" ht="12.75" customHeight="1">
      <c r="A448" s="208" t="s">
        <v>419</v>
      </c>
      <c r="B448" s="72">
        <v>5055641</v>
      </c>
      <c r="C448" s="72">
        <v>828493</v>
      </c>
      <c r="D448" s="72">
        <v>754954</v>
      </c>
      <c r="E448" s="206">
        <v>14.93290366147438</v>
      </c>
      <c r="F448" s="209">
        <v>91.12376326655746</v>
      </c>
      <c r="G448" s="72">
        <v>320704</v>
      </c>
      <c r="H448" s="72">
        <v>398917</v>
      </c>
    </row>
    <row r="449" spans="1:8" ht="12.75">
      <c r="A449" s="211" t="s">
        <v>420</v>
      </c>
      <c r="B449" s="76">
        <v>3137389</v>
      </c>
      <c r="C449" s="76">
        <v>660008</v>
      </c>
      <c r="D449" s="76">
        <v>660008</v>
      </c>
      <c r="E449" s="212">
        <v>21.036855805894646</v>
      </c>
      <c r="F449" s="213">
        <v>100</v>
      </c>
      <c r="G449" s="76">
        <v>313704</v>
      </c>
      <c r="H449" s="76">
        <v>313704</v>
      </c>
    </row>
    <row r="450" spans="1:8" ht="14.25" customHeight="1">
      <c r="A450" s="211" t="s">
        <v>422</v>
      </c>
      <c r="B450" s="76">
        <v>156842</v>
      </c>
      <c r="C450" s="76">
        <v>33420</v>
      </c>
      <c r="D450" s="76">
        <v>17268</v>
      </c>
      <c r="E450" s="212">
        <v>11.009806046849697</v>
      </c>
      <c r="F450" s="213">
        <v>51.66965888689408</v>
      </c>
      <c r="G450" s="76">
        <v>7000</v>
      </c>
      <c r="H450" s="76">
        <v>7535</v>
      </c>
    </row>
    <row r="451" spans="1:8" ht="14.25" customHeight="1">
      <c r="A451" s="69" t="s">
        <v>495</v>
      </c>
      <c r="B451" s="76">
        <v>1761410</v>
      </c>
      <c r="C451" s="76">
        <v>135065</v>
      </c>
      <c r="D451" s="76">
        <v>77678</v>
      </c>
      <c r="E451" s="212">
        <v>0</v>
      </c>
      <c r="F451" s="213">
        <v>0</v>
      </c>
      <c r="G451" s="76">
        <v>0</v>
      </c>
      <c r="H451" s="76">
        <v>77678</v>
      </c>
    </row>
    <row r="452" spans="1:8" ht="12.75" customHeight="1">
      <c r="A452" s="70" t="s">
        <v>452</v>
      </c>
      <c r="B452" s="72">
        <v>4981483</v>
      </c>
      <c r="C452" s="72">
        <v>817493</v>
      </c>
      <c r="D452" s="72">
        <v>557490</v>
      </c>
      <c r="E452" s="206">
        <v>11.191245659174186</v>
      </c>
      <c r="F452" s="209">
        <v>68.19507934624517</v>
      </c>
      <c r="G452" s="72">
        <v>316704</v>
      </c>
      <c r="H452" s="72">
        <v>335766</v>
      </c>
    </row>
    <row r="453" spans="1:8" ht="12.75" customHeight="1">
      <c r="A453" s="69" t="s">
        <v>454</v>
      </c>
      <c r="B453" s="76">
        <v>4882797</v>
      </c>
      <c r="C453" s="76">
        <v>764777</v>
      </c>
      <c r="D453" s="76">
        <v>554905</v>
      </c>
      <c r="E453" s="212">
        <v>11.364490475438565</v>
      </c>
      <c r="F453" s="213">
        <v>72.557752129052</v>
      </c>
      <c r="G453" s="76">
        <v>285778</v>
      </c>
      <c r="H453" s="76">
        <v>333728</v>
      </c>
    </row>
    <row r="454" spans="1:8" ht="12.75" customHeight="1">
      <c r="A454" s="69" t="s">
        <v>426</v>
      </c>
      <c r="B454" s="76">
        <v>2307518</v>
      </c>
      <c r="C454" s="76">
        <v>559777</v>
      </c>
      <c r="D454" s="76">
        <v>354905</v>
      </c>
      <c r="E454" s="212">
        <v>15.38037839791499</v>
      </c>
      <c r="F454" s="213">
        <v>63.40114009686</v>
      </c>
      <c r="G454" s="76">
        <v>145778</v>
      </c>
      <c r="H454" s="76">
        <v>193728</v>
      </c>
    </row>
    <row r="455" spans="1:8" s="221" customFormat="1" ht="12.75" customHeight="1">
      <c r="A455" s="89" t="s">
        <v>455</v>
      </c>
      <c r="B455" s="83">
        <v>894164</v>
      </c>
      <c r="C455" s="83">
        <v>197172</v>
      </c>
      <c r="D455" s="83">
        <v>141283</v>
      </c>
      <c r="E455" s="219">
        <v>15.800569023132221</v>
      </c>
      <c r="F455" s="227">
        <v>71.65469742154058</v>
      </c>
      <c r="G455" s="83">
        <v>63324</v>
      </c>
      <c r="H455" s="83">
        <v>60589</v>
      </c>
    </row>
    <row r="456" spans="1:8" ht="12.75" customHeight="1">
      <c r="A456" s="69" t="s">
        <v>428</v>
      </c>
      <c r="B456" s="76">
        <v>3107</v>
      </c>
      <c r="C456" s="76"/>
      <c r="D456" s="76"/>
      <c r="E456" s="212">
        <v>0</v>
      </c>
      <c r="F456" s="213">
        <v>0</v>
      </c>
      <c r="G456" s="76">
        <v>0</v>
      </c>
      <c r="H456" s="76">
        <v>0</v>
      </c>
    </row>
    <row r="457" spans="1:8" ht="12.75" customHeight="1">
      <c r="A457" s="69" t="s">
        <v>458</v>
      </c>
      <c r="B457" s="76">
        <v>2572172</v>
      </c>
      <c r="C457" s="76">
        <v>205000</v>
      </c>
      <c r="D457" s="76">
        <v>200000</v>
      </c>
      <c r="E457" s="212">
        <v>7.77552978572195</v>
      </c>
      <c r="F457" s="213">
        <v>97.5609756097561</v>
      </c>
      <c r="G457" s="76">
        <v>140000</v>
      </c>
      <c r="H457" s="76">
        <v>140000</v>
      </c>
    </row>
    <row r="458" spans="1:8" ht="24.75" customHeight="1">
      <c r="A458" s="223" t="s">
        <v>456</v>
      </c>
      <c r="B458" s="76">
        <v>2567172</v>
      </c>
      <c r="C458" s="76">
        <v>200000</v>
      </c>
      <c r="D458" s="76">
        <v>200000</v>
      </c>
      <c r="E458" s="212">
        <v>7.790673940039857</v>
      </c>
      <c r="F458" s="213">
        <v>100</v>
      </c>
      <c r="G458" s="76">
        <v>140000</v>
      </c>
      <c r="H458" s="76">
        <v>140000</v>
      </c>
    </row>
    <row r="459" spans="1:8" ht="24.75" customHeight="1">
      <c r="A459" s="223" t="s">
        <v>488</v>
      </c>
      <c r="B459" s="76">
        <v>5000</v>
      </c>
      <c r="C459" s="76">
        <v>5000</v>
      </c>
      <c r="D459" s="76">
        <v>0</v>
      </c>
      <c r="E459" s="212">
        <v>0</v>
      </c>
      <c r="F459" s="213">
        <v>0</v>
      </c>
      <c r="G459" s="76">
        <v>0</v>
      </c>
      <c r="H459" s="76">
        <v>0</v>
      </c>
    </row>
    <row r="460" spans="1:8" ht="12.75" customHeight="1">
      <c r="A460" s="69" t="s">
        <v>435</v>
      </c>
      <c r="B460" s="76">
        <v>98686</v>
      </c>
      <c r="C460" s="76">
        <v>52716</v>
      </c>
      <c r="D460" s="76">
        <v>2585</v>
      </c>
      <c r="E460" s="212">
        <v>2.619419167865756</v>
      </c>
      <c r="F460" s="213">
        <v>4.90363457014948</v>
      </c>
      <c r="G460" s="76">
        <v>30926</v>
      </c>
      <c r="H460" s="76">
        <v>2038</v>
      </c>
    </row>
    <row r="461" spans="1:8" ht="12.75">
      <c r="A461" s="69" t="s">
        <v>436</v>
      </c>
      <c r="B461" s="76">
        <v>98686</v>
      </c>
      <c r="C461" s="76">
        <v>52716</v>
      </c>
      <c r="D461" s="76">
        <v>2585</v>
      </c>
      <c r="E461" s="212">
        <v>2.619419167865756</v>
      </c>
      <c r="F461" s="213">
        <v>4.90363457014948</v>
      </c>
      <c r="G461" s="76">
        <v>30926</v>
      </c>
      <c r="H461" s="76">
        <v>2038</v>
      </c>
    </row>
    <row r="462" spans="1:8" ht="12.75">
      <c r="A462" s="70" t="s">
        <v>440</v>
      </c>
      <c r="B462" s="76">
        <v>74158</v>
      </c>
      <c r="C462" s="76">
        <v>11000</v>
      </c>
      <c r="D462" s="76">
        <v>197464</v>
      </c>
      <c r="E462" s="224" t="s">
        <v>1700</v>
      </c>
      <c r="F462" s="225" t="s">
        <v>1700</v>
      </c>
      <c r="G462" s="76">
        <v>4000</v>
      </c>
      <c r="H462" s="76">
        <v>63151</v>
      </c>
    </row>
    <row r="463" spans="1:8" ht="38.25">
      <c r="A463" s="78" t="s">
        <v>443</v>
      </c>
      <c r="B463" s="76">
        <v>-74158</v>
      </c>
      <c r="C463" s="76">
        <v>-11000</v>
      </c>
      <c r="D463" s="76">
        <v>-11000</v>
      </c>
      <c r="E463" s="224" t="s">
        <v>1700</v>
      </c>
      <c r="F463" s="225" t="s">
        <v>1700</v>
      </c>
      <c r="G463" s="76">
        <v>-4000</v>
      </c>
      <c r="H463" s="76">
        <v>-4000</v>
      </c>
    </row>
    <row r="464" spans="1:8" ht="12.75" customHeight="1">
      <c r="A464" s="226" t="s">
        <v>499</v>
      </c>
      <c r="B464" s="76"/>
      <c r="C464" s="76"/>
      <c r="D464" s="76"/>
      <c r="E464" s="212"/>
      <c r="F464" s="213"/>
      <c r="G464" s="76"/>
      <c r="H464" s="76"/>
    </row>
    <row r="465" spans="1:8" ht="12.75" customHeight="1">
      <c r="A465" s="208" t="s">
        <v>419</v>
      </c>
      <c r="B465" s="23">
        <v>137078267</v>
      </c>
      <c r="C465" s="23">
        <v>34835171</v>
      </c>
      <c r="D465" s="23">
        <v>34835171</v>
      </c>
      <c r="E465" s="206">
        <v>25.41261409439908</v>
      </c>
      <c r="F465" s="209">
        <v>100</v>
      </c>
      <c r="G465" s="23">
        <v>11967733</v>
      </c>
      <c r="H465" s="23">
        <v>11967733</v>
      </c>
    </row>
    <row r="466" spans="1:8" ht="12.75" customHeight="1">
      <c r="A466" s="211" t="s">
        <v>420</v>
      </c>
      <c r="B466" s="230">
        <v>137078267</v>
      </c>
      <c r="C466" s="230">
        <v>34835171</v>
      </c>
      <c r="D466" s="230">
        <v>34835171</v>
      </c>
      <c r="E466" s="212">
        <v>25.41261409439908</v>
      </c>
      <c r="F466" s="213">
        <v>100</v>
      </c>
      <c r="G466" s="230">
        <v>11967733</v>
      </c>
      <c r="H466" s="230">
        <v>11967733</v>
      </c>
    </row>
    <row r="467" spans="1:8" ht="12.75" customHeight="1">
      <c r="A467" s="70" t="s">
        <v>452</v>
      </c>
      <c r="B467" s="72">
        <v>137078267</v>
      </c>
      <c r="C467" s="72">
        <v>34835171</v>
      </c>
      <c r="D467" s="72">
        <v>33510122</v>
      </c>
      <c r="E467" s="206">
        <v>24.445977275157702</v>
      </c>
      <c r="F467" s="209">
        <v>96.19623225044597</v>
      </c>
      <c r="G467" s="72">
        <v>11967733</v>
      </c>
      <c r="H467" s="72">
        <v>11070865</v>
      </c>
    </row>
    <row r="468" spans="1:8" ht="12.75" customHeight="1">
      <c r="A468" s="69" t="s">
        <v>454</v>
      </c>
      <c r="B468" s="76">
        <v>132412392</v>
      </c>
      <c r="C468" s="76">
        <v>33307855</v>
      </c>
      <c r="D468" s="76">
        <v>32973244</v>
      </c>
      <c r="E468" s="212">
        <v>24.90193213940278</v>
      </c>
      <c r="F468" s="213">
        <v>98.99539913332755</v>
      </c>
      <c r="G468" s="76">
        <v>11195127</v>
      </c>
      <c r="H468" s="76">
        <v>10980816</v>
      </c>
    </row>
    <row r="469" spans="1:8" ht="12.75" customHeight="1">
      <c r="A469" s="69" t="s">
        <v>458</v>
      </c>
      <c r="B469" s="76">
        <v>132412392</v>
      </c>
      <c r="C469" s="76">
        <v>33307855</v>
      </c>
      <c r="D469" s="76">
        <v>32973244</v>
      </c>
      <c r="E469" s="212">
        <v>24.90193213940278</v>
      </c>
      <c r="F469" s="213">
        <v>98.99539913332755</v>
      </c>
      <c r="G469" s="76">
        <v>11195127</v>
      </c>
      <c r="H469" s="76">
        <v>10980816</v>
      </c>
    </row>
    <row r="470" spans="1:8" ht="12.75">
      <c r="A470" s="69" t="s">
        <v>435</v>
      </c>
      <c r="B470" s="76">
        <v>4665875</v>
      </c>
      <c r="C470" s="76">
        <v>1527316</v>
      </c>
      <c r="D470" s="76">
        <v>536878</v>
      </c>
      <c r="E470" s="212">
        <v>11.50648056366705</v>
      </c>
      <c r="F470" s="213">
        <v>0</v>
      </c>
      <c r="G470" s="76">
        <v>772606</v>
      </c>
      <c r="H470" s="76">
        <v>90049</v>
      </c>
    </row>
    <row r="471" spans="1:8" ht="12.75">
      <c r="A471" s="69" t="s">
        <v>437</v>
      </c>
      <c r="B471" s="76">
        <v>4665875</v>
      </c>
      <c r="C471" s="76">
        <v>1527316</v>
      </c>
      <c r="D471" s="76">
        <v>536878</v>
      </c>
      <c r="E471" s="212">
        <v>11.50648056366705</v>
      </c>
      <c r="F471" s="213">
        <v>0</v>
      </c>
      <c r="G471" s="76">
        <v>772606</v>
      </c>
      <c r="H471" s="76">
        <v>90049</v>
      </c>
    </row>
    <row r="472" spans="1:8" ht="12.75" customHeight="1">
      <c r="A472" s="226" t="s">
        <v>500</v>
      </c>
      <c r="B472" s="76"/>
      <c r="C472" s="76"/>
      <c r="D472" s="76"/>
      <c r="E472" s="206"/>
      <c r="F472" s="209"/>
      <c r="G472" s="76"/>
      <c r="H472" s="76"/>
    </row>
    <row r="473" spans="1:8" ht="12.75" customHeight="1">
      <c r="A473" s="208" t="s">
        <v>419</v>
      </c>
      <c r="B473" s="72">
        <v>7677897</v>
      </c>
      <c r="C473" s="72">
        <v>2215893</v>
      </c>
      <c r="D473" s="72">
        <v>2215893</v>
      </c>
      <c r="E473" s="206">
        <v>28.860676302378113</v>
      </c>
      <c r="F473" s="209">
        <v>100</v>
      </c>
      <c r="G473" s="72">
        <v>721963</v>
      </c>
      <c r="H473" s="72">
        <v>721963</v>
      </c>
    </row>
    <row r="474" spans="1:8" ht="12.75" customHeight="1">
      <c r="A474" s="211" t="s">
        <v>501</v>
      </c>
      <c r="B474" s="76">
        <v>7677897</v>
      </c>
      <c r="C474" s="76">
        <v>2215893</v>
      </c>
      <c r="D474" s="76">
        <v>2215893</v>
      </c>
      <c r="E474" s="212">
        <v>28.860676302378113</v>
      </c>
      <c r="F474" s="213">
        <v>100</v>
      </c>
      <c r="G474" s="76">
        <v>721963</v>
      </c>
      <c r="H474" s="76">
        <v>721963</v>
      </c>
    </row>
    <row r="475" spans="1:8" ht="12.75" customHeight="1">
      <c r="A475" s="70" t="s">
        <v>452</v>
      </c>
      <c r="B475" s="72">
        <v>7677897</v>
      </c>
      <c r="C475" s="72">
        <v>2215893</v>
      </c>
      <c r="D475" s="72">
        <v>2147163</v>
      </c>
      <c r="E475" s="206">
        <v>27.965509305477788</v>
      </c>
      <c r="F475" s="209">
        <v>96.89831593854036</v>
      </c>
      <c r="G475" s="72">
        <v>721963</v>
      </c>
      <c r="H475" s="72">
        <v>699053</v>
      </c>
    </row>
    <row r="476" spans="1:8" ht="12.75" customHeight="1">
      <c r="A476" s="69" t="s">
        <v>454</v>
      </c>
      <c r="B476" s="76">
        <v>7677897</v>
      </c>
      <c r="C476" s="76">
        <v>2215893</v>
      </c>
      <c r="D476" s="76">
        <v>2147163</v>
      </c>
      <c r="E476" s="212">
        <v>27.965509305477788</v>
      </c>
      <c r="F476" s="213">
        <v>96.89831593854036</v>
      </c>
      <c r="G476" s="76">
        <v>721963</v>
      </c>
      <c r="H476" s="76">
        <v>699053</v>
      </c>
    </row>
    <row r="477" spans="1:8" ht="13.5" customHeight="1">
      <c r="A477" s="69" t="s">
        <v>458</v>
      </c>
      <c r="B477" s="76">
        <v>7677897</v>
      </c>
      <c r="C477" s="76">
        <v>2215893</v>
      </c>
      <c r="D477" s="76">
        <v>2147163</v>
      </c>
      <c r="E477" s="212">
        <v>27.965509305477788</v>
      </c>
      <c r="F477" s="213">
        <v>96.89831593854036</v>
      </c>
      <c r="G477" s="76">
        <v>721963</v>
      </c>
      <c r="H477" s="76">
        <v>699053</v>
      </c>
    </row>
    <row r="478" spans="1:8" ht="24" customHeight="1">
      <c r="A478" s="223" t="s">
        <v>456</v>
      </c>
      <c r="B478" s="76">
        <v>250000</v>
      </c>
      <c r="C478" s="76">
        <v>62490</v>
      </c>
      <c r="D478" s="76">
        <v>62490</v>
      </c>
      <c r="E478" s="212">
        <v>24.996</v>
      </c>
      <c r="F478" s="213">
        <v>100</v>
      </c>
      <c r="G478" s="76">
        <v>20830</v>
      </c>
      <c r="H478" s="76">
        <v>20830</v>
      </c>
    </row>
    <row r="479" spans="1:8" ht="15" customHeight="1">
      <c r="A479" s="231"/>
      <c r="B479" s="232"/>
      <c r="C479" s="232"/>
      <c r="D479" s="233"/>
      <c r="E479" s="234"/>
      <c r="F479" s="235"/>
      <c r="G479" s="232"/>
      <c r="H479" s="232"/>
    </row>
    <row r="480" spans="1:4" ht="12.75" customHeight="1">
      <c r="A480" s="36" t="s">
        <v>502</v>
      </c>
      <c r="B480" s="236"/>
      <c r="C480" s="236"/>
      <c r="D480" s="236"/>
    </row>
    <row r="481" ht="12.75" customHeight="1">
      <c r="A481" s="91" t="s">
        <v>503</v>
      </c>
    </row>
    <row r="482" ht="12.75" customHeight="1"/>
    <row r="485" spans="1:8" ht="24.75" customHeight="1">
      <c r="A485" s="36" t="s">
        <v>504</v>
      </c>
      <c r="B485" s="237"/>
      <c r="C485" s="237"/>
      <c r="D485" s="237"/>
      <c r="E485" s="238"/>
      <c r="F485" s="238"/>
      <c r="G485" s="236" t="s">
        <v>505</v>
      </c>
      <c r="H485" s="237"/>
    </row>
    <row r="486" spans="1:8" ht="15" customHeight="1">
      <c r="A486" s="237"/>
      <c r="B486" s="237"/>
      <c r="C486" s="237"/>
      <c r="D486" s="237"/>
      <c r="E486" s="984"/>
      <c r="F486" s="984"/>
      <c r="G486" s="984"/>
      <c r="H486" s="237"/>
    </row>
    <row r="487" spans="1:8" ht="17.25" customHeight="1">
      <c r="A487" s="237"/>
      <c r="B487" s="237"/>
      <c r="C487" s="237"/>
      <c r="D487" s="237"/>
      <c r="E487" s="238"/>
      <c r="F487" s="238"/>
      <c r="G487" s="237"/>
      <c r="H487" s="237"/>
    </row>
    <row r="488" spans="1:8" ht="17.25" customHeight="1">
      <c r="A488" s="237" t="s">
        <v>318</v>
      </c>
      <c r="B488" s="237"/>
      <c r="C488" s="237"/>
      <c r="D488" s="237"/>
      <c r="E488" s="238"/>
      <c r="F488" s="238"/>
      <c r="G488" s="237"/>
      <c r="H488" s="237"/>
    </row>
    <row r="489" spans="1:8" ht="17.25" customHeight="1">
      <c r="A489" s="237" t="s">
        <v>1741</v>
      </c>
      <c r="B489" s="237"/>
      <c r="C489" s="237"/>
      <c r="D489" s="237"/>
      <c r="E489" s="238"/>
      <c r="F489" s="238"/>
      <c r="G489" s="237"/>
      <c r="H489" s="237"/>
    </row>
  </sheetData>
  <mergeCells count="1">
    <mergeCell ref="E486:G486"/>
  </mergeCells>
  <printOptions horizontalCentered="1"/>
  <pageMargins left="0.9448818897637796" right="0.35433070866141736" top="0.5511811023622047" bottom="0.7480314960629921" header="0.5118110236220472" footer="0.5118110236220472"/>
  <pageSetup firstPageNumber="10" useFirstPageNumber="1" horizontalDpi="300" verticalDpi="300" orientation="portrait" paperSize="9" scale="79" r:id="rId1"/>
  <headerFooter alignWithMargins="0">
    <oddFooter>&amp;R&amp;P</oddFooter>
  </headerFooter>
  <rowBreaks count="8" manualBreakCount="8">
    <brk id="60" max="255" man="1"/>
    <brk id="111" max="7" man="1"/>
    <brk id="162" max="7" man="1"/>
    <brk id="216" max="7" man="1"/>
    <brk id="269" max="7" man="1"/>
    <brk id="324" max="7" man="1"/>
    <brk id="385" max="7" man="1"/>
    <brk id="44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C10" sqref="C10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5" width="12.140625" style="0" customWidth="1"/>
    <col min="6" max="6" width="7.7109375" style="0" customWidth="1"/>
    <col min="8" max="8" width="12.00390625" style="0" customWidth="1"/>
    <col min="9" max="9" width="12.57421875" style="0" customWidth="1"/>
  </cols>
  <sheetData>
    <row r="1" spans="1:9" s="241" customFormat="1" ht="12.75">
      <c r="A1" s="239"/>
      <c r="B1" s="94"/>
      <c r="C1" s="94"/>
      <c r="D1" s="94"/>
      <c r="E1" s="94"/>
      <c r="F1" s="94"/>
      <c r="G1" s="94"/>
      <c r="H1" s="94"/>
      <c r="I1" s="240" t="s">
        <v>506</v>
      </c>
    </row>
    <row r="2" spans="1:9" s="241" customFormat="1" ht="15.75">
      <c r="A2" s="239"/>
      <c r="B2" s="94"/>
      <c r="D2" s="96" t="s">
        <v>507</v>
      </c>
      <c r="E2" s="94"/>
      <c r="F2" s="94"/>
      <c r="G2" s="94"/>
      <c r="H2" s="94"/>
      <c r="I2" s="94"/>
    </row>
    <row r="3" spans="1:9" ht="15.75">
      <c r="A3" s="239"/>
      <c r="B3" s="242"/>
      <c r="C3" s="242"/>
      <c r="D3" s="242"/>
      <c r="E3" s="242"/>
      <c r="F3" s="242"/>
      <c r="G3" s="242"/>
      <c r="H3" s="242"/>
      <c r="I3" s="242"/>
    </row>
    <row r="4" spans="1:9" s="244" customFormat="1" ht="15.75">
      <c r="A4" s="243"/>
      <c r="C4" s="97"/>
      <c r="D4" s="97" t="s">
        <v>508</v>
      </c>
      <c r="E4" s="97"/>
      <c r="F4" s="97"/>
      <c r="G4" s="97"/>
      <c r="H4" s="97"/>
      <c r="I4" s="97"/>
    </row>
    <row r="5" spans="1:9" s="241" customFormat="1" ht="18" customHeight="1">
      <c r="A5" s="239"/>
      <c r="B5" s="142" t="s">
        <v>509</v>
      </c>
      <c r="D5" s="96" t="s">
        <v>510</v>
      </c>
      <c r="E5" s="142"/>
      <c r="F5" s="142"/>
      <c r="G5" s="142"/>
      <c r="H5" s="142"/>
      <c r="I5" s="94"/>
    </row>
    <row r="6" spans="1:9" ht="15.75">
      <c r="A6" s="239"/>
      <c r="B6" s="245"/>
      <c r="C6" s="94"/>
      <c r="D6" s="94"/>
      <c r="E6" s="94"/>
      <c r="F6" s="94"/>
      <c r="G6" s="94"/>
      <c r="H6" s="96"/>
      <c r="I6" s="94"/>
    </row>
    <row r="7" spans="1:9" s="241" customFormat="1" ht="12.75">
      <c r="A7" s="239"/>
      <c r="B7" s="94"/>
      <c r="C7" s="94"/>
      <c r="D7" s="94"/>
      <c r="E7" s="94"/>
      <c r="F7" s="94"/>
      <c r="G7" s="94"/>
      <c r="H7" s="94"/>
      <c r="I7" s="240" t="s">
        <v>1746</v>
      </c>
    </row>
    <row r="8" spans="1:9" s="241" customFormat="1" ht="89.25">
      <c r="A8" s="99" t="s">
        <v>511</v>
      </c>
      <c r="B8" s="99" t="s">
        <v>241</v>
      </c>
      <c r="C8" s="99" t="s">
        <v>1747</v>
      </c>
      <c r="D8" s="99" t="s">
        <v>414</v>
      </c>
      <c r="E8" s="99" t="s">
        <v>1748</v>
      </c>
      <c r="F8" s="99" t="s">
        <v>512</v>
      </c>
      <c r="G8" s="99" t="s">
        <v>513</v>
      </c>
      <c r="H8" s="99" t="s">
        <v>417</v>
      </c>
      <c r="I8" s="99" t="s">
        <v>243</v>
      </c>
    </row>
    <row r="9" spans="1:9" s="241" customFormat="1" ht="12.75">
      <c r="A9" s="111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</row>
    <row r="10" spans="1:9" s="241" customFormat="1" ht="12.75">
      <c r="A10" s="111"/>
      <c r="B10" s="246" t="s">
        <v>514</v>
      </c>
      <c r="C10" s="72">
        <v>1327060378</v>
      </c>
      <c r="D10" s="284" t="s">
        <v>1700</v>
      </c>
      <c r="E10" s="72">
        <v>293983611</v>
      </c>
      <c r="F10" s="285">
        <v>22.152994383199044</v>
      </c>
      <c r="G10" s="286" t="s">
        <v>1700</v>
      </c>
      <c r="H10" s="287" t="s">
        <v>1700</v>
      </c>
      <c r="I10" s="72">
        <v>109873479</v>
      </c>
    </row>
    <row r="11" spans="1:9" s="241" customFormat="1" ht="12.75" customHeight="1">
      <c r="A11" s="111"/>
      <c r="B11" s="247" t="s">
        <v>1067</v>
      </c>
      <c r="C11" s="72">
        <v>1518725577</v>
      </c>
      <c r="D11" s="72">
        <v>343953133</v>
      </c>
      <c r="E11" s="72">
        <v>318574017</v>
      </c>
      <c r="F11" s="285">
        <v>20.976404284261292</v>
      </c>
      <c r="G11" s="288">
        <v>92.62134472256719</v>
      </c>
      <c r="H11" s="72">
        <v>114800650</v>
      </c>
      <c r="I11" s="72">
        <v>108666712</v>
      </c>
    </row>
    <row r="12" spans="1:9" s="241" customFormat="1" ht="12.75" customHeight="1">
      <c r="A12" s="111"/>
      <c r="B12" s="247" t="s">
        <v>1068</v>
      </c>
      <c r="C12" s="76">
        <v>1293769683</v>
      </c>
      <c r="D12" s="76">
        <v>286831907</v>
      </c>
      <c r="E12" s="76">
        <v>286831907</v>
      </c>
      <c r="F12" s="288">
        <v>22.170244887397008</v>
      </c>
      <c r="G12" s="288">
        <v>100</v>
      </c>
      <c r="H12" s="76">
        <v>96851281</v>
      </c>
      <c r="I12" s="76">
        <v>96851281</v>
      </c>
    </row>
    <row r="13" spans="1:9" s="241" customFormat="1" ht="12" customHeight="1">
      <c r="A13" s="111"/>
      <c r="B13" s="247" t="s">
        <v>1069</v>
      </c>
      <c r="C13" s="76">
        <v>1144427</v>
      </c>
      <c r="D13" s="76">
        <v>702052</v>
      </c>
      <c r="E13" s="76">
        <v>260451</v>
      </c>
      <c r="F13" s="288">
        <v>22.758201265786283</v>
      </c>
      <c r="G13" s="288">
        <v>37.098534011725626</v>
      </c>
      <c r="H13" s="76">
        <v>406030</v>
      </c>
      <c r="I13" s="76">
        <v>84772</v>
      </c>
    </row>
    <row r="14" spans="1:9" s="241" customFormat="1" ht="12.75" customHeight="1">
      <c r="A14" s="111"/>
      <c r="B14" s="247" t="s">
        <v>1070</v>
      </c>
      <c r="C14" s="76">
        <v>89190409</v>
      </c>
      <c r="D14" s="76">
        <v>22799467</v>
      </c>
      <c r="E14" s="76">
        <v>24040788</v>
      </c>
      <c r="F14" s="288">
        <v>26.954454262004784</v>
      </c>
      <c r="G14" s="288">
        <v>105.44451762841649</v>
      </c>
      <c r="H14" s="76">
        <v>6557664</v>
      </c>
      <c r="I14" s="76">
        <v>7105633</v>
      </c>
    </row>
    <row r="15" spans="1:9" s="241" customFormat="1" ht="12.75" customHeight="1">
      <c r="A15" s="111"/>
      <c r="B15" s="247" t="s">
        <v>1071</v>
      </c>
      <c r="C15" s="76">
        <v>134621058</v>
      </c>
      <c r="D15" s="76">
        <v>33619707</v>
      </c>
      <c r="E15" s="76">
        <v>7440871</v>
      </c>
      <c r="F15" s="288">
        <v>5.527271223793234</v>
      </c>
      <c r="G15" s="288">
        <v>22.13246831687141</v>
      </c>
      <c r="H15" s="76">
        <v>10985675</v>
      </c>
      <c r="I15" s="76">
        <v>4625026</v>
      </c>
    </row>
    <row r="16" spans="1:9" s="241" customFormat="1" ht="12.75" customHeight="1">
      <c r="A16" s="111"/>
      <c r="B16" s="246" t="s">
        <v>1072</v>
      </c>
      <c r="C16" s="72">
        <v>1507988504</v>
      </c>
      <c r="D16" s="72">
        <v>342914395</v>
      </c>
      <c r="E16" s="72">
        <v>287754303</v>
      </c>
      <c r="F16" s="285">
        <v>19.081995800148356</v>
      </c>
      <c r="G16" s="285">
        <v>83.91432590632422</v>
      </c>
      <c r="H16" s="72">
        <v>114984257</v>
      </c>
      <c r="I16" s="72">
        <v>105156836</v>
      </c>
    </row>
    <row r="17" spans="1:9" s="241" customFormat="1" ht="24.75" customHeight="1">
      <c r="A17" s="111"/>
      <c r="B17" s="132" t="s">
        <v>1073</v>
      </c>
      <c r="C17" s="72">
        <v>1343148247</v>
      </c>
      <c r="D17" s="72">
        <v>308723166</v>
      </c>
      <c r="E17" s="72">
        <v>270392173</v>
      </c>
      <c r="F17" s="285">
        <v>20.13122331089935</v>
      </c>
      <c r="G17" s="285">
        <v>87.58402438772606</v>
      </c>
      <c r="H17" s="72">
        <v>104708200</v>
      </c>
      <c r="I17" s="72">
        <v>98808687</v>
      </c>
    </row>
    <row r="18" spans="1:9" s="241" customFormat="1" ht="12.75" customHeight="1">
      <c r="A18" s="248">
        <v>1000</v>
      </c>
      <c r="B18" s="106" t="s">
        <v>1074</v>
      </c>
      <c r="C18" s="72">
        <v>569243827</v>
      </c>
      <c r="D18" s="72">
        <v>136757685</v>
      </c>
      <c r="E18" s="72">
        <v>121158399</v>
      </c>
      <c r="F18" s="285">
        <v>21.284095365341575</v>
      </c>
      <c r="G18" s="285">
        <v>88.59348489264059</v>
      </c>
      <c r="H18" s="72">
        <v>45168934</v>
      </c>
      <c r="I18" s="72">
        <v>45462093</v>
      </c>
    </row>
    <row r="19" spans="1:9" s="241" customFormat="1" ht="12.75" customHeight="1">
      <c r="A19" s="111">
        <v>1100</v>
      </c>
      <c r="B19" s="249" t="s">
        <v>1075</v>
      </c>
      <c r="C19" s="76">
        <v>256011859</v>
      </c>
      <c r="D19" s="76">
        <v>58616132</v>
      </c>
      <c r="E19" s="76">
        <v>55344570</v>
      </c>
      <c r="F19" s="288">
        <v>21.617971220622245</v>
      </c>
      <c r="G19" s="288">
        <v>94.41866617879188</v>
      </c>
      <c r="H19" s="76">
        <v>19826658</v>
      </c>
      <c r="I19" s="76">
        <v>19746317</v>
      </c>
    </row>
    <row r="20" spans="1:9" s="241" customFormat="1" ht="25.5" customHeight="1">
      <c r="A20" s="111">
        <v>1200</v>
      </c>
      <c r="B20" s="118" t="s">
        <v>1076</v>
      </c>
      <c r="C20" s="88" t="s">
        <v>1700</v>
      </c>
      <c r="D20" s="88" t="s">
        <v>1700</v>
      </c>
      <c r="E20" s="76">
        <v>12860489</v>
      </c>
      <c r="F20" s="88" t="s">
        <v>1700</v>
      </c>
      <c r="G20" s="88" t="s">
        <v>1700</v>
      </c>
      <c r="H20" s="88" t="s">
        <v>1700</v>
      </c>
      <c r="I20" s="76">
        <v>4391270</v>
      </c>
    </row>
    <row r="21" spans="1:9" s="241" customFormat="1" ht="51" customHeight="1">
      <c r="A21" s="250" t="s">
        <v>1077</v>
      </c>
      <c r="B21" s="251" t="s">
        <v>1078</v>
      </c>
      <c r="C21" s="88" t="s">
        <v>1700</v>
      </c>
      <c r="D21" s="88" t="s">
        <v>1700</v>
      </c>
      <c r="E21" s="76">
        <v>48932178</v>
      </c>
      <c r="F21" s="88" t="s">
        <v>1700</v>
      </c>
      <c r="G21" s="225" t="s">
        <v>1700</v>
      </c>
      <c r="H21" s="88" t="s">
        <v>1700</v>
      </c>
      <c r="I21" s="76">
        <v>19498677</v>
      </c>
    </row>
    <row r="22" spans="1:9" s="241" customFormat="1" ht="27.75" customHeight="1">
      <c r="A22" s="250" t="s">
        <v>1079</v>
      </c>
      <c r="B22" s="251" t="s">
        <v>1080</v>
      </c>
      <c r="C22" s="88" t="s">
        <v>1700</v>
      </c>
      <c r="D22" s="88" t="s">
        <v>1700</v>
      </c>
      <c r="E22" s="76">
        <v>2522959</v>
      </c>
      <c r="F22" s="88" t="s">
        <v>1700</v>
      </c>
      <c r="G22" s="225" t="s">
        <v>1700</v>
      </c>
      <c r="H22" s="88" t="s">
        <v>1700</v>
      </c>
      <c r="I22" s="76">
        <v>1021709</v>
      </c>
    </row>
    <row r="23" spans="1:9" s="241" customFormat="1" ht="12.75" customHeight="1">
      <c r="A23" s="250">
        <v>1800</v>
      </c>
      <c r="B23" s="118" t="s">
        <v>1081</v>
      </c>
      <c r="C23" s="88" t="s">
        <v>1700</v>
      </c>
      <c r="D23" s="88" t="s">
        <v>1700</v>
      </c>
      <c r="E23" s="76">
        <v>1498203</v>
      </c>
      <c r="F23" s="88" t="s">
        <v>1700</v>
      </c>
      <c r="G23" s="225" t="s">
        <v>1700</v>
      </c>
      <c r="H23" s="88" t="s">
        <v>1700</v>
      </c>
      <c r="I23" s="76">
        <v>804120</v>
      </c>
    </row>
    <row r="24" spans="1:9" s="241" customFormat="1" ht="27" customHeight="1">
      <c r="A24" s="252">
        <v>2000</v>
      </c>
      <c r="B24" s="253" t="s">
        <v>1082</v>
      </c>
      <c r="C24" s="72">
        <v>58593674</v>
      </c>
      <c r="D24" s="23">
        <v>14286312</v>
      </c>
      <c r="E24" s="72">
        <v>13408877</v>
      </c>
      <c r="F24" s="285">
        <v>22.884513096072453</v>
      </c>
      <c r="G24" s="285">
        <v>93.85821197241107</v>
      </c>
      <c r="H24" s="72">
        <v>3697889</v>
      </c>
      <c r="I24" s="72">
        <v>3521844</v>
      </c>
    </row>
    <row r="25" spans="1:9" s="241" customFormat="1" ht="12.75" customHeight="1">
      <c r="A25" s="111"/>
      <c r="B25" s="118" t="s">
        <v>1083</v>
      </c>
      <c r="C25" s="88" t="s">
        <v>1700</v>
      </c>
      <c r="D25" s="88" t="s">
        <v>1700</v>
      </c>
      <c r="E25" s="76">
        <v>12460786</v>
      </c>
      <c r="F25" s="88" t="s">
        <v>1700</v>
      </c>
      <c r="G25" s="88" t="s">
        <v>1700</v>
      </c>
      <c r="H25" s="88" t="s">
        <v>1700</v>
      </c>
      <c r="I25" s="76">
        <v>3199221</v>
      </c>
    </row>
    <row r="26" spans="1:9" s="241" customFormat="1" ht="12.75" customHeight="1">
      <c r="A26" s="111"/>
      <c r="B26" s="118" t="s">
        <v>1084</v>
      </c>
      <c r="C26" s="88" t="s">
        <v>1700</v>
      </c>
      <c r="D26" s="88" t="s">
        <v>1700</v>
      </c>
      <c r="E26" s="76">
        <v>948091</v>
      </c>
      <c r="F26" s="88" t="s">
        <v>1700</v>
      </c>
      <c r="G26" s="88" t="s">
        <v>1700</v>
      </c>
      <c r="H26" s="88" t="s">
        <v>1700</v>
      </c>
      <c r="I26" s="76">
        <v>322623</v>
      </c>
    </row>
    <row r="27" spans="1:9" s="241" customFormat="1" ht="12.75" customHeight="1">
      <c r="A27" s="248">
        <v>3000</v>
      </c>
      <c r="B27" s="254" t="s">
        <v>1085</v>
      </c>
      <c r="C27" s="23">
        <v>715310746</v>
      </c>
      <c r="D27" s="23">
        <v>157679169</v>
      </c>
      <c r="E27" s="72">
        <v>135824897</v>
      </c>
      <c r="F27" s="285">
        <v>18.98823661737636</v>
      </c>
      <c r="G27" s="285">
        <v>86.14003857415052</v>
      </c>
      <c r="H27" s="72">
        <v>55841377</v>
      </c>
      <c r="I27" s="72">
        <v>49824750</v>
      </c>
    </row>
    <row r="28" spans="1:9" s="241" customFormat="1" ht="12.75" customHeight="1">
      <c r="A28" s="111">
        <v>3100</v>
      </c>
      <c r="B28" s="255" t="s">
        <v>1086</v>
      </c>
      <c r="C28" s="88" t="s">
        <v>1700</v>
      </c>
      <c r="D28" s="88" t="s">
        <v>1700</v>
      </c>
      <c r="E28" s="76">
        <v>9223719</v>
      </c>
      <c r="F28" s="88" t="s">
        <v>1700</v>
      </c>
      <c r="G28" s="88" t="s">
        <v>1700</v>
      </c>
      <c r="H28" s="88" t="s">
        <v>1700</v>
      </c>
      <c r="I28" s="76">
        <v>4909406</v>
      </c>
    </row>
    <row r="29" spans="1:9" s="241" customFormat="1" ht="12.75" customHeight="1">
      <c r="A29" s="111">
        <v>3200</v>
      </c>
      <c r="B29" s="255" t="s">
        <v>1087</v>
      </c>
      <c r="C29" s="79">
        <v>168074060</v>
      </c>
      <c r="D29" s="88" t="s">
        <v>1700</v>
      </c>
      <c r="E29" s="76">
        <v>40394347</v>
      </c>
      <c r="F29" s="88"/>
      <c r="G29" s="88" t="s">
        <v>1700</v>
      </c>
      <c r="H29" s="88" t="s">
        <v>1700</v>
      </c>
      <c r="I29" s="76">
        <v>13628959</v>
      </c>
    </row>
    <row r="30" spans="1:9" s="241" customFormat="1" ht="12.75" customHeight="1" hidden="1">
      <c r="A30" s="256">
        <v>3250</v>
      </c>
      <c r="B30" s="257" t="s">
        <v>1088</v>
      </c>
      <c r="C30" s="217">
        <v>18203393</v>
      </c>
      <c r="D30" s="88" t="s">
        <v>1700</v>
      </c>
      <c r="E30" s="83">
        <v>4550847</v>
      </c>
      <c r="F30" s="88"/>
      <c r="G30" s="88" t="s">
        <v>1700</v>
      </c>
      <c r="H30" s="88" t="s">
        <v>1700</v>
      </c>
      <c r="I30" s="83">
        <v>1516949</v>
      </c>
    </row>
    <row r="31" spans="1:9" s="241" customFormat="1" ht="27.75" customHeight="1" hidden="1">
      <c r="A31" s="256">
        <v>3280</v>
      </c>
      <c r="B31" s="257" t="s">
        <v>1089</v>
      </c>
      <c r="C31" s="88" t="s">
        <v>1700</v>
      </c>
      <c r="D31" s="88" t="s">
        <v>1700</v>
      </c>
      <c r="E31" s="83">
        <v>2531163</v>
      </c>
      <c r="F31" s="88"/>
      <c r="G31" s="88" t="s">
        <v>1700</v>
      </c>
      <c r="H31" s="88" t="s">
        <v>1700</v>
      </c>
      <c r="I31" s="83">
        <v>843721</v>
      </c>
    </row>
    <row r="32" spans="1:9" s="241" customFormat="1" ht="12.75" customHeight="1" hidden="1">
      <c r="A32" s="256">
        <v>3281</v>
      </c>
      <c r="B32" s="258" t="s">
        <v>1119</v>
      </c>
      <c r="C32" s="217">
        <v>10124654</v>
      </c>
      <c r="D32" s="88" t="s">
        <v>1700</v>
      </c>
      <c r="E32" s="83">
        <v>1596902</v>
      </c>
      <c r="F32" s="88"/>
      <c r="G32" s="88" t="s">
        <v>1700</v>
      </c>
      <c r="H32" s="88" t="s">
        <v>1700</v>
      </c>
      <c r="I32" s="83">
        <v>535381</v>
      </c>
    </row>
    <row r="33" spans="1:9" s="241" customFormat="1" ht="12.75" customHeight="1" hidden="1">
      <c r="A33" s="256">
        <v>3282</v>
      </c>
      <c r="B33" s="259" t="s">
        <v>1090</v>
      </c>
      <c r="C33" s="88" t="s">
        <v>1700</v>
      </c>
      <c r="D33" s="88" t="s">
        <v>1700</v>
      </c>
      <c r="E33" s="83">
        <v>909863</v>
      </c>
      <c r="F33" s="88"/>
      <c r="G33" s="88" t="s">
        <v>1700</v>
      </c>
      <c r="H33" s="88" t="s">
        <v>1700</v>
      </c>
      <c r="I33" s="83">
        <v>308340</v>
      </c>
    </row>
    <row r="34" spans="1:9" s="241" customFormat="1" ht="12.75" customHeight="1">
      <c r="A34" s="111">
        <v>3300</v>
      </c>
      <c r="B34" s="255" t="s">
        <v>1091</v>
      </c>
      <c r="C34" s="76">
        <v>8523035</v>
      </c>
      <c r="D34" s="88" t="s">
        <v>1700</v>
      </c>
      <c r="E34" s="76">
        <v>2267195</v>
      </c>
      <c r="F34" s="225"/>
      <c r="G34" s="225" t="s">
        <v>1700</v>
      </c>
      <c r="H34" s="88" t="s">
        <v>1700</v>
      </c>
      <c r="I34" s="76">
        <v>860745</v>
      </c>
    </row>
    <row r="35" spans="1:9" s="241" customFormat="1" ht="26.25" customHeight="1">
      <c r="A35" s="111">
        <v>3400</v>
      </c>
      <c r="B35" s="247" t="s">
        <v>1092</v>
      </c>
      <c r="C35" s="79">
        <v>272051269</v>
      </c>
      <c r="D35" s="79">
        <v>67265165</v>
      </c>
      <c r="E35" s="76">
        <v>55944541</v>
      </c>
      <c r="F35" s="288">
        <v>20.563969874369526</v>
      </c>
      <c r="G35" s="288">
        <v>83.1701535259744</v>
      </c>
      <c r="H35" s="76">
        <v>22608977</v>
      </c>
      <c r="I35" s="76">
        <v>20973416</v>
      </c>
    </row>
    <row r="36" spans="1:9" s="241" customFormat="1" ht="12.75" customHeight="1">
      <c r="A36" s="111"/>
      <c r="B36" s="260" t="s">
        <v>1093</v>
      </c>
      <c r="C36" s="83">
        <v>10079400</v>
      </c>
      <c r="D36" s="88" t="s">
        <v>1700</v>
      </c>
      <c r="E36" s="217">
        <v>2514635</v>
      </c>
      <c r="F36" s="225" t="s">
        <v>1700</v>
      </c>
      <c r="G36" s="225" t="s">
        <v>1700</v>
      </c>
      <c r="H36" s="88" t="s">
        <v>1700</v>
      </c>
      <c r="I36" s="83">
        <v>839143</v>
      </c>
    </row>
    <row r="37" spans="1:9" s="241" customFormat="1" ht="12.75" customHeight="1">
      <c r="A37" s="111">
        <v>3500</v>
      </c>
      <c r="B37" s="247" t="s">
        <v>1094</v>
      </c>
      <c r="C37" s="79">
        <v>97336010</v>
      </c>
      <c r="D37" s="79">
        <v>24211271</v>
      </c>
      <c r="E37" s="79">
        <v>23235987</v>
      </c>
      <c r="F37" s="288">
        <v>23.871932905406744</v>
      </c>
      <c r="G37" s="288">
        <v>95.97177694636518</v>
      </c>
      <c r="H37" s="76">
        <v>8087082</v>
      </c>
      <c r="I37" s="76">
        <v>8157089</v>
      </c>
    </row>
    <row r="38" spans="1:9" s="241" customFormat="1" ht="12.75" customHeight="1">
      <c r="A38" s="111"/>
      <c r="B38" s="260" t="s">
        <v>1095</v>
      </c>
      <c r="C38" s="88" t="s">
        <v>1700</v>
      </c>
      <c r="D38" s="88" t="s">
        <v>1700</v>
      </c>
      <c r="E38" s="83">
        <v>944359</v>
      </c>
      <c r="F38" s="88" t="s">
        <v>1700</v>
      </c>
      <c r="G38" s="88" t="s">
        <v>1700</v>
      </c>
      <c r="H38" s="88" t="s">
        <v>1700</v>
      </c>
      <c r="I38" s="76">
        <v>327564</v>
      </c>
    </row>
    <row r="39" spans="1:9" s="241" customFormat="1" ht="12.75" customHeight="1">
      <c r="A39" s="111"/>
      <c r="B39" s="260" t="s">
        <v>1096</v>
      </c>
      <c r="C39" s="88" t="s">
        <v>1700</v>
      </c>
      <c r="D39" s="88" t="s">
        <v>1700</v>
      </c>
      <c r="E39" s="83">
        <v>16178695</v>
      </c>
      <c r="F39" s="88" t="s">
        <v>1700</v>
      </c>
      <c r="G39" s="88" t="s">
        <v>1700</v>
      </c>
      <c r="H39" s="88" t="s">
        <v>1700</v>
      </c>
      <c r="I39" s="76">
        <v>5838857</v>
      </c>
    </row>
    <row r="40" spans="1:9" s="241" customFormat="1" ht="12.75" customHeight="1">
      <c r="A40" s="111"/>
      <c r="B40" s="260" t="s">
        <v>1097</v>
      </c>
      <c r="C40" s="88" t="s">
        <v>1700</v>
      </c>
      <c r="D40" s="88" t="s">
        <v>1700</v>
      </c>
      <c r="E40" s="83">
        <v>1839634</v>
      </c>
      <c r="F40" s="88" t="s">
        <v>1700</v>
      </c>
      <c r="G40" s="88" t="s">
        <v>1700</v>
      </c>
      <c r="H40" s="88" t="s">
        <v>1700</v>
      </c>
      <c r="I40" s="76">
        <v>635052</v>
      </c>
    </row>
    <row r="41" spans="1:9" s="241" customFormat="1" ht="12.75" customHeight="1">
      <c r="A41" s="111"/>
      <c r="B41" s="260" t="s">
        <v>1098</v>
      </c>
      <c r="C41" s="88" t="s">
        <v>1700</v>
      </c>
      <c r="D41" s="88" t="s">
        <v>1700</v>
      </c>
      <c r="E41" s="83">
        <v>4273299</v>
      </c>
      <c r="F41" s="88" t="s">
        <v>1700</v>
      </c>
      <c r="G41" s="88" t="s">
        <v>1700</v>
      </c>
      <c r="H41" s="88" t="s">
        <v>1700</v>
      </c>
      <c r="I41" s="76">
        <v>1355616</v>
      </c>
    </row>
    <row r="42" spans="1:9" s="241" customFormat="1" ht="12.75" customHeight="1">
      <c r="A42" s="261">
        <v>3600</v>
      </c>
      <c r="B42" s="247" t="s">
        <v>1099</v>
      </c>
      <c r="C42" s="76">
        <v>8881952</v>
      </c>
      <c r="D42" s="76">
        <v>1505915</v>
      </c>
      <c r="E42" s="76">
        <v>685533</v>
      </c>
      <c r="F42" s="288">
        <v>7.718269587586152</v>
      </c>
      <c r="G42" s="288">
        <v>45.52268886358128</v>
      </c>
      <c r="H42" s="76">
        <v>632212</v>
      </c>
      <c r="I42" s="76">
        <v>107940</v>
      </c>
    </row>
    <row r="43" spans="1:9" s="241" customFormat="1" ht="25.5" customHeight="1">
      <c r="A43" s="262">
        <v>3700</v>
      </c>
      <c r="B43" s="247" t="s">
        <v>1100</v>
      </c>
      <c r="C43" s="76">
        <v>14559150</v>
      </c>
      <c r="D43" s="88" t="s">
        <v>1700</v>
      </c>
      <c r="E43" s="76">
        <v>3434084</v>
      </c>
      <c r="F43" s="225" t="s">
        <v>1700</v>
      </c>
      <c r="G43" s="225" t="s">
        <v>1700</v>
      </c>
      <c r="H43" s="88" t="s">
        <v>1700</v>
      </c>
      <c r="I43" s="76">
        <v>1142456</v>
      </c>
    </row>
    <row r="44" spans="1:9" s="241" customFormat="1" ht="38.25" customHeight="1">
      <c r="A44" s="263">
        <v>3720</v>
      </c>
      <c r="B44" s="260" t="s">
        <v>1101</v>
      </c>
      <c r="C44" s="76">
        <v>14559150</v>
      </c>
      <c r="D44" s="88" t="s">
        <v>1700</v>
      </c>
      <c r="E44" s="76">
        <v>3434084</v>
      </c>
      <c r="F44" s="88" t="s">
        <v>1700</v>
      </c>
      <c r="G44" s="88" t="s">
        <v>1700</v>
      </c>
      <c r="H44" s="88" t="s">
        <v>1700</v>
      </c>
      <c r="I44" s="76">
        <v>1142456</v>
      </c>
    </row>
    <row r="45" spans="1:9" s="241" customFormat="1" ht="12.75" customHeight="1">
      <c r="A45" s="111">
        <v>3900</v>
      </c>
      <c r="B45" s="247" t="s">
        <v>1102</v>
      </c>
      <c r="C45" s="88" t="s">
        <v>1700</v>
      </c>
      <c r="D45" s="88" t="s">
        <v>1700</v>
      </c>
      <c r="E45" s="76">
        <v>639491</v>
      </c>
      <c r="F45" s="88" t="s">
        <v>1700</v>
      </c>
      <c r="G45" s="88" t="s">
        <v>1700</v>
      </c>
      <c r="H45" s="88" t="s">
        <v>1700</v>
      </c>
      <c r="I45" s="76">
        <v>44739</v>
      </c>
    </row>
    <row r="46" spans="1:9" s="241" customFormat="1" ht="39" customHeight="1">
      <c r="A46" s="263">
        <v>3921</v>
      </c>
      <c r="B46" s="260" t="s">
        <v>1103</v>
      </c>
      <c r="C46" s="88" t="s">
        <v>1700</v>
      </c>
      <c r="D46" s="88" t="s">
        <v>1700</v>
      </c>
      <c r="E46" s="83">
        <v>440546</v>
      </c>
      <c r="F46" s="88" t="s">
        <v>1700</v>
      </c>
      <c r="G46" s="88" t="s">
        <v>1700</v>
      </c>
      <c r="H46" s="88" t="s">
        <v>1700</v>
      </c>
      <c r="I46" s="76">
        <v>0</v>
      </c>
    </row>
    <row r="47" spans="1:9" s="241" customFormat="1" ht="51.75" customHeight="1">
      <c r="A47" s="263">
        <v>3930</v>
      </c>
      <c r="B47" s="260" t="s">
        <v>1104</v>
      </c>
      <c r="C47" s="88" t="s">
        <v>1700</v>
      </c>
      <c r="D47" s="88" t="s">
        <v>1700</v>
      </c>
      <c r="E47" s="83">
        <v>0</v>
      </c>
      <c r="F47" s="88" t="s">
        <v>1700</v>
      </c>
      <c r="G47" s="88" t="s">
        <v>1700</v>
      </c>
      <c r="H47" s="88" t="s">
        <v>1700</v>
      </c>
      <c r="I47" s="76">
        <v>0</v>
      </c>
    </row>
    <row r="48" spans="1:9" s="241" customFormat="1" ht="12.75" customHeight="1">
      <c r="A48" s="111"/>
      <c r="B48" s="264" t="s">
        <v>1105</v>
      </c>
      <c r="C48" s="72">
        <v>164840257</v>
      </c>
      <c r="D48" s="72">
        <v>34191229</v>
      </c>
      <c r="E48" s="72">
        <v>17362130</v>
      </c>
      <c r="F48" s="285">
        <v>10.53270015224497</v>
      </c>
      <c r="G48" s="285">
        <v>50.77948499599122</v>
      </c>
      <c r="H48" s="72">
        <v>10276057</v>
      </c>
      <c r="I48" s="72">
        <v>6348149</v>
      </c>
    </row>
    <row r="49" spans="1:9" s="241" customFormat="1" ht="12.75" customHeight="1">
      <c r="A49" s="265" t="s">
        <v>1106</v>
      </c>
      <c r="B49" s="266" t="s">
        <v>1107</v>
      </c>
      <c r="C49" s="76">
        <v>70665943</v>
      </c>
      <c r="D49" s="76">
        <v>11885134</v>
      </c>
      <c r="E49" s="76">
        <v>6149923</v>
      </c>
      <c r="F49" s="288">
        <v>8.702810348119177</v>
      </c>
      <c r="G49" s="288">
        <v>51.74466690909837</v>
      </c>
      <c r="H49" s="76">
        <v>4760686</v>
      </c>
      <c r="I49" s="76">
        <v>2978702</v>
      </c>
    </row>
    <row r="50" spans="1:9" s="241" customFormat="1" ht="12" customHeight="1">
      <c r="A50" s="111">
        <v>7000</v>
      </c>
      <c r="B50" s="247" t="s">
        <v>1108</v>
      </c>
      <c r="C50" s="76">
        <v>94174314</v>
      </c>
      <c r="D50" s="79">
        <v>22306095</v>
      </c>
      <c r="E50" s="76">
        <v>11212207</v>
      </c>
      <c r="F50" s="288">
        <v>11.905801618050544</v>
      </c>
      <c r="G50" s="288">
        <v>50.26521674905447</v>
      </c>
      <c r="H50" s="76">
        <v>5515371</v>
      </c>
      <c r="I50" s="76">
        <v>3369447</v>
      </c>
    </row>
    <row r="51" spans="1:9" s="241" customFormat="1" ht="36.75" customHeight="1">
      <c r="A51" s="267">
        <v>7730</v>
      </c>
      <c r="B51" s="268" t="s">
        <v>1109</v>
      </c>
      <c r="C51" s="217">
        <v>4822075</v>
      </c>
      <c r="D51" s="88" t="s">
        <v>1700</v>
      </c>
      <c r="E51" s="83">
        <v>536878</v>
      </c>
      <c r="F51" s="88" t="s">
        <v>1700</v>
      </c>
      <c r="G51" s="88" t="s">
        <v>1700</v>
      </c>
      <c r="H51" s="88" t="s">
        <v>1700</v>
      </c>
      <c r="I51" s="83">
        <v>90049</v>
      </c>
    </row>
    <row r="52" spans="1:9" s="241" customFormat="1" ht="30" customHeight="1">
      <c r="A52" s="248">
        <v>8000</v>
      </c>
      <c r="B52" s="246" t="s">
        <v>1110</v>
      </c>
      <c r="C52" s="23">
        <v>-12894882</v>
      </c>
      <c r="D52" s="284" t="s">
        <v>1700</v>
      </c>
      <c r="E52" s="23">
        <v>-10031339</v>
      </c>
      <c r="F52" s="289" t="s">
        <v>1700</v>
      </c>
      <c r="G52" s="284" t="s">
        <v>1700</v>
      </c>
      <c r="H52" s="284" t="s">
        <v>1700</v>
      </c>
      <c r="I52" s="23">
        <v>-6692056</v>
      </c>
    </row>
    <row r="53" spans="1:9" s="241" customFormat="1" ht="12.75" customHeight="1">
      <c r="A53" s="111">
        <v>8100</v>
      </c>
      <c r="B53" s="255" t="s">
        <v>1111</v>
      </c>
      <c r="C53" s="76">
        <v>34867747</v>
      </c>
      <c r="D53" s="88" t="s">
        <v>1700</v>
      </c>
      <c r="E53" s="76">
        <v>2957617</v>
      </c>
      <c r="F53" s="88" t="s">
        <v>1700</v>
      </c>
      <c r="G53" s="88" t="s">
        <v>1700</v>
      </c>
      <c r="H53" s="88" t="s">
        <v>1700</v>
      </c>
      <c r="I53" s="76">
        <v>1430334</v>
      </c>
    </row>
    <row r="54" spans="1:9" s="241" customFormat="1" ht="12.75" customHeight="1">
      <c r="A54" s="111">
        <v>8200</v>
      </c>
      <c r="B54" s="269" t="s">
        <v>1112</v>
      </c>
      <c r="C54" s="76">
        <v>47762629</v>
      </c>
      <c r="D54" s="88" t="s">
        <v>1700</v>
      </c>
      <c r="E54" s="76">
        <v>12988956</v>
      </c>
      <c r="F54" s="88" t="s">
        <v>1700</v>
      </c>
      <c r="G54" s="88" t="s">
        <v>1700</v>
      </c>
      <c r="H54" s="88" t="s">
        <v>1700</v>
      </c>
      <c r="I54" s="76">
        <v>8122390</v>
      </c>
    </row>
    <row r="55" spans="1:9" s="241" customFormat="1" ht="12.75" customHeight="1">
      <c r="A55" s="267"/>
      <c r="B55" s="254" t="s">
        <v>1113</v>
      </c>
      <c r="C55" s="72">
        <v>-168033244</v>
      </c>
      <c r="D55" s="284" t="s">
        <v>1700</v>
      </c>
      <c r="E55" s="72">
        <v>16260647</v>
      </c>
      <c r="F55" s="289" t="s">
        <v>1700</v>
      </c>
      <c r="G55" s="289" t="s">
        <v>1700</v>
      </c>
      <c r="H55" s="284" t="s">
        <v>1700</v>
      </c>
      <c r="I55" s="72">
        <v>11408699</v>
      </c>
    </row>
    <row r="56" spans="1:9" s="241" customFormat="1" ht="12.75" customHeight="1">
      <c r="A56" s="111"/>
      <c r="B56" s="114" t="s">
        <v>1114</v>
      </c>
      <c r="C56" s="72">
        <v>161980304</v>
      </c>
      <c r="D56" s="284" t="s">
        <v>1700</v>
      </c>
      <c r="E56" s="72">
        <v>-16260647</v>
      </c>
      <c r="F56" s="289" t="s">
        <v>1700</v>
      </c>
      <c r="G56" s="284" t="s">
        <v>1700</v>
      </c>
      <c r="H56" s="284" t="s">
        <v>1700</v>
      </c>
      <c r="I56" s="72">
        <v>-11408699</v>
      </c>
    </row>
    <row r="57" spans="1:9" s="241" customFormat="1" ht="12.75" customHeight="1">
      <c r="A57" s="111"/>
      <c r="B57" s="116" t="s">
        <v>1115</v>
      </c>
      <c r="C57" s="76">
        <v>173988701</v>
      </c>
      <c r="D57" s="88" t="s">
        <v>1700</v>
      </c>
      <c r="E57" s="76">
        <v>-3430000</v>
      </c>
      <c r="F57" s="290" t="s">
        <v>1700</v>
      </c>
      <c r="G57" s="290" t="s">
        <v>1700</v>
      </c>
      <c r="H57" s="290" t="s">
        <v>1700</v>
      </c>
      <c r="I57" s="76">
        <v>-7092000</v>
      </c>
    </row>
    <row r="58" spans="1:9" s="241" customFormat="1" ht="39.75" customHeight="1">
      <c r="A58" s="111"/>
      <c r="B58" s="118" t="s">
        <v>1116</v>
      </c>
      <c r="C58" s="76">
        <v>-2439548</v>
      </c>
      <c r="D58" s="79">
        <v>-2435376</v>
      </c>
      <c r="E58" s="76">
        <v>-16716130</v>
      </c>
      <c r="F58" s="88" t="s">
        <v>1700</v>
      </c>
      <c r="G58" s="88" t="s">
        <v>1700</v>
      </c>
      <c r="H58" s="76">
        <v>32016</v>
      </c>
      <c r="I58" s="76">
        <v>-3901887</v>
      </c>
    </row>
    <row r="59" spans="1:9" s="241" customFormat="1" ht="39" customHeight="1">
      <c r="A59" s="111"/>
      <c r="B59" s="118" t="s">
        <v>1117</v>
      </c>
      <c r="C59" s="76">
        <v>-9568849</v>
      </c>
      <c r="D59" s="291">
        <v>1078806</v>
      </c>
      <c r="E59" s="76">
        <v>3885483</v>
      </c>
      <c r="F59" s="88" t="s">
        <v>1700</v>
      </c>
      <c r="G59" s="88" t="s">
        <v>1700</v>
      </c>
      <c r="H59" s="76">
        <v>45647</v>
      </c>
      <c r="I59" s="76">
        <v>-414812</v>
      </c>
    </row>
    <row r="60" spans="1:9" s="241" customFormat="1" ht="12.75" customHeight="1">
      <c r="A60" s="270"/>
      <c r="B60" s="271"/>
      <c r="C60" s="272"/>
      <c r="D60" s="273"/>
      <c r="E60" s="272"/>
      <c r="F60" s="274"/>
      <c r="G60" s="274"/>
      <c r="H60" s="272"/>
      <c r="I60" s="272"/>
    </row>
    <row r="61" spans="1:9" s="241" customFormat="1" ht="12.75">
      <c r="A61" s="275"/>
      <c r="B61" s="91" t="s">
        <v>233</v>
      </c>
      <c r="C61" s="276"/>
      <c r="D61" s="277"/>
      <c r="E61" s="276"/>
      <c r="F61" s="278"/>
      <c r="G61" s="278"/>
      <c r="H61" s="276"/>
      <c r="I61" s="276"/>
    </row>
    <row r="62" spans="1:9" s="241" customFormat="1" ht="12.75">
      <c r="A62" s="239"/>
      <c r="B62" s="94"/>
      <c r="C62" s="94"/>
      <c r="D62" s="94"/>
      <c r="E62" s="94"/>
      <c r="F62" s="94"/>
      <c r="G62" s="94"/>
      <c r="H62" s="94"/>
      <c r="I62" s="94"/>
    </row>
    <row r="63" spans="1:9" s="241" customFormat="1" ht="12.75">
      <c r="A63" s="141" t="s">
        <v>1118</v>
      </c>
      <c r="C63" s="94"/>
      <c r="D63" s="142"/>
      <c r="E63" s="142"/>
      <c r="F63" s="94"/>
      <c r="G63" s="94"/>
      <c r="H63" s="94" t="s">
        <v>1738</v>
      </c>
      <c r="I63" s="94"/>
    </row>
    <row r="64" spans="1:6" s="241" customFormat="1" ht="12.75">
      <c r="A64" s="94"/>
      <c r="C64" s="142"/>
      <c r="D64" s="142"/>
      <c r="E64" s="142"/>
      <c r="F64" s="94"/>
    </row>
    <row r="65" spans="1:9" ht="15.75">
      <c r="A65" s="239"/>
      <c r="B65" s="279"/>
      <c r="C65" s="142"/>
      <c r="D65" s="142"/>
      <c r="E65" s="94"/>
      <c r="F65" s="96"/>
      <c r="G65" s="94"/>
      <c r="H65" s="94"/>
      <c r="I65" s="94"/>
    </row>
    <row r="66" spans="1:9" ht="12.75">
      <c r="A66" s="239"/>
      <c r="B66" s="279"/>
      <c r="C66" s="94"/>
      <c r="D66" s="94"/>
      <c r="E66" s="94"/>
      <c r="F66" s="94"/>
      <c r="G66" s="94"/>
      <c r="H66" s="94"/>
      <c r="I66" s="94"/>
    </row>
    <row r="67" spans="1:9" ht="12.75">
      <c r="A67" s="239"/>
      <c r="B67" s="141"/>
      <c r="C67" s="94"/>
      <c r="D67" s="94"/>
      <c r="E67" s="94"/>
      <c r="F67" s="94"/>
      <c r="G67" s="94"/>
      <c r="H67" s="94"/>
      <c r="I67" s="94"/>
    </row>
    <row r="68" spans="1:9" ht="15.75">
      <c r="A68" s="141" t="s">
        <v>318</v>
      </c>
      <c r="C68" s="96"/>
      <c r="D68" s="96"/>
      <c r="E68" s="142"/>
      <c r="F68" s="242"/>
      <c r="G68" s="242"/>
      <c r="H68" s="280"/>
      <c r="I68" s="281"/>
    </row>
    <row r="69" spans="1:9" ht="12.75">
      <c r="A69" s="94" t="s">
        <v>1741</v>
      </c>
      <c r="C69" s="282"/>
      <c r="D69" s="283"/>
      <c r="E69" s="282"/>
      <c r="F69" s="281"/>
      <c r="G69" s="280"/>
      <c r="H69" s="280"/>
      <c r="I69" s="281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4" r:id="rId1"/>
  <headerFooter alignWithMargins="0">
    <oddFooter>&amp;R&amp;P</oddFooter>
  </headerFooter>
  <rowBreaks count="1" manualBreakCount="1"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">
      <selection activeCell="C10" sqref="C10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8.28125" style="0" customWidth="1"/>
    <col min="4" max="4" width="14.57421875" style="0" customWidth="1"/>
    <col min="6" max="6" width="13.421875" style="0" customWidth="1"/>
  </cols>
  <sheetData>
    <row r="1" spans="2:6" ht="12.75">
      <c r="B1" s="94"/>
      <c r="C1" s="94"/>
      <c r="D1" s="94"/>
      <c r="E1" s="94"/>
      <c r="F1" s="240" t="s">
        <v>1120</v>
      </c>
    </row>
    <row r="2" spans="2:6" ht="15.75">
      <c r="B2" s="244"/>
      <c r="C2" s="96" t="s">
        <v>237</v>
      </c>
      <c r="D2" s="96"/>
      <c r="E2" s="96"/>
      <c r="F2" s="242"/>
    </row>
    <row r="3" spans="2:6" ht="12.75">
      <c r="B3" s="94"/>
      <c r="C3" s="94"/>
      <c r="D3" s="94"/>
      <c r="E3" s="94"/>
      <c r="F3" s="94"/>
    </row>
    <row r="4" spans="1:6" ht="15.75">
      <c r="A4" s="976" t="s">
        <v>1121</v>
      </c>
      <c r="B4" s="976"/>
      <c r="C4" s="976"/>
      <c r="D4" s="976"/>
      <c r="E4" s="976"/>
      <c r="F4" s="976"/>
    </row>
    <row r="5" spans="1:6" s="241" customFormat="1" ht="15.75">
      <c r="A5" s="977" t="s">
        <v>510</v>
      </c>
      <c r="B5" s="977"/>
      <c r="C5" s="977"/>
      <c r="D5" s="977"/>
      <c r="E5" s="977"/>
      <c r="F5" s="977"/>
    </row>
    <row r="6" spans="2:6" ht="12.75">
      <c r="B6" s="94"/>
      <c r="C6" s="94"/>
      <c r="D6" s="94"/>
      <c r="E6" s="94"/>
      <c r="F6" s="94"/>
    </row>
    <row r="7" spans="2:6" ht="12.75">
      <c r="B7" s="94"/>
      <c r="C7" s="94"/>
      <c r="D7" s="94"/>
      <c r="E7" s="94"/>
      <c r="F7" s="240" t="s">
        <v>1122</v>
      </c>
    </row>
    <row r="8" spans="1:6" s="241" customFormat="1" ht="51">
      <c r="A8" s="99" t="s">
        <v>240</v>
      </c>
      <c r="B8" s="292" t="s">
        <v>1693</v>
      </c>
      <c r="C8" s="99" t="s">
        <v>1747</v>
      </c>
      <c r="D8" s="99" t="s">
        <v>1748</v>
      </c>
      <c r="E8" s="99" t="s">
        <v>325</v>
      </c>
      <c r="F8" s="99" t="s">
        <v>243</v>
      </c>
    </row>
    <row r="9" spans="1:6" s="241" customFormat="1" ht="12.75">
      <c r="A9" s="292">
        <v>1</v>
      </c>
      <c r="B9" s="292">
        <v>2</v>
      </c>
      <c r="C9" s="99">
        <v>3</v>
      </c>
      <c r="D9" s="99">
        <v>4</v>
      </c>
      <c r="E9" s="99">
        <v>5</v>
      </c>
      <c r="F9" s="99">
        <v>6</v>
      </c>
    </row>
    <row r="10" spans="1:6" s="241" customFormat="1" ht="15" customHeight="1">
      <c r="A10" s="293"/>
      <c r="B10" s="106" t="s">
        <v>479</v>
      </c>
      <c r="C10" s="104">
        <v>1495093622</v>
      </c>
      <c r="D10" s="104">
        <v>277722964</v>
      </c>
      <c r="E10" s="294">
        <v>18.57562362071263</v>
      </c>
      <c r="F10" s="104">
        <v>98464780</v>
      </c>
    </row>
    <row r="11" spans="1:6" s="241" customFormat="1" ht="15" customHeight="1">
      <c r="A11" s="295" t="s">
        <v>1123</v>
      </c>
      <c r="B11" s="249" t="s">
        <v>1124</v>
      </c>
      <c r="C11" s="110">
        <v>178047675</v>
      </c>
      <c r="D11" s="110">
        <v>25628289</v>
      </c>
      <c r="E11" s="296">
        <v>14.394059905584278</v>
      </c>
      <c r="F11" s="110">
        <v>11192480</v>
      </c>
    </row>
    <row r="12" spans="1:6" s="241" customFormat="1" ht="13.5" customHeight="1">
      <c r="A12" s="295" t="s">
        <v>1125</v>
      </c>
      <c r="B12" s="111" t="s">
        <v>1126</v>
      </c>
      <c r="C12" s="110">
        <v>90220163</v>
      </c>
      <c r="D12" s="110">
        <v>15718560</v>
      </c>
      <c r="E12" s="296">
        <v>17.422446909123853</v>
      </c>
      <c r="F12" s="110">
        <v>6189582</v>
      </c>
    </row>
    <row r="13" spans="1:6" s="241" customFormat="1" ht="24.75" customHeight="1">
      <c r="A13" s="295" t="s">
        <v>1127</v>
      </c>
      <c r="B13" s="118" t="s">
        <v>1128</v>
      </c>
      <c r="C13" s="110">
        <v>154986842</v>
      </c>
      <c r="D13" s="110">
        <v>34687920</v>
      </c>
      <c r="E13" s="296">
        <v>22.38120317336358</v>
      </c>
      <c r="F13" s="110">
        <v>12407251</v>
      </c>
    </row>
    <row r="14" spans="1:6" s="241" customFormat="1" ht="15" customHeight="1">
      <c r="A14" s="295" t="s">
        <v>1129</v>
      </c>
      <c r="B14" s="111" t="s">
        <v>1130</v>
      </c>
      <c r="C14" s="110">
        <v>127667218</v>
      </c>
      <c r="D14" s="110">
        <v>28236574</v>
      </c>
      <c r="E14" s="296">
        <v>22.117325373221494</v>
      </c>
      <c r="F14" s="110">
        <v>10065085</v>
      </c>
    </row>
    <row r="15" spans="1:6" s="241" customFormat="1" ht="15" customHeight="1">
      <c r="A15" s="295" t="s">
        <v>1131</v>
      </c>
      <c r="B15" s="111" t="s">
        <v>1132</v>
      </c>
      <c r="C15" s="110">
        <v>231499412</v>
      </c>
      <c r="D15" s="110">
        <v>46463325</v>
      </c>
      <c r="E15" s="296">
        <v>20.07060173440095</v>
      </c>
      <c r="F15" s="110">
        <v>17093712</v>
      </c>
    </row>
    <row r="16" spans="1:6" s="241" customFormat="1" ht="29.25" customHeight="1">
      <c r="A16" s="295" t="s">
        <v>1133</v>
      </c>
      <c r="B16" s="118" t="s">
        <v>1134</v>
      </c>
      <c r="C16" s="110">
        <v>112439443</v>
      </c>
      <c r="D16" s="110">
        <v>26629133</v>
      </c>
      <c r="E16" s="296">
        <v>23.68308868267873</v>
      </c>
      <c r="F16" s="110">
        <v>9580061</v>
      </c>
    </row>
    <row r="17" spans="1:6" s="241" customFormat="1" ht="27.75" customHeight="1">
      <c r="A17" s="295" t="s">
        <v>1135</v>
      </c>
      <c r="B17" s="118" t="s">
        <v>1136</v>
      </c>
      <c r="C17" s="110">
        <v>48835348</v>
      </c>
      <c r="D17" s="110">
        <v>4675879</v>
      </c>
      <c r="E17" s="296">
        <v>9.574783822570488</v>
      </c>
      <c r="F17" s="110">
        <v>1440425</v>
      </c>
    </row>
    <row r="18" spans="1:6" s="241" customFormat="1" ht="15.75" customHeight="1">
      <c r="A18" s="295" t="s">
        <v>1137</v>
      </c>
      <c r="B18" s="111" t="s">
        <v>1138</v>
      </c>
      <c r="C18" s="110">
        <v>35201625</v>
      </c>
      <c r="D18" s="110">
        <v>8172844</v>
      </c>
      <c r="E18" s="296">
        <v>23.2172349998047</v>
      </c>
      <c r="F18" s="110">
        <v>3005078</v>
      </c>
    </row>
    <row r="19" spans="1:6" s="241" customFormat="1" ht="30" customHeight="1">
      <c r="A19" s="295" t="s">
        <v>1139</v>
      </c>
      <c r="B19" s="118" t="s">
        <v>1140</v>
      </c>
      <c r="C19" s="110">
        <v>79071</v>
      </c>
      <c r="D19" s="110">
        <v>16243</v>
      </c>
      <c r="E19" s="296">
        <v>20.54229742889302</v>
      </c>
      <c r="F19" s="110">
        <v>5758</v>
      </c>
    </row>
    <row r="20" spans="1:6" s="241" customFormat="1" ht="26.25" customHeight="1">
      <c r="A20" s="295" t="s">
        <v>1141</v>
      </c>
      <c r="B20" s="118" t="s">
        <v>1142</v>
      </c>
      <c r="C20" s="110">
        <v>111284365</v>
      </c>
      <c r="D20" s="110">
        <v>18667425</v>
      </c>
      <c r="E20" s="296">
        <v>16.77452623286299</v>
      </c>
      <c r="F20" s="110">
        <v>8556802</v>
      </c>
    </row>
    <row r="21" spans="1:6" s="241" customFormat="1" ht="28.5" customHeight="1">
      <c r="A21" s="295" t="s">
        <v>1143</v>
      </c>
      <c r="B21" s="118" t="s">
        <v>1144</v>
      </c>
      <c r="C21" s="110">
        <v>1974092</v>
      </c>
      <c r="D21" s="110">
        <v>301906</v>
      </c>
      <c r="E21" s="296">
        <v>15.293410844074137</v>
      </c>
      <c r="F21" s="110">
        <v>118833</v>
      </c>
    </row>
    <row r="22" spans="1:6" s="241" customFormat="1" ht="16.5" customHeight="1">
      <c r="A22" s="295" t="s">
        <v>1145</v>
      </c>
      <c r="B22" s="111" t="s">
        <v>1146</v>
      </c>
      <c r="C22" s="110">
        <v>131935951</v>
      </c>
      <c r="D22" s="110">
        <v>24992435</v>
      </c>
      <c r="E22" s="296">
        <v>18.94285432482311</v>
      </c>
      <c r="F22" s="110">
        <v>8170354</v>
      </c>
    </row>
    <row r="23" spans="1:6" s="241" customFormat="1" ht="15.75" customHeight="1">
      <c r="A23" s="295" t="s">
        <v>1147</v>
      </c>
      <c r="B23" s="111" t="s">
        <v>1148</v>
      </c>
      <c r="C23" s="110">
        <v>30789293</v>
      </c>
      <c r="D23" s="110">
        <v>4745564</v>
      </c>
      <c r="E23" s="296">
        <v>15.41303335545899</v>
      </c>
      <c r="F23" s="110">
        <v>1949137</v>
      </c>
    </row>
    <row r="24" spans="1:6" s="241" customFormat="1" ht="28.5" customHeight="1">
      <c r="A24" s="295" t="s">
        <v>1149</v>
      </c>
      <c r="B24" s="118" t="s">
        <v>1150</v>
      </c>
      <c r="C24" s="110">
        <v>240133124</v>
      </c>
      <c r="D24" s="110">
        <v>38786867</v>
      </c>
      <c r="E24" s="296">
        <v>16.15223520766756</v>
      </c>
      <c r="F24" s="110">
        <v>8690222</v>
      </c>
    </row>
    <row r="25" spans="1:6" s="241" customFormat="1" ht="21.75" customHeight="1">
      <c r="A25" s="295"/>
      <c r="B25" s="297" t="s">
        <v>1151</v>
      </c>
      <c r="C25" s="117">
        <v>-12894882</v>
      </c>
      <c r="D25" s="117">
        <v>-10031339</v>
      </c>
      <c r="E25" s="298">
        <v>77.79318182205932</v>
      </c>
      <c r="F25" s="110">
        <v>-6692056</v>
      </c>
    </row>
    <row r="26" spans="2:6" s="241" customFormat="1" ht="12.75">
      <c r="B26" s="94"/>
      <c r="C26" s="299"/>
      <c r="D26" s="299"/>
      <c r="E26" s="300"/>
      <c r="F26" s="94"/>
    </row>
    <row r="27" spans="1:6" s="241" customFormat="1" ht="12.75">
      <c r="A27" s="91" t="s">
        <v>233</v>
      </c>
      <c r="B27" s="94"/>
      <c r="C27" s="299"/>
      <c r="D27" s="299"/>
      <c r="E27" s="300"/>
      <c r="F27" s="94"/>
    </row>
    <row r="28" spans="2:6" s="241" customFormat="1" ht="12.75">
      <c r="B28" s="94"/>
      <c r="C28" s="299"/>
      <c r="D28" s="299"/>
      <c r="E28" s="300"/>
      <c r="F28" s="94"/>
    </row>
    <row r="29" spans="1:6" s="241" customFormat="1" ht="12.75">
      <c r="A29" s="141" t="s">
        <v>1118</v>
      </c>
      <c r="C29" s="142"/>
      <c r="E29" s="142" t="s">
        <v>1738</v>
      </c>
      <c r="F29" s="94"/>
    </row>
    <row r="30" spans="1:6" s="241" customFormat="1" ht="12.75">
      <c r="A30" s="94"/>
      <c r="C30" s="299"/>
      <c r="D30" s="299"/>
      <c r="E30" s="300"/>
      <c r="F30" s="94"/>
    </row>
    <row r="31" s="241" customFormat="1" ht="12.75"/>
    <row r="32" s="241" customFormat="1" ht="12.75"/>
    <row r="33" s="241" customFormat="1" ht="12.75"/>
    <row r="34" s="241" customFormat="1" ht="12.75"/>
    <row r="35" s="241" customFormat="1" ht="12.75"/>
    <row r="36" ht="12.75">
      <c r="A36" s="141" t="s">
        <v>318</v>
      </c>
    </row>
    <row r="37" ht="12.75">
      <c r="A37" s="94" t="s">
        <v>1741</v>
      </c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6"/>
  <sheetViews>
    <sheetView zoomScaleSheetLayoutView="90" workbookViewId="0" topLeftCell="A1">
      <selection activeCell="C9" sqref="C9"/>
    </sheetView>
  </sheetViews>
  <sheetFormatPr defaultColWidth="9.140625" defaultRowHeight="17.25" customHeight="1"/>
  <cols>
    <col min="1" max="1" width="6.00390625" style="143" customWidth="1"/>
    <col min="2" max="2" width="40.421875" style="179" customWidth="1"/>
    <col min="3" max="3" width="11.421875" style="192" customWidth="1"/>
    <col min="4" max="4" width="12.00390625" style="192" customWidth="1"/>
    <col min="5" max="5" width="11.7109375" style="192" customWidth="1"/>
    <col min="6" max="6" width="10.140625" style="195" customWidth="1"/>
    <col min="7" max="7" width="10.00390625" style="195" customWidth="1"/>
    <col min="8" max="8" width="10.57421875" style="192" customWidth="1"/>
    <col min="9" max="9" width="10.7109375" style="192" customWidth="1"/>
    <col min="10" max="11" width="2.8515625" style="144" customWidth="1"/>
    <col min="12" max="12" width="10.57421875" style="194" bestFit="1" customWidth="1"/>
    <col min="13" max="13" width="25.57421875" style="161" customWidth="1"/>
    <col min="14" max="14" width="10.28125" style="161" customWidth="1"/>
    <col min="15" max="15" width="10.140625" style="161" customWidth="1"/>
    <col min="16" max="16" width="9.00390625" style="161" customWidth="1"/>
    <col min="17" max="17" width="7.7109375" style="161" customWidth="1"/>
    <col min="18" max="18" width="8.00390625" style="161" customWidth="1"/>
    <col min="19" max="19" width="12.140625" style="161" customWidth="1"/>
    <col min="20" max="16384" width="9.140625" style="144" customWidth="1"/>
  </cols>
  <sheetData>
    <row r="1" ht="12.75">
      <c r="I1" s="301" t="s">
        <v>1152</v>
      </c>
    </row>
    <row r="2" spans="1:9" s="41" customFormat="1" ht="13.5" customHeight="1">
      <c r="A2" s="302"/>
      <c r="B2" s="237"/>
      <c r="C2" s="155"/>
      <c r="D2" s="236" t="s">
        <v>1153</v>
      </c>
      <c r="E2" s="303"/>
      <c r="F2" s="304"/>
      <c r="G2" s="304"/>
      <c r="H2" s="303"/>
      <c r="I2" s="303"/>
    </row>
    <row r="3" spans="2:4" ht="17.25" customHeight="1">
      <c r="B3" s="152"/>
      <c r="C3" s="305"/>
      <c r="D3" s="305"/>
    </row>
    <row r="4" spans="3:9" ht="17.25" customHeight="1">
      <c r="C4" s="306"/>
      <c r="D4" s="307" t="s">
        <v>1154</v>
      </c>
      <c r="E4" s="306"/>
      <c r="F4" s="308"/>
      <c r="G4" s="308"/>
      <c r="H4" s="306"/>
      <c r="I4" s="306"/>
    </row>
    <row r="5" spans="2:9" ht="17.25" customHeight="1">
      <c r="B5" s="44"/>
      <c r="C5" s="144"/>
      <c r="D5" s="155" t="s">
        <v>1155</v>
      </c>
      <c r="E5" s="155"/>
      <c r="H5" s="155"/>
      <c r="I5" s="155"/>
    </row>
    <row r="6" ht="12.75">
      <c r="I6" s="157" t="s">
        <v>1156</v>
      </c>
    </row>
    <row r="7" spans="1:9" ht="79.5" customHeight="1">
      <c r="A7" s="67" t="s">
        <v>324</v>
      </c>
      <c r="B7" s="309" t="s">
        <v>1693</v>
      </c>
      <c r="C7" s="310" t="s">
        <v>1747</v>
      </c>
      <c r="D7" s="310" t="s">
        <v>414</v>
      </c>
      <c r="E7" s="310" t="s">
        <v>1748</v>
      </c>
      <c r="F7" s="311" t="s">
        <v>1157</v>
      </c>
      <c r="G7" s="309" t="s">
        <v>1158</v>
      </c>
      <c r="H7" s="312" t="s">
        <v>1159</v>
      </c>
      <c r="I7" s="310" t="s">
        <v>243</v>
      </c>
    </row>
    <row r="8" spans="1:9" s="166" customFormat="1" ht="11.25">
      <c r="A8" s="313">
        <v>1</v>
      </c>
      <c r="B8" s="163">
        <v>2</v>
      </c>
      <c r="C8" s="314">
        <v>3</v>
      </c>
      <c r="D8" s="315">
        <v>4</v>
      </c>
      <c r="E8" s="315">
        <v>5</v>
      </c>
      <c r="F8" s="315">
        <v>6</v>
      </c>
      <c r="G8" s="315">
        <v>7</v>
      </c>
      <c r="H8" s="315">
        <v>8</v>
      </c>
      <c r="I8" s="315">
        <v>9</v>
      </c>
    </row>
    <row r="9" spans="1:11" ht="15" customHeight="1">
      <c r="A9" s="167"/>
      <c r="B9" s="181" t="s">
        <v>1160</v>
      </c>
      <c r="C9" s="316">
        <v>617127382</v>
      </c>
      <c r="D9" s="316">
        <v>142273720</v>
      </c>
      <c r="E9" s="316">
        <v>149231990</v>
      </c>
      <c r="F9" s="317">
        <v>24.181715858461132</v>
      </c>
      <c r="G9" s="317">
        <v>104.89076267915114</v>
      </c>
      <c r="H9" s="316">
        <v>47301668</v>
      </c>
      <c r="I9" s="316">
        <v>52020746</v>
      </c>
      <c r="J9" s="192"/>
      <c r="K9" s="192"/>
    </row>
    <row r="10" spans="1:11" ht="14.25" customHeight="1">
      <c r="A10" s="167"/>
      <c r="B10" s="318" t="s">
        <v>1161</v>
      </c>
      <c r="C10" s="175">
        <v>617100150</v>
      </c>
      <c r="D10" s="175">
        <v>142266913</v>
      </c>
      <c r="E10" s="175">
        <v>149228251</v>
      </c>
      <c r="F10" s="319">
        <v>24.182177074499172</v>
      </c>
      <c r="G10" s="319">
        <v>104.89315319578208</v>
      </c>
      <c r="H10" s="320">
        <v>47299399</v>
      </c>
      <c r="I10" s="320">
        <v>52019134</v>
      </c>
      <c r="J10" s="192"/>
      <c r="K10" s="192"/>
    </row>
    <row r="11" spans="1:11" ht="25.5">
      <c r="A11" s="167"/>
      <c r="B11" s="318" t="s">
        <v>1162</v>
      </c>
      <c r="C11" s="175">
        <v>27232</v>
      </c>
      <c r="D11" s="175">
        <v>6807</v>
      </c>
      <c r="E11" s="175">
        <v>3739</v>
      </c>
      <c r="F11" s="319">
        <v>13.730170387779083</v>
      </c>
      <c r="G11" s="319">
        <v>54.92874981636551</v>
      </c>
      <c r="H11" s="320">
        <v>2269</v>
      </c>
      <c r="I11" s="320">
        <v>1612</v>
      </c>
      <c r="J11" s="192"/>
      <c r="K11" s="192"/>
    </row>
    <row r="12" spans="1:12" ht="24.75" customHeight="1">
      <c r="A12" s="167"/>
      <c r="B12" s="181" t="s">
        <v>1163</v>
      </c>
      <c r="C12" s="184">
        <v>592530824</v>
      </c>
      <c r="D12" s="316">
        <v>145402468</v>
      </c>
      <c r="E12" s="316">
        <v>136087509</v>
      </c>
      <c r="F12" s="317">
        <v>22.967161114305167</v>
      </c>
      <c r="G12" s="317">
        <v>93.5936720138753</v>
      </c>
      <c r="H12" s="316">
        <v>52771703</v>
      </c>
      <c r="I12" s="316">
        <v>52790859</v>
      </c>
      <c r="J12" s="192"/>
      <c r="K12" s="192"/>
      <c r="L12" s="321"/>
    </row>
    <row r="13" spans="1:11" ht="14.25" customHeight="1">
      <c r="A13" s="167"/>
      <c r="B13" s="318" t="s">
        <v>1164</v>
      </c>
      <c r="C13" s="177">
        <v>590425524</v>
      </c>
      <c r="D13" s="177">
        <v>145048770</v>
      </c>
      <c r="E13" s="177">
        <v>135902198</v>
      </c>
      <c r="F13" s="319">
        <v>23.017669879732367</v>
      </c>
      <c r="G13" s="319">
        <v>93.69414025365398</v>
      </c>
      <c r="H13" s="320">
        <v>52706282</v>
      </c>
      <c r="I13" s="320">
        <v>52717286</v>
      </c>
      <c r="J13" s="192"/>
      <c r="K13" s="192"/>
    </row>
    <row r="14" spans="1:11" ht="12.75" customHeight="1">
      <c r="A14" s="322">
        <v>1000</v>
      </c>
      <c r="B14" s="323" t="s">
        <v>1165</v>
      </c>
      <c r="C14" s="171">
        <v>33861953</v>
      </c>
      <c r="D14" s="171">
        <v>5482145</v>
      </c>
      <c r="E14" s="171">
        <v>5036779</v>
      </c>
      <c r="F14" s="317">
        <v>14.874449208526158</v>
      </c>
      <c r="G14" s="317">
        <v>91.87606311033363</v>
      </c>
      <c r="H14" s="316">
        <v>818525</v>
      </c>
      <c r="I14" s="316">
        <v>786354</v>
      </c>
      <c r="J14" s="192"/>
      <c r="K14" s="192"/>
    </row>
    <row r="15" spans="1:11" ht="12.75">
      <c r="A15" s="324">
        <v>1100</v>
      </c>
      <c r="B15" s="325" t="s">
        <v>1166</v>
      </c>
      <c r="C15" s="177">
        <v>3676386</v>
      </c>
      <c r="D15" s="177">
        <v>904111</v>
      </c>
      <c r="E15" s="177">
        <v>610399</v>
      </c>
      <c r="F15" s="319">
        <v>16.603234807226443</v>
      </c>
      <c r="G15" s="319">
        <v>67.51372342555284</v>
      </c>
      <c r="H15" s="320">
        <v>299847</v>
      </c>
      <c r="I15" s="320">
        <v>270180</v>
      </c>
      <c r="J15" s="192"/>
      <c r="K15" s="192"/>
    </row>
    <row r="16" spans="1:11" ht="25.5">
      <c r="A16" s="324">
        <v>1200</v>
      </c>
      <c r="B16" s="326" t="s">
        <v>1167</v>
      </c>
      <c r="C16" s="327" t="s">
        <v>1700</v>
      </c>
      <c r="D16" s="327" t="s">
        <v>1700</v>
      </c>
      <c r="E16" s="177">
        <v>125103</v>
      </c>
      <c r="F16" s="186" t="s">
        <v>1700</v>
      </c>
      <c r="G16" s="186" t="s">
        <v>1700</v>
      </c>
      <c r="H16" s="327" t="s">
        <v>1700</v>
      </c>
      <c r="I16" s="320">
        <v>62571</v>
      </c>
      <c r="J16" s="192"/>
      <c r="K16" s="192"/>
    </row>
    <row r="17" spans="1:11" ht="64.5" customHeight="1">
      <c r="A17" s="324">
        <v>1210</v>
      </c>
      <c r="B17" s="328" t="s">
        <v>1168</v>
      </c>
      <c r="C17" s="327" t="s">
        <v>1700</v>
      </c>
      <c r="D17" s="327" t="s">
        <v>1700</v>
      </c>
      <c r="E17" s="177">
        <v>125103</v>
      </c>
      <c r="F17" s="186" t="s">
        <v>1700</v>
      </c>
      <c r="G17" s="186" t="s">
        <v>1700</v>
      </c>
      <c r="H17" s="327" t="s">
        <v>1700</v>
      </c>
      <c r="I17" s="320">
        <v>62571</v>
      </c>
      <c r="J17" s="192"/>
      <c r="K17" s="192"/>
    </row>
    <row r="18" spans="1:11" ht="63.75">
      <c r="A18" s="324">
        <v>1230</v>
      </c>
      <c r="B18" s="328" t="s">
        <v>1169</v>
      </c>
      <c r="C18" s="327" t="s">
        <v>1700</v>
      </c>
      <c r="D18" s="327" t="s">
        <v>1700</v>
      </c>
      <c r="E18" s="177">
        <v>0</v>
      </c>
      <c r="F18" s="186" t="s">
        <v>1700</v>
      </c>
      <c r="G18" s="186" t="s">
        <v>1700</v>
      </c>
      <c r="H18" s="327" t="s">
        <v>1700</v>
      </c>
      <c r="I18" s="320">
        <v>0</v>
      </c>
      <c r="J18" s="192"/>
      <c r="K18" s="192"/>
    </row>
    <row r="19" spans="1:11" ht="51">
      <c r="A19" s="329" t="s">
        <v>1170</v>
      </c>
      <c r="B19" s="330" t="s">
        <v>1171</v>
      </c>
      <c r="C19" s="327" t="s">
        <v>1700</v>
      </c>
      <c r="D19" s="327" t="s">
        <v>1700</v>
      </c>
      <c r="E19" s="177">
        <v>1288536</v>
      </c>
      <c r="F19" s="186" t="s">
        <v>1700</v>
      </c>
      <c r="G19" s="186" t="s">
        <v>1700</v>
      </c>
      <c r="H19" s="327" t="s">
        <v>1700</v>
      </c>
      <c r="I19" s="320">
        <v>446252</v>
      </c>
      <c r="J19" s="192"/>
      <c r="K19" s="192"/>
    </row>
    <row r="20" spans="1:11" ht="27" customHeight="1">
      <c r="A20" s="329">
        <v>1455</v>
      </c>
      <c r="B20" s="331" t="s">
        <v>1172</v>
      </c>
      <c r="C20" s="327" t="s">
        <v>1700</v>
      </c>
      <c r="D20" s="327" t="s">
        <v>1700</v>
      </c>
      <c r="E20" s="177">
        <v>847</v>
      </c>
      <c r="F20" s="186" t="s">
        <v>1700</v>
      </c>
      <c r="G20" s="186" t="s">
        <v>1700</v>
      </c>
      <c r="H20" s="327" t="s">
        <v>1700</v>
      </c>
      <c r="I20" s="320">
        <v>491</v>
      </c>
      <c r="J20" s="192"/>
      <c r="K20" s="192"/>
    </row>
    <row r="21" spans="1:11" ht="63.75">
      <c r="A21" s="329">
        <v>1456</v>
      </c>
      <c r="B21" s="331" t="s">
        <v>1173</v>
      </c>
      <c r="C21" s="327" t="s">
        <v>1700</v>
      </c>
      <c r="D21" s="327" t="s">
        <v>1700</v>
      </c>
      <c r="E21" s="177">
        <v>0</v>
      </c>
      <c r="F21" s="186" t="s">
        <v>1700</v>
      </c>
      <c r="G21" s="186" t="s">
        <v>1700</v>
      </c>
      <c r="H21" s="327" t="s">
        <v>1700</v>
      </c>
      <c r="I21" s="320">
        <v>0</v>
      </c>
      <c r="J21" s="192"/>
      <c r="K21" s="192"/>
    </row>
    <row r="22" spans="1:11" ht="12.75">
      <c r="A22" s="329">
        <v>1491</v>
      </c>
      <c r="B22" s="331" t="s">
        <v>1174</v>
      </c>
      <c r="C22" s="327" t="s">
        <v>1700</v>
      </c>
      <c r="D22" s="327" t="s">
        <v>1700</v>
      </c>
      <c r="E22" s="177">
        <v>2</v>
      </c>
      <c r="F22" s="186" t="s">
        <v>1700</v>
      </c>
      <c r="G22" s="186" t="s">
        <v>1700</v>
      </c>
      <c r="H22" s="327" t="s">
        <v>1700</v>
      </c>
      <c r="I22" s="320">
        <v>2</v>
      </c>
      <c r="J22" s="192"/>
      <c r="K22" s="192"/>
    </row>
    <row r="23" spans="1:11" ht="12.75">
      <c r="A23" s="329">
        <v>1492</v>
      </c>
      <c r="B23" s="331" t="s">
        <v>1175</v>
      </c>
      <c r="C23" s="327" t="s">
        <v>1700</v>
      </c>
      <c r="D23" s="327" t="s">
        <v>1700</v>
      </c>
      <c r="E23" s="177">
        <v>0</v>
      </c>
      <c r="F23" s="186" t="s">
        <v>1700</v>
      </c>
      <c r="G23" s="186" t="s">
        <v>1700</v>
      </c>
      <c r="H23" s="327" t="s">
        <v>1700</v>
      </c>
      <c r="I23" s="320">
        <v>0</v>
      </c>
      <c r="J23" s="192"/>
      <c r="K23" s="192"/>
    </row>
    <row r="24" spans="1:11" ht="12.75">
      <c r="A24" s="329">
        <v>1493</v>
      </c>
      <c r="B24" s="331" t="s">
        <v>1176</v>
      </c>
      <c r="C24" s="327" t="s">
        <v>1700</v>
      </c>
      <c r="D24" s="327" t="s">
        <v>1700</v>
      </c>
      <c r="E24" s="177">
        <v>665</v>
      </c>
      <c r="F24" s="186" t="s">
        <v>1700</v>
      </c>
      <c r="G24" s="186" t="s">
        <v>1700</v>
      </c>
      <c r="H24" s="327" t="s">
        <v>1700</v>
      </c>
      <c r="I24" s="320">
        <v>45</v>
      </c>
      <c r="J24" s="192"/>
      <c r="K24" s="192"/>
    </row>
    <row r="25" spans="1:11" ht="63.75">
      <c r="A25" s="329">
        <v>1494</v>
      </c>
      <c r="B25" s="331" t="s">
        <v>1177</v>
      </c>
      <c r="C25" s="327" t="s">
        <v>1700</v>
      </c>
      <c r="D25" s="327" t="s">
        <v>1700</v>
      </c>
      <c r="E25" s="177">
        <v>0</v>
      </c>
      <c r="F25" s="186" t="s">
        <v>1700</v>
      </c>
      <c r="G25" s="186" t="s">
        <v>1700</v>
      </c>
      <c r="H25" s="327" t="s">
        <v>1700</v>
      </c>
      <c r="I25" s="320">
        <v>0</v>
      </c>
      <c r="J25" s="192"/>
      <c r="K25" s="192"/>
    </row>
    <row r="26" spans="1:11" ht="12.75">
      <c r="A26" s="329">
        <v>1499</v>
      </c>
      <c r="B26" s="331" t="s">
        <v>1178</v>
      </c>
      <c r="C26" s="327" t="s">
        <v>1700</v>
      </c>
      <c r="D26" s="327" t="s">
        <v>1700</v>
      </c>
      <c r="E26" s="177">
        <v>1679</v>
      </c>
      <c r="F26" s="186" t="s">
        <v>1700</v>
      </c>
      <c r="G26" s="186" t="s">
        <v>1700</v>
      </c>
      <c r="H26" s="327" t="s">
        <v>1700</v>
      </c>
      <c r="I26" s="320">
        <v>532</v>
      </c>
      <c r="J26" s="192"/>
      <c r="K26" s="192"/>
    </row>
    <row r="27" spans="1:11" ht="48">
      <c r="A27" s="329" t="s">
        <v>1179</v>
      </c>
      <c r="B27" s="326" t="s">
        <v>1180</v>
      </c>
      <c r="C27" s="327" t="s">
        <v>1700</v>
      </c>
      <c r="D27" s="327" t="s">
        <v>1700</v>
      </c>
      <c r="E27" s="332">
        <v>12741</v>
      </c>
      <c r="F27" s="186" t="s">
        <v>1700</v>
      </c>
      <c r="G27" s="186" t="s">
        <v>1700</v>
      </c>
      <c r="H27" s="327" t="s">
        <v>1700</v>
      </c>
      <c r="I27" s="320">
        <v>7351</v>
      </c>
      <c r="J27" s="192"/>
      <c r="K27" s="192"/>
    </row>
    <row r="28" spans="1:9" ht="12.75">
      <c r="A28" s="324">
        <v>1800</v>
      </c>
      <c r="B28" s="326" t="s">
        <v>1181</v>
      </c>
      <c r="C28" s="177">
        <v>23718294</v>
      </c>
      <c r="D28" s="333">
        <v>3000000</v>
      </c>
      <c r="E28" s="333">
        <v>3000000</v>
      </c>
      <c r="F28" s="319">
        <v>12.64846451435335</v>
      </c>
      <c r="G28" s="319">
        <v>100</v>
      </c>
      <c r="H28" s="186">
        <v>0</v>
      </c>
      <c r="I28" s="320">
        <v>0</v>
      </c>
    </row>
    <row r="29" spans="1:9" ht="25.5">
      <c r="A29" s="324">
        <v>2000</v>
      </c>
      <c r="B29" s="318" t="s">
        <v>1182</v>
      </c>
      <c r="C29" s="177">
        <v>5606430</v>
      </c>
      <c r="D29" s="177">
        <v>1332612</v>
      </c>
      <c r="E29" s="177">
        <v>1203808</v>
      </c>
      <c r="F29" s="319">
        <v>21.471917066653827</v>
      </c>
      <c r="G29" s="319">
        <v>90.33447094878329</v>
      </c>
      <c r="H29" s="320">
        <v>0</v>
      </c>
      <c r="I29" s="320">
        <v>0</v>
      </c>
    </row>
    <row r="30" spans="1:9" ht="12.75">
      <c r="A30" s="324">
        <v>3000</v>
      </c>
      <c r="B30" s="318" t="s">
        <v>1183</v>
      </c>
      <c r="C30" s="177">
        <v>550957141</v>
      </c>
      <c r="D30" s="177">
        <v>138234013</v>
      </c>
      <c r="E30" s="177">
        <v>129661611</v>
      </c>
      <c r="F30" s="319">
        <v>23.53388337333484</v>
      </c>
      <c r="G30" s="319">
        <v>93.79863044271166</v>
      </c>
      <c r="H30" s="320">
        <v>51887757</v>
      </c>
      <c r="I30" s="320">
        <v>51930932</v>
      </c>
    </row>
    <row r="31" spans="1:9" ht="25.5" customHeight="1">
      <c r="A31" s="324">
        <v>3400</v>
      </c>
      <c r="B31" s="326" t="s">
        <v>1184</v>
      </c>
      <c r="C31" s="177">
        <v>2541000</v>
      </c>
      <c r="D31" s="177">
        <v>842500</v>
      </c>
      <c r="E31" s="177">
        <v>544821</v>
      </c>
      <c r="F31" s="319">
        <v>21.441204250295158</v>
      </c>
      <c r="G31" s="319">
        <v>64.66718100890208</v>
      </c>
      <c r="H31" s="320">
        <v>456500</v>
      </c>
      <c r="I31" s="320">
        <v>250783</v>
      </c>
    </row>
    <row r="32" spans="1:9" ht="13.5" customHeight="1">
      <c r="A32" s="324">
        <v>3500</v>
      </c>
      <c r="B32" s="326" t="s">
        <v>1185</v>
      </c>
      <c r="C32" s="177">
        <v>548416141</v>
      </c>
      <c r="D32" s="177">
        <v>137391513</v>
      </c>
      <c r="E32" s="177">
        <v>129116790</v>
      </c>
      <c r="F32" s="319">
        <v>23.543579473165067</v>
      </c>
      <c r="G32" s="319">
        <v>93.97726772249753</v>
      </c>
      <c r="H32" s="320">
        <v>51431257</v>
      </c>
      <c r="I32" s="320">
        <v>51680149</v>
      </c>
    </row>
    <row r="33" spans="1:9" ht="13.5" customHeight="1">
      <c r="A33" s="324"/>
      <c r="B33" s="334" t="s">
        <v>1186</v>
      </c>
      <c r="C33" s="327" t="s">
        <v>1700</v>
      </c>
      <c r="D33" s="327" t="s">
        <v>1700</v>
      </c>
      <c r="E33" s="332">
        <v>111355109</v>
      </c>
      <c r="F33" s="186" t="s">
        <v>1700</v>
      </c>
      <c r="G33" s="186" t="s">
        <v>1700</v>
      </c>
      <c r="H33" s="327" t="s">
        <v>1700</v>
      </c>
      <c r="I33" s="320">
        <v>45873765.97</v>
      </c>
    </row>
    <row r="34" spans="1:9" ht="13.5" customHeight="1">
      <c r="A34" s="335"/>
      <c r="B34" s="336" t="s">
        <v>1187</v>
      </c>
      <c r="C34" s="327" t="s">
        <v>1700</v>
      </c>
      <c r="D34" s="327" t="s">
        <v>1700</v>
      </c>
      <c r="E34" s="332">
        <v>16847951</v>
      </c>
      <c r="F34" s="186" t="s">
        <v>1700</v>
      </c>
      <c r="G34" s="186" t="s">
        <v>1700</v>
      </c>
      <c r="H34" s="327" t="s">
        <v>1700</v>
      </c>
      <c r="I34" s="320">
        <v>5502203.469999999</v>
      </c>
    </row>
    <row r="35" spans="1:9" ht="13.5" customHeight="1">
      <c r="A35" s="167"/>
      <c r="B35" s="336" t="s">
        <v>1188</v>
      </c>
      <c r="C35" s="327" t="s">
        <v>1700</v>
      </c>
      <c r="D35" s="327" t="s">
        <v>1700</v>
      </c>
      <c r="E35" s="332">
        <v>190328</v>
      </c>
      <c r="F35" s="186" t="s">
        <v>1700</v>
      </c>
      <c r="G35" s="186" t="s">
        <v>1700</v>
      </c>
      <c r="H35" s="327" t="s">
        <v>1700</v>
      </c>
      <c r="I35" s="320">
        <v>50341.14</v>
      </c>
    </row>
    <row r="36" spans="1:9" ht="13.5" customHeight="1">
      <c r="A36" s="167"/>
      <c r="B36" s="336" t="s">
        <v>1189</v>
      </c>
      <c r="C36" s="327" t="s">
        <v>1700</v>
      </c>
      <c r="D36" s="327" t="s">
        <v>1700</v>
      </c>
      <c r="E36" s="332">
        <v>723402</v>
      </c>
      <c r="F36" s="186" t="s">
        <v>1700</v>
      </c>
      <c r="G36" s="186" t="s">
        <v>1700</v>
      </c>
      <c r="H36" s="327" t="s">
        <v>1700</v>
      </c>
      <c r="I36" s="320">
        <v>253838.75</v>
      </c>
    </row>
    <row r="37" spans="1:11" ht="38.25">
      <c r="A37" s="337" t="s">
        <v>1190</v>
      </c>
      <c r="B37" s="181" t="s">
        <v>435</v>
      </c>
      <c r="C37" s="171">
        <v>2105300</v>
      </c>
      <c r="D37" s="171">
        <v>353698</v>
      </c>
      <c r="E37" s="171">
        <v>185311</v>
      </c>
      <c r="F37" s="317">
        <v>8.802118462926899</v>
      </c>
      <c r="G37" s="317">
        <v>52.39243648536321</v>
      </c>
      <c r="H37" s="316">
        <v>65421</v>
      </c>
      <c r="I37" s="316">
        <v>73573</v>
      </c>
      <c r="J37" s="192"/>
      <c r="K37" s="192"/>
    </row>
    <row r="38" spans="1:11" ht="38.25">
      <c r="A38" s="335" t="s">
        <v>1191</v>
      </c>
      <c r="B38" s="318" t="s">
        <v>1192</v>
      </c>
      <c r="C38" s="177">
        <v>21365</v>
      </c>
      <c r="D38" s="177">
        <v>2700</v>
      </c>
      <c r="E38" s="177">
        <v>0</v>
      </c>
      <c r="F38" s="319">
        <v>0</v>
      </c>
      <c r="G38" s="319">
        <v>0</v>
      </c>
      <c r="H38" s="320">
        <v>900</v>
      </c>
      <c r="I38" s="320">
        <v>0</v>
      </c>
      <c r="J38" s="192"/>
      <c r="K38" s="192"/>
    </row>
    <row r="39" spans="1:11" ht="14.25" customHeight="1">
      <c r="A39" s="167">
        <v>7000</v>
      </c>
      <c r="B39" s="318" t="s">
        <v>1193</v>
      </c>
      <c r="C39" s="177">
        <v>2083935</v>
      </c>
      <c r="D39" s="177">
        <v>350998</v>
      </c>
      <c r="E39" s="177">
        <v>185311</v>
      </c>
      <c r="F39" s="319">
        <v>8.892359886464789</v>
      </c>
      <c r="G39" s="319">
        <v>52.7954575239745</v>
      </c>
      <c r="H39" s="320">
        <v>64521</v>
      </c>
      <c r="I39" s="320">
        <v>73573</v>
      </c>
      <c r="J39" s="192"/>
      <c r="K39" s="192"/>
    </row>
    <row r="40" spans="1:11" ht="12.75">
      <c r="A40" s="167"/>
      <c r="B40" s="318" t="s">
        <v>440</v>
      </c>
      <c r="C40" s="320">
        <v>24596558</v>
      </c>
      <c r="D40" s="177">
        <v>-3128748</v>
      </c>
      <c r="E40" s="177">
        <v>13144481</v>
      </c>
      <c r="F40" s="319" t="s">
        <v>1700</v>
      </c>
      <c r="G40" s="319" t="s">
        <v>1700</v>
      </c>
      <c r="H40" s="320">
        <v>-5470035</v>
      </c>
      <c r="I40" s="320">
        <v>-770113</v>
      </c>
      <c r="J40" s="192"/>
      <c r="K40" s="192"/>
    </row>
    <row r="41" spans="1:11" ht="38.25">
      <c r="A41" s="167"/>
      <c r="B41" s="318" t="s">
        <v>1194</v>
      </c>
      <c r="C41" s="320">
        <v>-24596558</v>
      </c>
      <c r="D41" s="177">
        <v>3128748</v>
      </c>
      <c r="E41" s="177">
        <v>-13144481</v>
      </c>
      <c r="F41" s="319" t="s">
        <v>1700</v>
      </c>
      <c r="G41" s="319" t="s">
        <v>1700</v>
      </c>
      <c r="H41" s="320">
        <v>5470035</v>
      </c>
      <c r="I41" s="320">
        <v>770113</v>
      </c>
      <c r="J41" s="192"/>
      <c r="K41" s="192"/>
    </row>
    <row r="42" spans="1:9" ht="19.5" customHeight="1">
      <c r="A42" s="167"/>
      <c r="B42" s="338" t="s">
        <v>1195</v>
      </c>
      <c r="C42" s="320"/>
      <c r="D42" s="320"/>
      <c r="E42" s="320"/>
      <c r="F42" s="317"/>
      <c r="G42" s="317"/>
      <c r="H42" s="316"/>
      <c r="I42" s="316"/>
    </row>
    <row r="43" spans="1:9" ht="17.25" customHeight="1">
      <c r="A43" s="167"/>
      <c r="B43" s="339" t="s">
        <v>1196</v>
      </c>
      <c r="C43" s="320"/>
      <c r="D43" s="320"/>
      <c r="E43" s="320"/>
      <c r="F43" s="317"/>
      <c r="G43" s="317"/>
      <c r="H43" s="316"/>
      <c r="I43" s="316"/>
    </row>
    <row r="44" spans="1:9" s="340" customFormat="1" ht="13.5" customHeight="1">
      <c r="A44" s="322"/>
      <c r="B44" s="181" t="s">
        <v>418</v>
      </c>
      <c r="C44" s="316">
        <v>617127382</v>
      </c>
      <c r="D44" s="316">
        <v>142273720</v>
      </c>
      <c r="E44" s="316">
        <v>149231990</v>
      </c>
      <c r="F44" s="317">
        <v>24.181715858461132</v>
      </c>
      <c r="G44" s="317">
        <v>104.89076267915114</v>
      </c>
      <c r="H44" s="316">
        <v>47301668</v>
      </c>
      <c r="I44" s="316">
        <v>52020746</v>
      </c>
    </row>
    <row r="45" spans="1:9" ht="13.5" customHeight="1">
      <c r="A45" s="167"/>
      <c r="B45" s="318" t="s">
        <v>1197</v>
      </c>
      <c r="C45" s="320">
        <v>617100150</v>
      </c>
      <c r="D45" s="186">
        <v>142266913</v>
      </c>
      <c r="E45" s="186">
        <v>149228251</v>
      </c>
      <c r="F45" s="319">
        <v>24.182177074499172</v>
      </c>
      <c r="G45" s="319">
        <v>104.89315319578208</v>
      </c>
      <c r="H45" s="320">
        <v>47299399</v>
      </c>
      <c r="I45" s="320">
        <v>52019134</v>
      </c>
    </row>
    <row r="46" spans="1:9" ht="38.25" customHeight="1">
      <c r="A46" s="167">
        <v>500</v>
      </c>
      <c r="B46" s="318" t="s">
        <v>1198</v>
      </c>
      <c r="C46" s="320">
        <v>602541000</v>
      </c>
      <c r="D46" s="327" t="s">
        <v>1700</v>
      </c>
      <c r="E46" s="333">
        <v>145794167</v>
      </c>
      <c r="F46" s="319">
        <v>24.19655542112487</v>
      </c>
      <c r="G46" s="186" t="s">
        <v>1700</v>
      </c>
      <c r="H46" s="327" t="s">
        <v>1700</v>
      </c>
      <c r="I46" s="320">
        <v>50876678</v>
      </c>
    </row>
    <row r="47" spans="1:9" ht="12.75" customHeight="1">
      <c r="A47" s="167">
        <v>520</v>
      </c>
      <c r="B47" s="341" t="s">
        <v>1199</v>
      </c>
      <c r="C47" s="320">
        <v>601480000</v>
      </c>
      <c r="D47" s="342" t="s">
        <v>1700</v>
      </c>
      <c r="E47" s="333">
        <v>145513078</v>
      </c>
      <c r="F47" s="319">
        <v>24.192504821440448</v>
      </c>
      <c r="G47" s="333" t="s">
        <v>1700</v>
      </c>
      <c r="H47" s="327" t="s">
        <v>1700</v>
      </c>
      <c r="I47" s="320">
        <v>50790229</v>
      </c>
    </row>
    <row r="48" spans="1:9" ht="26.25" customHeight="1">
      <c r="A48" s="167">
        <v>521</v>
      </c>
      <c r="B48" s="341" t="s">
        <v>1200</v>
      </c>
      <c r="C48" s="177">
        <v>463034250</v>
      </c>
      <c r="D48" s="342" t="s">
        <v>1700</v>
      </c>
      <c r="E48" s="333">
        <v>111668477</v>
      </c>
      <c r="F48" s="319">
        <v>24.116677545991468</v>
      </c>
      <c r="G48" s="333" t="s">
        <v>1700</v>
      </c>
      <c r="H48" s="327" t="s">
        <v>1700</v>
      </c>
      <c r="I48" s="320">
        <v>38974706</v>
      </c>
    </row>
    <row r="49" spans="1:9" ht="38.25" customHeight="1">
      <c r="A49" s="167">
        <v>522</v>
      </c>
      <c r="B49" s="341" t="s">
        <v>1201</v>
      </c>
      <c r="C49" s="177">
        <v>34270539</v>
      </c>
      <c r="D49" s="342" t="s">
        <v>1700</v>
      </c>
      <c r="E49" s="333">
        <v>8375655</v>
      </c>
      <c r="F49" s="319">
        <v>24.439811115897538</v>
      </c>
      <c r="G49" s="333" t="s">
        <v>1700</v>
      </c>
      <c r="H49" s="327" t="s">
        <v>1700</v>
      </c>
      <c r="I49" s="320">
        <v>2923558</v>
      </c>
    </row>
    <row r="50" spans="1:9" ht="37.5" customHeight="1">
      <c r="A50" s="167">
        <v>523</v>
      </c>
      <c r="B50" s="341" t="s">
        <v>1202</v>
      </c>
      <c r="C50" s="177">
        <v>1661229</v>
      </c>
      <c r="D50" s="327" t="s">
        <v>1700</v>
      </c>
      <c r="E50" s="186">
        <v>406001</v>
      </c>
      <c r="F50" s="319">
        <v>24.439797282614258</v>
      </c>
      <c r="G50" s="186" t="s">
        <v>1700</v>
      </c>
      <c r="H50" s="327" t="s">
        <v>1700</v>
      </c>
      <c r="I50" s="320">
        <v>141716</v>
      </c>
    </row>
    <row r="51" spans="1:9" ht="39" customHeight="1">
      <c r="A51" s="167">
        <v>524</v>
      </c>
      <c r="B51" s="341" t="s">
        <v>1203</v>
      </c>
      <c r="C51" s="177">
        <v>102503982</v>
      </c>
      <c r="D51" s="327" t="s">
        <v>1700</v>
      </c>
      <c r="E51" s="186">
        <v>25051778</v>
      </c>
      <c r="F51" s="319">
        <v>24.439809567593187</v>
      </c>
      <c r="G51" s="186" t="s">
        <v>1700</v>
      </c>
      <c r="H51" s="327" t="s">
        <v>1700</v>
      </c>
      <c r="I51" s="320">
        <v>8744429</v>
      </c>
    </row>
    <row r="52" spans="1:9" ht="24.75" customHeight="1">
      <c r="A52" s="167">
        <v>525</v>
      </c>
      <c r="B52" s="341" t="s">
        <v>1204</v>
      </c>
      <c r="C52" s="177">
        <v>10000</v>
      </c>
      <c r="D52" s="327" t="s">
        <v>1700</v>
      </c>
      <c r="E52" s="186">
        <v>2472</v>
      </c>
      <c r="F52" s="319">
        <v>24.72</v>
      </c>
      <c r="G52" s="186" t="s">
        <v>1700</v>
      </c>
      <c r="H52" s="327" t="s">
        <v>1700</v>
      </c>
      <c r="I52" s="320">
        <v>759</v>
      </c>
    </row>
    <row r="53" spans="1:9" ht="24.75" customHeight="1">
      <c r="A53" s="167">
        <v>560</v>
      </c>
      <c r="B53" s="318" t="s">
        <v>1205</v>
      </c>
      <c r="C53" s="177">
        <v>201000</v>
      </c>
      <c r="D53" s="327" t="s">
        <v>1700</v>
      </c>
      <c r="E53" s="186">
        <v>46921</v>
      </c>
      <c r="F53" s="319">
        <v>23.343781094527362</v>
      </c>
      <c r="G53" s="186" t="s">
        <v>1700</v>
      </c>
      <c r="H53" s="327" t="s">
        <v>1700</v>
      </c>
      <c r="I53" s="320">
        <v>35472</v>
      </c>
    </row>
    <row r="54" spans="1:9" ht="12.75" customHeight="1">
      <c r="A54" s="167">
        <v>561</v>
      </c>
      <c r="B54" s="341" t="s">
        <v>1206</v>
      </c>
      <c r="C54" s="177">
        <v>91000</v>
      </c>
      <c r="D54" s="327" t="s">
        <v>1700</v>
      </c>
      <c r="E54" s="186">
        <v>44985</v>
      </c>
      <c r="F54" s="319">
        <v>49.434065934065934</v>
      </c>
      <c r="G54" s="186" t="s">
        <v>1700</v>
      </c>
      <c r="H54" s="327" t="s">
        <v>1700</v>
      </c>
      <c r="I54" s="320">
        <v>33536</v>
      </c>
    </row>
    <row r="55" spans="1:9" ht="24.75" customHeight="1">
      <c r="A55" s="167">
        <v>562</v>
      </c>
      <c r="B55" s="341" t="s">
        <v>1207</v>
      </c>
      <c r="C55" s="177">
        <v>110000</v>
      </c>
      <c r="D55" s="327" t="s">
        <v>1700</v>
      </c>
      <c r="E55" s="186">
        <v>1936</v>
      </c>
      <c r="F55" s="319">
        <v>1.76</v>
      </c>
      <c r="G55" s="186" t="s">
        <v>1700</v>
      </c>
      <c r="H55" s="327" t="s">
        <v>1700</v>
      </c>
      <c r="I55" s="320">
        <v>1936</v>
      </c>
    </row>
    <row r="56" spans="1:9" ht="25.5" customHeight="1">
      <c r="A56" s="167">
        <v>590</v>
      </c>
      <c r="B56" s="318" t="s">
        <v>1208</v>
      </c>
      <c r="C56" s="177">
        <v>860000</v>
      </c>
      <c r="D56" s="327" t="s">
        <v>1700</v>
      </c>
      <c r="E56" s="186">
        <v>174389</v>
      </c>
      <c r="F56" s="319">
        <v>20.27779069767442</v>
      </c>
      <c r="G56" s="186" t="s">
        <v>1700</v>
      </c>
      <c r="H56" s="327" t="s">
        <v>1700</v>
      </c>
      <c r="I56" s="320">
        <v>49992</v>
      </c>
    </row>
    <row r="57" spans="1:9" ht="25.5" customHeight="1">
      <c r="A57" s="167">
        <v>592</v>
      </c>
      <c r="B57" s="341" t="s">
        <v>1209</v>
      </c>
      <c r="C57" s="177">
        <v>5000</v>
      </c>
      <c r="D57" s="327" t="s">
        <v>1700</v>
      </c>
      <c r="E57" s="186">
        <v>1092</v>
      </c>
      <c r="F57" s="319">
        <v>21.84</v>
      </c>
      <c r="G57" s="186" t="s">
        <v>1700</v>
      </c>
      <c r="H57" s="327" t="s">
        <v>1700</v>
      </c>
      <c r="I57" s="320">
        <v>420</v>
      </c>
    </row>
    <row r="58" spans="1:9" ht="13.5" customHeight="1">
      <c r="A58" s="167">
        <v>593</v>
      </c>
      <c r="B58" s="341" t="s">
        <v>1210</v>
      </c>
      <c r="C58" s="177">
        <v>210000</v>
      </c>
      <c r="D58" s="327" t="s">
        <v>1700</v>
      </c>
      <c r="E58" s="186">
        <v>17286</v>
      </c>
      <c r="F58" s="319">
        <v>8.231428571428571</v>
      </c>
      <c r="G58" s="186" t="s">
        <v>1700</v>
      </c>
      <c r="H58" s="327" t="s">
        <v>1700</v>
      </c>
      <c r="I58" s="320">
        <v>0</v>
      </c>
    </row>
    <row r="59" spans="1:9" ht="27.75" customHeight="1">
      <c r="A59" s="167">
        <v>594</v>
      </c>
      <c r="B59" s="341" t="s">
        <v>1211</v>
      </c>
      <c r="C59" s="177">
        <v>300000</v>
      </c>
      <c r="D59" s="327" t="s">
        <v>1700</v>
      </c>
      <c r="E59" s="186">
        <v>32006</v>
      </c>
      <c r="F59" s="319">
        <v>10.668666666666667</v>
      </c>
      <c r="G59" s="186" t="s">
        <v>1700</v>
      </c>
      <c r="H59" s="327" t="s">
        <v>1700</v>
      </c>
      <c r="I59" s="320">
        <v>7045</v>
      </c>
    </row>
    <row r="60" spans="1:9" ht="26.25" customHeight="1">
      <c r="A60" s="167">
        <v>599</v>
      </c>
      <c r="B60" s="341" t="s">
        <v>1212</v>
      </c>
      <c r="C60" s="177">
        <v>345000</v>
      </c>
      <c r="D60" s="327" t="s">
        <v>1700</v>
      </c>
      <c r="E60" s="186">
        <v>124005</v>
      </c>
      <c r="F60" s="319">
        <v>35.94347826086957</v>
      </c>
      <c r="G60" s="186" t="s">
        <v>1700</v>
      </c>
      <c r="H60" s="327" t="s">
        <v>1700</v>
      </c>
      <c r="I60" s="320">
        <v>42527</v>
      </c>
    </row>
    <row r="61" spans="1:9" ht="15" customHeight="1">
      <c r="A61" s="167">
        <v>700</v>
      </c>
      <c r="B61" s="318" t="s">
        <v>1213</v>
      </c>
      <c r="C61" s="177">
        <v>14559150</v>
      </c>
      <c r="D61" s="327" t="s">
        <v>1700</v>
      </c>
      <c r="E61" s="186">
        <v>3434084</v>
      </c>
      <c r="F61" s="319">
        <v>23.587118753498657</v>
      </c>
      <c r="G61" s="186" t="s">
        <v>1700</v>
      </c>
      <c r="H61" s="327" t="s">
        <v>1700</v>
      </c>
      <c r="I61" s="320">
        <v>1142456</v>
      </c>
    </row>
    <row r="62" spans="1:9" ht="13.5" customHeight="1">
      <c r="A62" s="167">
        <v>740</v>
      </c>
      <c r="B62" s="318" t="s">
        <v>1214</v>
      </c>
      <c r="C62" s="177">
        <v>14559150</v>
      </c>
      <c r="D62" s="327" t="s">
        <v>1700</v>
      </c>
      <c r="E62" s="186">
        <v>3434084</v>
      </c>
      <c r="F62" s="319">
        <v>23.587118753498657</v>
      </c>
      <c r="G62" s="186" t="s">
        <v>1700</v>
      </c>
      <c r="H62" s="327" t="s">
        <v>1700</v>
      </c>
      <c r="I62" s="320">
        <v>1142456</v>
      </c>
    </row>
    <row r="63" spans="1:9" ht="50.25" customHeight="1">
      <c r="A63" s="167">
        <v>742</v>
      </c>
      <c r="B63" s="341" t="s">
        <v>1215</v>
      </c>
      <c r="C63" s="177">
        <v>1857709</v>
      </c>
      <c r="D63" s="327" t="s">
        <v>1700</v>
      </c>
      <c r="E63" s="186">
        <v>464427</v>
      </c>
      <c r="F63" s="319">
        <v>24.999986542563988</v>
      </c>
      <c r="G63" s="186" t="s">
        <v>1700</v>
      </c>
      <c r="H63" s="327" t="s">
        <v>1700</v>
      </c>
      <c r="I63" s="320">
        <v>154809</v>
      </c>
    </row>
    <row r="64" spans="1:9" ht="26.25" customHeight="1">
      <c r="A64" s="167">
        <v>743</v>
      </c>
      <c r="B64" s="341" t="s">
        <v>1216</v>
      </c>
      <c r="C64" s="177">
        <v>3291341</v>
      </c>
      <c r="D64" s="327" t="s">
        <v>1700</v>
      </c>
      <c r="E64" s="186">
        <v>653337</v>
      </c>
      <c r="F64" s="319">
        <v>19.850176569367925</v>
      </c>
      <c r="G64" s="186" t="s">
        <v>1700</v>
      </c>
      <c r="H64" s="327" t="s">
        <v>1700</v>
      </c>
      <c r="I64" s="320">
        <v>208226</v>
      </c>
    </row>
    <row r="65" spans="1:9" ht="24.75" customHeight="1">
      <c r="A65" s="167">
        <v>744</v>
      </c>
      <c r="B65" s="341" t="s">
        <v>1217</v>
      </c>
      <c r="C65" s="177">
        <v>324488</v>
      </c>
      <c r="D65" s="327" t="s">
        <v>1700</v>
      </c>
      <c r="E65" s="186">
        <v>56573</v>
      </c>
      <c r="F65" s="319">
        <v>17.43454303394887</v>
      </c>
      <c r="G65" s="186" t="s">
        <v>1700</v>
      </c>
      <c r="H65" s="327" t="s">
        <v>1700</v>
      </c>
      <c r="I65" s="320">
        <v>24244</v>
      </c>
    </row>
    <row r="66" spans="1:9" ht="24.75" customHeight="1">
      <c r="A66" s="167">
        <v>745</v>
      </c>
      <c r="B66" s="341" t="s">
        <v>1218</v>
      </c>
      <c r="C66" s="177">
        <v>216600</v>
      </c>
      <c r="D66" s="327" t="s">
        <v>1700</v>
      </c>
      <c r="E66" s="186">
        <v>54150</v>
      </c>
      <c r="F66" s="319">
        <v>25</v>
      </c>
      <c r="G66" s="186" t="s">
        <v>1700</v>
      </c>
      <c r="H66" s="327" t="s">
        <v>1700</v>
      </c>
      <c r="I66" s="320">
        <v>18050</v>
      </c>
    </row>
    <row r="67" spans="1:9" ht="24.75" customHeight="1">
      <c r="A67" s="167">
        <v>746</v>
      </c>
      <c r="B67" s="341" t="s">
        <v>1219</v>
      </c>
      <c r="C67" s="177">
        <v>430080</v>
      </c>
      <c r="D67" s="327" t="s">
        <v>1700</v>
      </c>
      <c r="E67" s="186">
        <v>105984</v>
      </c>
      <c r="F67" s="319">
        <v>24.642857142857146</v>
      </c>
      <c r="G67" s="186" t="s">
        <v>1700</v>
      </c>
      <c r="H67" s="327" t="s">
        <v>1700</v>
      </c>
      <c r="I67" s="320">
        <v>35328</v>
      </c>
    </row>
    <row r="68" spans="1:9" ht="37.5" customHeight="1">
      <c r="A68" s="167">
        <v>747</v>
      </c>
      <c r="B68" s="341" t="s">
        <v>1220</v>
      </c>
      <c r="C68" s="177">
        <v>23000</v>
      </c>
      <c r="D68" s="327" t="s">
        <v>1700</v>
      </c>
      <c r="E68" s="186">
        <v>5751</v>
      </c>
      <c r="F68" s="319">
        <v>25.00434782608696</v>
      </c>
      <c r="G68" s="186" t="s">
        <v>1700</v>
      </c>
      <c r="H68" s="327" t="s">
        <v>1700</v>
      </c>
      <c r="I68" s="320">
        <v>1917</v>
      </c>
    </row>
    <row r="69" spans="1:9" ht="13.5" customHeight="1">
      <c r="A69" s="167">
        <v>749</v>
      </c>
      <c r="B69" s="341" t="s">
        <v>1221</v>
      </c>
      <c r="C69" s="177">
        <v>8415932</v>
      </c>
      <c r="D69" s="327" t="s">
        <v>1700</v>
      </c>
      <c r="E69" s="186">
        <v>2093862</v>
      </c>
      <c r="F69" s="319">
        <v>24.87973999789922</v>
      </c>
      <c r="G69" s="186" t="s">
        <v>1700</v>
      </c>
      <c r="H69" s="327" t="s">
        <v>1700</v>
      </c>
      <c r="I69" s="320">
        <v>699882</v>
      </c>
    </row>
    <row r="70" spans="1:9" ht="13.5" customHeight="1">
      <c r="A70" s="167"/>
      <c r="B70" s="318" t="s">
        <v>1222</v>
      </c>
      <c r="C70" s="177">
        <v>27232</v>
      </c>
      <c r="D70" s="186">
        <v>6807</v>
      </c>
      <c r="E70" s="186">
        <v>3739</v>
      </c>
      <c r="F70" s="319">
        <v>13.730170387779083</v>
      </c>
      <c r="G70" s="319">
        <v>54.92874981636551</v>
      </c>
      <c r="H70" s="320">
        <v>2269</v>
      </c>
      <c r="I70" s="320">
        <v>1612</v>
      </c>
    </row>
    <row r="71" spans="1:9" s="340" customFormat="1" ht="13.5" customHeight="1">
      <c r="A71" s="322"/>
      <c r="B71" s="181" t="s">
        <v>452</v>
      </c>
      <c r="C71" s="316">
        <v>592530824</v>
      </c>
      <c r="D71" s="316">
        <v>145402468</v>
      </c>
      <c r="E71" s="316">
        <v>136087509</v>
      </c>
      <c r="F71" s="317">
        <v>22.967161114305167</v>
      </c>
      <c r="G71" s="317">
        <v>93.5936720138753</v>
      </c>
      <c r="H71" s="316">
        <v>52771703</v>
      </c>
      <c r="I71" s="316">
        <v>52790859</v>
      </c>
    </row>
    <row r="72" spans="1:9" ht="13.5" customHeight="1">
      <c r="A72" s="167"/>
      <c r="B72" s="318" t="s">
        <v>454</v>
      </c>
      <c r="C72" s="177">
        <v>590425524</v>
      </c>
      <c r="D72" s="177">
        <v>145048770</v>
      </c>
      <c r="E72" s="177">
        <v>135902198</v>
      </c>
      <c r="F72" s="319">
        <v>23.017669879732367</v>
      </c>
      <c r="G72" s="319">
        <v>93.69414025365398</v>
      </c>
      <c r="H72" s="320">
        <v>52706282</v>
      </c>
      <c r="I72" s="320">
        <v>52717286</v>
      </c>
    </row>
    <row r="73" spans="1:9" ht="13.5" customHeight="1">
      <c r="A73" s="167">
        <v>1000</v>
      </c>
      <c r="B73" s="318" t="s">
        <v>1223</v>
      </c>
      <c r="C73" s="177">
        <v>33861953</v>
      </c>
      <c r="D73" s="177">
        <v>5482145</v>
      </c>
      <c r="E73" s="177">
        <v>5036779</v>
      </c>
      <c r="F73" s="319">
        <v>14.874449208526158</v>
      </c>
      <c r="G73" s="319">
        <v>91.87606311033363</v>
      </c>
      <c r="H73" s="320">
        <v>818525</v>
      </c>
      <c r="I73" s="320">
        <v>786354</v>
      </c>
    </row>
    <row r="74" spans="1:9" ht="13.5" customHeight="1">
      <c r="A74" s="167">
        <v>1100</v>
      </c>
      <c r="B74" s="341" t="s">
        <v>1224</v>
      </c>
      <c r="C74" s="177">
        <v>3676386</v>
      </c>
      <c r="D74" s="177">
        <v>904111</v>
      </c>
      <c r="E74" s="177">
        <v>610399</v>
      </c>
      <c r="F74" s="319">
        <v>16.603234807226443</v>
      </c>
      <c r="G74" s="319">
        <v>67.51372342555284</v>
      </c>
      <c r="H74" s="320">
        <v>299847</v>
      </c>
      <c r="I74" s="320">
        <v>270180</v>
      </c>
    </row>
    <row r="75" spans="1:9" ht="13.5" customHeight="1">
      <c r="A75" s="167">
        <v>1800</v>
      </c>
      <c r="B75" s="341" t="s">
        <v>1225</v>
      </c>
      <c r="C75" s="177">
        <v>23718294</v>
      </c>
      <c r="D75" s="186">
        <v>3000000</v>
      </c>
      <c r="E75" s="186">
        <v>3000000</v>
      </c>
      <c r="F75" s="319">
        <v>12.64846451435335</v>
      </c>
      <c r="G75" s="319">
        <v>100</v>
      </c>
      <c r="H75" s="320">
        <v>0</v>
      </c>
      <c r="I75" s="320">
        <v>0</v>
      </c>
    </row>
    <row r="76" spans="1:9" ht="13.5" customHeight="1">
      <c r="A76" s="167">
        <v>2000</v>
      </c>
      <c r="B76" s="318" t="s">
        <v>1182</v>
      </c>
      <c r="C76" s="177">
        <v>5606430</v>
      </c>
      <c r="D76" s="177">
        <v>1332612</v>
      </c>
      <c r="E76" s="177">
        <v>1203808</v>
      </c>
      <c r="F76" s="319">
        <v>21.471917066653827</v>
      </c>
      <c r="G76" s="319">
        <v>90.33447094878329</v>
      </c>
      <c r="H76" s="320">
        <v>0</v>
      </c>
      <c r="I76" s="320">
        <v>0</v>
      </c>
    </row>
    <row r="77" spans="1:9" ht="13.5" customHeight="1">
      <c r="A77" s="167">
        <v>3000</v>
      </c>
      <c r="B77" s="318" t="s">
        <v>1183</v>
      </c>
      <c r="C77" s="177">
        <v>550957141</v>
      </c>
      <c r="D77" s="177">
        <v>138234013</v>
      </c>
      <c r="E77" s="177">
        <v>129661611</v>
      </c>
      <c r="F77" s="319">
        <v>23.53388337333484</v>
      </c>
      <c r="G77" s="319">
        <v>93.79863044271166</v>
      </c>
      <c r="H77" s="320">
        <v>51887757</v>
      </c>
      <c r="I77" s="320">
        <v>51930932</v>
      </c>
    </row>
    <row r="78" spans="1:9" ht="26.25" customHeight="1">
      <c r="A78" s="167">
        <v>3400</v>
      </c>
      <c r="B78" s="341" t="s">
        <v>1226</v>
      </c>
      <c r="C78" s="177">
        <v>2541000</v>
      </c>
      <c r="D78" s="332">
        <v>842500</v>
      </c>
      <c r="E78" s="332">
        <v>544821</v>
      </c>
      <c r="F78" s="319">
        <v>21.441204250295158</v>
      </c>
      <c r="G78" s="319">
        <v>64.66718100890208</v>
      </c>
      <c r="H78" s="320">
        <v>456500</v>
      </c>
      <c r="I78" s="320">
        <v>250783</v>
      </c>
    </row>
    <row r="79" spans="1:9" ht="13.5" customHeight="1">
      <c r="A79" s="167">
        <v>3500</v>
      </c>
      <c r="B79" s="341" t="s">
        <v>1227</v>
      </c>
      <c r="C79" s="177">
        <v>548416141</v>
      </c>
      <c r="D79" s="332">
        <v>137391513</v>
      </c>
      <c r="E79" s="332">
        <v>129116790</v>
      </c>
      <c r="F79" s="319">
        <v>23.543579473165067</v>
      </c>
      <c r="G79" s="319">
        <v>93.97726772249753</v>
      </c>
      <c r="H79" s="320">
        <v>51431257</v>
      </c>
      <c r="I79" s="320">
        <v>51680149</v>
      </c>
    </row>
    <row r="80" spans="1:9" ht="25.5">
      <c r="A80" s="335" t="s">
        <v>1190</v>
      </c>
      <c r="B80" s="318" t="s">
        <v>435</v>
      </c>
      <c r="C80" s="177">
        <v>2105300</v>
      </c>
      <c r="D80" s="177">
        <v>353698</v>
      </c>
      <c r="E80" s="177">
        <v>185311</v>
      </c>
      <c r="F80" s="319">
        <v>8.802118462926899</v>
      </c>
      <c r="G80" s="319">
        <v>52.39243648536321</v>
      </c>
      <c r="H80" s="320">
        <v>65421</v>
      </c>
      <c r="I80" s="320">
        <v>73573</v>
      </c>
    </row>
    <row r="81" spans="1:9" ht="38.25">
      <c r="A81" s="335" t="s">
        <v>1191</v>
      </c>
      <c r="B81" s="318" t="s">
        <v>1228</v>
      </c>
      <c r="C81" s="177">
        <v>21365</v>
      </c>
      <c r="D81" s="177">
        <v>2700</v>
      </c>
      <c r="E81" s="177">
        <v>0</v>
      </c>
      <c r="F81" s="319">
        <v>0</v>
      </c>
      <c r="G81" s="319">
        <v>0</v>
      </c>
      <c r="H81" s="320">
        <v>900</v>
      </c>
      <c r="I81" s="320">
        <v>0</v>
      </c>
    </row>
    <row r="82" spans="1:9" ht="13.5" customHeight="1">
      <c r="A82" s="167">
        <v>7000</v>
      </c>
      <c r="B82" s="318" t="s">
        <v>1193</v>
      </c>
      <c r="C82" s="177">
        <v>2083935</v>
      </c>
      <c r="D82" s="177">
        <v>350998</v>
      </c>
      <c r="E82" s="177">
        <v>185311</v>
      </c>
      <c r="F82" s="319">
        <v>8.892359886464789</v>
      </c>
      <c r="G82" s="319">
        <v>52.7954575239745</v>
      </c>
      <c r="H82" s="320">
        <v>64521</v>
      </c>
      <c r="I82" s="320">
        <v>73573</v>
      </c>
    </row>
    <row r="83" spans="1:9" ht="13.5" customHeight="1">
      <c r="A83" s="167"/>
      <c r="B83" s="318" t="s">
        <v>440</v>
      </c>
      <c r="C83" s="177">
        <v>24596558</v>
      </c>
      <c r="D83" s="177">
        <v>-3128748</v>
      </c>
      <c r="E83" s="177">
        <v>13144481</v>
      </c>
      <c r="F83" s="319" t="s">
        <v>1700</v>
      </c>
      <c r="G83" s="319" t="s">
        <v>1700</v>
      </c>
      <c r="H83" s="320">
        <v>-5470035</v>
      </c>
      <c r="I83" s="320">
        <v>-770113</v>
      </c>
    </row>
    <row r="84" spans="1:9" ht="27" customHeight="1">
      <c r="A84" s="167"/>
      <c r="B84" s="318" t="s">
        <v>1194</v>
      </c>
      <c r="C84" s="177">
        <v>-24596558</v>
      </c>
      <c r="D84" s="186">
        <v>3128748</v>
      </c>
      <c r="E84" s="186">
        <v>-13144481</v>
      </c>
      <c r="F84" s="319" t="s">
        <v>1700</v>
      </c>
      <c r="G84" s="319" t="s">
        <v>1700</v>
      </c>
      <c r="H84" s="320">
        <v>5470035</v>
      </c>
      <c r="I84" s="320">
        <v>770113</v>
      </c>
    </row>
    <row r="85" spans="1:9" ht="21.75" customHeight="1">
      <c r="A85" s="167"/>
      <c r="B85" s="339" t="s">
        <v>1229</v>
      </c>
      <c r="C85" s="320"/>
      <c r="D85" s="320"/>
      <c r="E85" s="320"/>
      <c r="F85" s="317"/>
      <c r="G85" s="317"/>
      <c r="H85" s="316"/>
      <c r="I85" s="316"/>
    </row>
    <row r="86" spans="1:9" ht="13.5" customHeight="1">
      <c r="A86" s="167"/>
      <c r="B86" s="181" t="s">
        <v>418</v>
      </c>
      <c r="C86" s="316">
        <v>495700787</v>
      </c>
      <c r="D86" s="316">
        <v>113855889</v>
      </c>
      <c r="E86" s="316">
        <v>118728224</v>
      </c>
      <c r="F86" s="317">
        <v>23.951590780911953</v>
      </c>
      <c r="G86" s="317">
        <v>104.27938777940595</v>
      </c>
      <c r="H86" s="316">
        <v>38193387</v>
      </c>
      <c r="I86" s="316">
        <v>42069374</v>
      </c>
    </row>
    <row r="87" spans="1:9" ht="13.5" customHeight="1">
      <c r="A87" s="167"/>
      <c r="B87" s="318" t="s">
        <v>1197</v>
      </c>
      <c r="C87" s="320">
        <v>495700787</v>
      </c>
      <c r="D87" s="186">
        <v>113855889</v>
      </c>
      <c r="E87" s="186">
        <v>118728224</v>
      </c>
      <c r="F87" s="319">
        <v>23.951590780911953</v>
      </c>
      <c r="G87" s="319">
        <v>104.27938777940595</v>
      </c>
      <c r="H87" s="320">
        <v>38193387</v>
      </c>
      <c r="I87" s="320">
        <v>42069374</v>
      </c>
    </row>
    <row r="88" spans="1:9" ht="39.75" customHeight="1">
      <c r="A88" s="167">
        <v>500</v>
      </c>
      <c r="B88" s="318" t="s">
        <v>1230</v>
      </c>
      <c r="C88" s="177">
        <v>463317000</v>
      </c>
      <c r="D88" s="342" t="s">
        <v>1700</v>
      </c>
      <c r="E88" s="333">
        <v>111735301</v>
      </c>
      <c r="F88" s="319">
        <v>24.116382735794282</v>
      </c>
      <c r="G88" s="333" t="s">
        <v>1700</v>
      </c>
      <c r="H88" s="327" t="s">
        <v>1700</v>
      </c>
      <c r="I88" s="320">
        <v>38982462</v>
      </c>
    </row>
    <row r="89" spans="1:9" ht="12.75" customHeight="1">
      <c r="A89" s="167">
        <v>520</v>
      </c>
      <c r="B89" s="341" t="s">
        <v>1231</v>
      </c>
      <c r="C89" s="177">
        <v>463044250</v>
      </c>
      <c r="D89" s="342" t="s">
        <v>1700</v>
      </c>
      <c r="E89" s="333">
        <v>111679644</v>
      </c>
      <c r="F89" s="319">
        <v>24.11856836576634</v>
      </c>
      <c r="G89" s="333" t="s">
        <v>1700</v>
      </c>
      <c r="H89" s="327" t="s">
        <v>1700</v>
      </c>
      <c r="I89" s="320">
        <v>38980526</v>
      </c>
    </row>
    <row r="90" spans="1:9" ht="27" customHeight="1">
      <c r="A90" s="167">
        <v>521</v>
      </c>
      <c r="B90" s="341" t="s">
        <v>1232</v>
      </c>
      <c r="C90" s="177">
        <v>463034250</v>
      </c>
      <c r="D90" s="342" t="s">
        <v>1700</v>
      </c>
      <c r="E90" s="333">
        <v>111668477</v>
      </c>
      <c r="F90" s="319">
        <v>24.116677545991468</v>
      </c>
      <c r="G90" s="333" t="s">
        <v>1700</v>
      </c>
      <c r="H90" s="327" t="s">
        <v>1700</v>
      </c>
      <c r="I90" s="320">
        <v>38974706</v>
      </c>
    </row>
    <row r="91" spans="1:9" ht="24.75" customHeight="1">
      <c r="A91" s="167">
        <v>525</v>
      </c>
      <c r="B91" s="341" t="s">
        <v>1204</v>
      </c>
      <c r="C91" s="177">
        <v>10000</v>
      </c>
      <c r="D91" s="342" t="s">
        <v>1700</v>
      </c>
      <c r="E91" s="333">
        <v>2472</v>
      </c>
      <c r="F91" s="319">
        <v>24.72</v>
      </c>
      <c r="G91" s="333" t="s">
        <v>1700</v>
      </c>
      <c r="H91" s="327" t="s">
        <v>1700</v>
      </c>
      <c r="I91" s="320">
        <v>759</v>
      </c>
    </row>
    <row r="92" spans="1:9" ht="27" customHeight="1">
      <c r="A92" s="167">
        <v>560</v>
      </c>
      <c r="B92" s="318" t="s">
        <v>1205</v>
      </c>
      <c r="C92" s="177">
        <v>110000</v>
      </c>
      <c r="D92" s="342" t="s">
        <v>1700</v>
      </c>
      <c r="E92" s="333">
        <v>1936</v>
      </c>
      <c r="F92" s="319">
        <v>1.76</v>
      </c>
      <c r="G92" s="333" t="s">
        <v>1700</v>
      </c>
      <c r="H92" s="327" t="s">
        <v>1700</v>
      </c>
      <c r="I92" s="320">
        <v>1936</v>
      </c>
    </row>
    <row r="93" spans="1:9" ht="25.5" customHeight="1">
      <c r="A93" s="167">
        <v>562</v>
      </c>
      <c r="B93" s="341" t="s">
        <v>1207</v>
      </c>
      <c r="C93" s="177">
        <v>110000</v>
      </c>
      <c r="D93" s="342" t="s">
        <v>1700</v>
      </c>
      <c r="E93" s="333">
        <v>1936</v>
      </c>
      <c r="F93" s="319">
        <v>1.76</v>
      </c>
      <c r="G93" s="333" t="s">
        <v>1700</v>
      </c>
      <c r="H93" s="327" t="s">
        <v>1700</v>
      </c>
      <c r="I93" s="320">
        <v>1936</v>
      </c>
    </row>
    <row r="94" spans="1:9" ht="27" customHeight="1">
      <c r="A94" s="167">
        <v>590</v>
      </c>
      <c r="B94" s="318" t="s">
        <v>1208</v>
      </c>
      <c r="C94" s="177">
        <v>162750</v>
      </c>
      <c r="D94" s="342" t="s">
        <v>1700</v>
      </c>
      <c r="E94" s="333">
        <v>13068</v>
      </c>
      <c r="F94" s="319">
        <v>8.029493087557604</v>
      </c>
      <c r="G94" s="333" t="s">
        <v>1700</v>
      </c>
      <c r="H94" s="327" t="s">
        <v>1700</v>
      </c>
      <c r="I94" s="320">
        <v>0</v>
      </c>
    </row>
    <row r="95" spans="1:9" ht="13.5" customHeight="1">
      <c r="A95" s="167">
        <v>593</v>
      </c>
      <c r="B95" s="341" t="s">
        <v>1210</v>
      </c>
      <c r="C95" s="177">
        <v>162750</v>
      </c>
      <c r="D95" s="342" t="s">
        <v>1700</v>
      </c>
      <c r="E95" s="333">
        <v>13068</v>
      </c>
      <c r="F95" s="319">
        <v>8.029493087557604</v>
      </c>
      <c r="G95" s="333" t="s">
        <v>1700</v>
      </c>
      <c r="H95" s="327" t="s">
        <v>1700</v>
      </c>
      <c r="I95" s="320">
        <v>0</v>
      </c>
    </row>
    <row r="96" spans="1:9" ht="16.5" customHeight="1">
      <c r="A96" s="167">
        <v>700</v>
      </c>
      <c r="B96" s="318" t="s">
        <v>1213</v>
      </c>
      <c r="C96" s="177">
        <v>32383787</v>
      </c>
      <c r="D96" s="342" t="s">
        <v>1700</v>
      </c>
      <c r="E96" s="333">
        <v>6992923</v>
      </c>
      <c r="F96" s="319">
        <v>21.59390129387894</v>
      </c>
      <c r="G96" s="333" t="s">
        <v>1700</v>
      </c>
      <c r="H96" s="327" t="s">
        <v>1700</v>
      </c>
      <c r="I96" s="320">
        <v>3086912</v>
      </c>
    </row>
    <row r="97" spans="1:9" ht="27" customHeight="1">
      <c r="A97" s="167">
        <v>720</v>
      </c>
      <c r="B97" s="341" t="s">
        <v>1233</v>
      </c>
      <c r="C97" s="177">
        <v>20029834</v>
      </c>
      <c r="D97" s="342" t="s">
        <v>1700</v>
      </c>
      <c r="E97" s="333">
        <v>4085590</v>
      </c>
      <c r="F97" s="319">
        <v>20.397523014918644</v>
      </c>
      <c r="G97" s="333" t="s">
        <v>1700</v>
      </c>
      <c r="H97" s="327" t="s">
        <v>1700</v>
      </c>
      <c r="I97" s="320">
        <v>2125426</v>
      </c>
    </row>
    <row r="98" spans="1:9" ht="27" customHeight="1">
      <c r="A98" s="167">
        <v>721</v>
      </c>
      <c r="B98" s="341" t="s">
        <v>1234</v>
      </c>
      <c r="C98" s="177">
        <v>5100000</v>
      </c>
      <c r="D98" s="342" t="s">
        <v>1700</v>
      </c>
      <c r="E98" s="333">
        <v>1228000</v>
      </c>
      <c r="F98" s="319">
        <v>24.07843137254902</v>
      </c>
      <c r="G98" s="333" t="s">
        <v>1700</v>
      </c>
      <c r="H98" s="327" t="s">
        <v>1700</v>
      </c>
      <c r="I98" s="320">
        <v>800000</v>
      </c>
    </row>
    <row r="99" spans="1:9" ht="24" customHeight="1">
      <c r="A99" s="167">
        <v>722</v>
      </c>
      <c r="B99" s="341" t="s">
        <v>1235</v>
      </c>
      <c r="C99" s="177">
        <v>311672</v>
      </c>
      <c r="D99" s="342" t="s">
        <v>1700</v>
      </c>
      <c r="E99" s="333">
        <v>44927</v>
      </c>
      <c r="F99" s="319">
        <v>14.414833542955416</v>
      </c>
      <c r="G99" s="333" t="s">
        <v>1700</v>
      </c>
      <c r="H99" s="327" t="s">
        <v>1700</v>
      </c>
      <c r="I99" s="320">
        <v>29980</v>
      </c>
    </row>
    <row r="100" spans="1:9" ht="24.75" customHeight="1">
      <c r="A100" s="167">
        <v>723</v>
      </c>
      <c r="B100" s="341" t="s">
        <v>1236</v>
      </c>
      <c r="C100" s="177">
        <v>14618162</v>
      </c>
      <c r="D100" s="342" t="s">
        <v>1700</v>
      </c>
      <c r="E100" s="333">
        <v>2812663</v>
      </c>
      <c r="F100" s="319">
        <v>19.24087994099395</v>
      </c>
      <c r="G100" s="333" t="s">
        <v>1700</v>
      </c>
      <c r="H100" s="327" t="s">
        <v>1700</v>
      </c>
      <c r="I100" s="320">
        <v>1295446</v>
      </c>
    </row>
    <row r="101" spans="1:9" ht="13.5" customHeight="1">
      <c r="A101" s="167">
        <v>740</v>
      </c>
      <c r="B101" s="341" t="s">
        <v>1214</v>
      </c>
      <c r="C101" s="177">
        <v>12353953</v>
      </c>
      <c r="D101" s="342" t="s">
        <v>1700</v>
      </c>
      <c r="E101" s="333">
        <v>2907333</v>
      </c>
      <c r="F101" s="319">
        <v>23.533625229106832</v>
      </c>
      <c r="G101" s="333" t="s">
        <v>1700</v>
      </c>
      <c r="H101" s="327" t="s">
        <v>1700</v>
      </c>
      <c r="I101" s="320">
        <v>961486</v>
      </c>
    </row>
    <row r="102" spans="1:9" ht="24.75" customHeight="1">
      <c r="A102" s="167">
        <v>743</v>
      </c>
      <c r="B102" s="341" t="s">
        <v>1216</v>
      </c>
      <c r="C102" s="177">
        <v>3291341</v>
      </c>
      <c r="D102" s="342" t="s">
        <v>1700</v>
      </c>
      <c r="E102" s="333">
        <v>653337</v>
      </c>
      <c r="F102" s="319">
        <v>19.850176569367925</v>
      </c>
      <c r="G102" s="333" t="s">
        <v>1700</v>
      </c>
      <c r="H102" s="327" t="s">
        <v>1700</v>
      </c>
      <c r="I102" s="320">
        <v>208226</v>
      </c>
    </row>
    <row r="103" spans="1:9" ht="24" customHeight="1">
      <c r="A103" s="167">
        <v>745</v>
      </c>
      <c r="B103" s="341" t="s">
        <v>1218</v>
      </c>
      <c r="C103" s="177">
        <v>216600</v>
      </c>
      <c r="D103" s="342" t="s">
        <v>1700</v>
      </c>
      <c r="E103" s="333">
        <v>54150</v>
      </c>
      <c r="F103" s="319">
        <v>25</v>
      </c>
      <c r="G103" s="333" t="s">
        <v>1700</v>
      </c>
      <c r="H103" s="327" t="s">
        <v>1700</v>
      </c>
      <c r="I103" s="320">
        <v>18050</v>
      </c>
    </row>
    <row r="104" spans="1:9" ht="24" customHeight="1">
      <c r="A104" s="167">
        <v>746</v>
      </c>
      <c r="B104" s="341" t="s">
        <v>1219</v>
      </c>
      <c r="C104" s="177">
        <v>430080</v>
      </c>
      <c r="D104" s="342" t="s">
        <v>1700</v>
      </c>
      <c r="E104" s="333">
        <v>105984</v>
      </c>
      <c r="F104" s="319">
        <v>24.642857142857146</v>
      </c>
      <c r="G104" s="333" t="s">
        <v>1700</v>
      </c>
      <c r="H104" s="327" t="s">
        <v>1700</v>
      </c>
      <c r="I104" s="320">
        <v>35328</v>
      </c>
    </row>
    <row r="105" spans="1:9" ht="12" customHeight="1">
      <c r="A105" s="167">
        <v>749</v>
      </c>
      <c r="B105" s="341" t="s">
        <v>1221</v>
      </c>
      <c r="C105" s="177">
        <v>8415932</v>
      </c>
      <c r="D105" s="342" t="s">
        <v>1700</v>
      </c>
      <c r="E105" s="333">
        <v>2093862</v>
      </c>
      <c r="F105" s="319">
        <v>24.87973999789922</v>
      </c>
      <c r="G105" s="333" t="s">
        <v>1700</v>
      </c>
      <c r="H105" s="327" t="s">
        <v>1700</v>
      </c>
      <c r="I105" s="320">
        <v>699882</v>
      </c>
    </row>
    <row r="106" spans="1:9" s="340" customFormat="1" ht="12.75" customHeight="1">
      <c r="A106" s="322"/>
      <c r="B106" s="181" t="s">
        <v>452</v>
      </c>
      <c r="C106" s="316">
        <v>472577817</v>
      </c>
      <c r="D106" s="316">
        <v>110559805</v>
      </c>
      <c r="E106" s="316">
        <v>102753601</v>
      </c>
      <c r="F106" s="317">
        <v>21.74321292782983</v>
      </c>
      <c r="G106" s="317">
        <v>92.93938335003395</v>
      </c>
      <c r="H106" s="316">
        <v>41718401</v>
      </c>
      <c r="I106" s="316">
        <v>41800877</v>
      </c>
    </row>
    <row r="107" spans="1:9" ht="12.75" customHeight="1">
      <c r="A107" s="167"/>
      <c r="B107" s="318" t="s">
        <v>454</v>
      </c>
      <c r="C107" s="177">
        <v>472577817</v>
      </c>
      <c r="D107" s="177">
        <v>110559805</v>
      </c>
      <c r="E107" s="177">
        <v>102753601</v>
      </c>
      <c r="F107" s="319">
        <v>21.74321292782983</v>
      </c>
      <c r="G107" s="319">
        <v>92.93938335003395</v>
      </c>
      <c r="H107" s="320">
        <v>41718401</v>
      </c>
      <c r="I107" s="320">
        <v>41800877</v>
      </c>
    </row>
    <row r="108" spans="1:9" ht="12.75" customHeight="1">
      <c r="A108" s="167">
        <v>1000</v>
      </c>
      <c r="B108" s="318" t="s">
        <v>1223</v>
      </c>
      <c r="C108" s="177">
        <v>20988282</v>
      </c>
      <c r="D108" s="177">
        <v>3000000</v>
      </c>
      <c r="E108" s="177">
        <v>3000000</v>
      </c>
      <c r="F108" s="319">
        <v>14.293690164826259</v>
      </c>
      <c r="G108" s="319">
        <v>100</v>
      </c>
      <c r="H108" s="320">
        <v>0</v>
      </c>
      <c r="I108" s="320">
        <v>0</v>
      </c>
    </row>
    <row r="109" spans="1:9" ht="12.75" customHeight="1">
      <c r="A109" s="167">
        <v>1800</v>
      </c>
      <c r="B109" s="341" t="s">
        <v>1225</v>
      </c>
      <c r="C109" s="177">
        <v>20988282</v>
      </c>
      <c r="D109" s="186">
        <v>3000000</v>
      </c>
      <c r="E109" s="186">
        <v>3000000</v>
      </c>
      <c r="F109" s="319">
        <v>14.293690164826259</v>
      </c>
      <c r="G109" s="319">
        <v>100</v>
      </c>
      <c r="H109" s="320">
        <v>0</v>
      </c>
      <c r="I109" s="320">
        <v>0</v>
      </c>
    </row>
    <row r="110" spans="1:9" ht="12.75" customHeight="1">
      <c r="A110" s="167">
        <v>2000</v>
      </c>
      <c r="B110" s="318" t="s">
        <v>1182</v>
      </c>
      <c r="C110" s="177">
        <v>4067485</v>
      </c>
      <c r="D110" s="177">
        <v>1019146</v>
      </c>
      <c r="E110" s="177">
        <v>965154</v>
      </c>
      <c r="F110" s="319">
        <v>23.728520203516425</v>
      </c>
      <c r="G110" s="319">
        <v>94.70223108367202</v>
      </c>
      <c r="H110" s="320">
        <v>0</v>
      </c>
      <c r="I110" s="320">
        <v>0</v>
      </c>
    </row>
    <row r="111" spans="1:9" ht="12.75" customHeight="1">
      <c r="A111" s="167">
        <v>3000</v>
      </c>
      <c r="B111" s="318" t="s">
        <v>1183</v>
      </c>
      <c r="C111" s="177">
        <v>447522050</v>
      </c>
      <c r="D111" s="177">
        <v>106540659</v>
      </c>
      <c r="E111" s="177">
        <v>98788447</v>
      </c>
      <c r="F111" s="319">
        <v>22.074542919170128</v>
      </c>
      <c r="G111" s="319">
        <v>92.72370560426137</v>
      </c>
      <c r="H111" s="320">
        <v>41718401</v>
      </c>
      <c r="I111" s="320">
        <v>41800877</v>
      </c>
    </row>
    <row r="112" spans="1:9" ht="12.75">
      <c r="A112" s="167">
        <v>3500</v>
      </c>
      <c r="B112" s="341" t="s">
        <v>1237</v>
      </c>
      <c r="C112" s="177">
        <v>438997875</v>
      </c>
      <c r="D112" s="332">
        <v>104779387</v>
      </c>
      <c r="E112" s="332">
        <v>97091197</v>
      </c>
      <c r="F112" s="319">
        <v>22.116552842083802</v>
      </c>
      <c r="G112" s="319">
        <v>92.66249763419593</v>
      </c>
      <c r="H112" s="320">
        <v>41178845</v>
      </c>
      <c r="I112" s="320">
        <v>40816627</v>
      </c>
    </row>
    <row r="113" spans="1:9" ht="12.75" customHeight="1">
      <c r="A113" s="167"/>
      <c r="B113" s="318" t="s">
        <v>440</v>
      </c>
      <c r="C113" s="177">
        <v>23122970</v>
      </c>
      <c r="D113" s="177">
        <v>3296084</v>
      </c>
      <c r="E113" s="177">
        <v>15974623</v>
      </c>
      <c r="F113" s="319" t="s">
        <v>1700</v>
      </c>
      <c r="G113" s="319" t="s">
        <v>1700</v>
      </c>
      <c r="H113" s="320">
        <v>-3525014</v>
      </c>
      <c r="I113" s="320">
        <v>268497</v>
      </c>
    </row>
    <row r="114" spans="1:9" ht="25.5">
      <c r="A114" s="167"/>
      <c r="B114" s="318" t="s">
        <v>1194</v>
      </c>
      <c r="C114" s="177">
        <v>-23122970</v>
      </c>
      <c r="D114" s="186">
        <v>-3296084</v>
      </c>
      <c r="E114" s="186">
        <v>-15974623</v>
      </c>
      <c r="F114" s="319" t="s">
        <v>1700</v>
      </c>
      <c r="G114" s="319" t="s">
        <v>1700</v>
      </c>
      <c r="H114" s="320">
        <v>3525014</v>
      </c>
      <c r="I114" s="320">
        <v>-268497</v>
      </c>
    </row>
    <row r="115" spans="1:9" ht="20.25" customHeight="1">
      <c r="A115" s="167"/>
      <c r="B115" s="339" t="s">
        <v>1238</v>
      </c>
      <c r="C115" s="320"/>
      <c r="D115" s="320"/>
      <c r="E115" s="320"/>
      <c r="F115" s="317"/>
      <c r="G115" s="317"/>
      <c r="H115" s="316"/>
      <c r="I115" s="316"/>
    </row>
    <row r="116" spans="1:9" s="340" customFormat="1" ht="12.75" customHeight="1">
      <c r="A116" s="322"/>
      <c r="B116" s="181" t="s">
        <v>418</v>
      </c>
      <c r="C116" s="316">
        <v>35174930</v>
      </c>
      <c r="D116" s="316">
        <v>8113042</v>
      </c>
      <c r="E116" s="316">
        <v>8568804</v>
      </c>
      <c r="F116" s="317">
        <v>24.360543148202428</v>
      </c>
      <c r="G116" s="317">
        <v>105.61764625401915</v>
      </c>
      <c r="H116" s="316">
        <v>2697730</v>
      </c>
      <c r="I116" s="316">
        <v>2988922</v>
      </c>
    </row>
    <row r="117" spans="1:9" ht="12.75" customHeight="1">
      <c r="A117" s="167"/>
      <c r="B117" s="318" t="s">
        <v>1197</v>
      </c>
      <c r="C117" s="320">
        <v>35174930</v>
      </c>
      <c r="D117" s="186">
        <v>8113042</v>
      </c>
      <c r="E117" s="186">
        <v>8568804</v>
      </c>
      <c r="F117" s="319">
        <v>24.360543148202428</v>
      </c>
      <c r="G117" s="319">
        <v>105.61764625401915</v>
      </c>
      <c r="H117" s="320">
        <v>2697730</v>
      </c>
      <c r="I117" s="320">
        <v>2988922</v>
      </c>
    </row>
    <row r="118" spans="1:9" ht="38.25" customHeight="1">
      <c r="A118" s="167">
        <v>500</v>
      </c>
      <c r="B118" s="318" t="s">
        <v>1230</v>
      </c>
      <c r="C118" s="320">
        <v>34587236</v>
      </c>
      <c r="D118" s="327" t="s">
        <v>1700</v>
      </c>
      <c r="E118" s="186">
        <v>8426713</v>
      </c>
      <c r="F118" s="319">
        <v>24.363649642313135</v>
      </c>
      <c r="G118" s="186" t="s">
        <v>1700</v>
      </c>
      <c r="H118" s="327" t="s">
        <v>1700</v>
      </c>
      <c r="I118" s="320">
        <v>2931009</v>
      </c>
    </row>
    <row r="119" spans="1:9" ht="12.75" customHeight="1">
      <c r="A119" s="167">
        <v>520</v>
      </c>
      <c r="B119" s="341" t="s">
        <v>1199</v>
      </c>
      <c r="C119" s="320">
        <v>34270539</v>
      </c>
      <c r="D119" s="342" t="s">
        <v>1700</v>
      </c>
      <c r="E119" s="333">
        <v>8375655</v>
      </c>
      <c r="F119" s="319">
        <v>24.439811115897538</v>
      </c>
      <c r="G119" s="333" t="s">
        <v>1700</v>
      </c>
      <c r="H119" s="327" t="s">
        <v>1700</v>
      </c>
      <c r="I119" s="320">
        <v>2923558</v>
      </c>
    </row>
    <row r="120" spans="1:9" ht="40.5" customHeight="1">
      <c r="A120" s="167">
        <v>522</v>
      </c>
      <c r="B120" s="341" t="s">
        <v>1201</v>
      </c>
      <c r="C120" s="177">
        <v>34270539</v>
      </c>
      <c r="D120" s="342" t="s">
        <v>1700</v>
      </c>
      <c r="E120" s="333">
        <v>8375655</v>
      </c>
      <c r="F120" s="319">
        <v>24.439811115897538</v>
      </c>
      <c r="G120" s="333" t="s">
        <v>1700</v>
      </c>
      <c r="H120" s="327" t="s">
        <v>1700</v>
      </c>
      <c r="I120" s="320">
        <v>2923558</v>
      </c>
    </row>
    <row r="121" spans="1:9" ht="25.5" customHeight="1">
      <c r="A121" s="167">
        <v>590</v>
      </c>
      <c r="B121" s="318" t="s">
        <v>1208</v>
      </c>
      <c r="C121" s="177">
        <v>316697</v>
      </c>
      <c r="D121" s="327" t="s">
        <v>1700</v>
      </c>
      <c r="E121" s="186">
        <v>34192</v>
      </c>
      <c r="F121" s="319">
        <v>10.796439498953259</v>
      </c>
      <c r="G121" s="186" t="s">
        <v>1700</v>
      </c>
      <c r="H121" s="327" t="s">
        <v>1700</v>
      </c>
      <c r="I121" s="320">
        <v>7465</v>
      </c>
    </row>
    <row r="122" spans="1:9" ht="24.75" customHeight="1">
      <c r="A122" s="167">
        <v>592</v>
      </c>
      <c r="B122" s="341" t="s">
        <v>1209</v>
      </c>
      <c r="C122" s="177">
        <v>5000</v>
      </c>
      <c r="D122" s="327" t="s">
        <v>1700</v>
      </c>
      <c r="E122" s="186">
        <v>1092</v>
      </c>
      <c r="F122" s="319">
        <v>21.84</v>
      </c>
      <c r="G122" s="186" t="s">
        <v>1700</v>
      </c>
      <c r="H122" s="327" t="s">
        <v>1700</v>
      </c>
      <c r="I122" s="320">
        <v>420</v>
      </c>
    </row>
    <row r="123" spans="1:9" ht="12.75" customHeight="1">
      <c r="A123" s="167">
        <v>593</v>
      </c>
      <c r="B123" s="341" t="s">
        <v>1210</v>
      </c>
      <c r="C123" s="177">
        <v>11697</v>
      </c>
      <c r="D123" s="327" t="s">
        <v>1700</v>
      </c>
      <c r="E123" s="186">
        <v>1094</v>
      </c>
      <c r="F123" s="319">
        <v>9.35282551081474</v>
      </c>
      <c r="G123" s="186" t="s">
        <v>1700</v>
      </c>
      <c r="H123" s="327" t="s">
        <v>1700</v>
      </c>
      <c r="I123" s="320">
        <v>0</v>
      </c>
    </row>
    <row r="124" spans="1:9" ht="25.5" customHeight="1">
      <c r="A124" s="167">
        <v>594</v>
      </c>
      <c r="B124" s="341" t="s">
        <v>1211</v>
      </c>
      <c r="C124" s="177">
        <v>300000</v>
      </c>
      <c r="D124" s="327" t="s">
        <v>1700</v>
      </c>
      <c r="E124" s="186">
        <v>32006</v>
      </c>
      <c r="F124" s="319">
        <v>10.668666666666667</v>
      </c>
      <c r="G124" s="186" t="s">
        <v>1700</v>
      </c>
      <c r="H124" s="327" t="s">
        <v>1700</v>
      </c>
      <c r="I124" s="320">
        <v>7045</v>
      </c>
    </row>
    <row r="125" spans="1:9" ht="12.75" customHeight="1">
      <c r="A125" s="167">
        <v>700</v>
      </c>
      <c r="B125" s="318" t="s">
        <v>1213</v>
      </c>
      <c r="C125" s="177">
        <v>587694</v>
      </c>
      <c r="D125" s="327" t="s">
        <v>1700</v>
      </c>
      <c r="E125" s="186">
        <v>142091</v>
      </c>
      <c r="F125" s="319">
        <v>24.177718336413168</v>
      </c>
      <c r="G125" s="186" t="s">
        <v>1700</v>
      </c>
      <c r="H125" s="327" t="s">
        <v>1700</v>
      </c>
      <c r="I125" s="320">
        <v>57913</v>
      </c>
    </row>
    <row r="126" spans="1:9" ht="25.5">
      <c r="A126" s="167">
        <v>720</v>
      </c>
      <c r="B126" s="318" t="s">
        <v>1239</v>
      </c>
      <c r="C126" s="177">
        <v>263206</v>
      </c>
      <c r="D126" s="327" t="s">
        <v>1700</v>
      </c>
      <c r="E126" s="186">
        <v>85518</v>
      </c>
      <c r="F126" s="319">
        <v>32.490900663358744</v>
      </c>
      <c r="G126" s="186" t="s">
        <v>1700</v>
      </c>
      <c r="H126" s="327" t="s">
        <v>1700</v>
      </c>
      <c r="I126" s="320">
        <v>33669</v>
      </c>
    </row>
    <row r="127" spans="1:9" ht="24" customHeight="1">
      <c r="A127" s="167">
        <v>724</v>
      </c>
      <c r="B127" s="341" t="s">
        <v>1240</v>
      </c>
      <c r="C127" s="177">
        <v>6015</v>
      </c>
      <c r="D127" s="342" t="s">
        <v>1700</v>
      </c>
      <c r="E127" s="333">
        <v>4257</v>
      </c>
      <c r="F127" s="319">
        <v>70.77306733167083</v>
      </c>
      <c r="G127" s="333" t="s">
        <v>1700</v>
      </c>
      <c r="H127" s="327" t="s">
        <v>1700</v>
      </c>
      <c r="I127" s="320">
        <v>0</v>
      </c>
    </row>
    <row r="128" spans="1:9" ht="37.5" customHeight="1">
      <c r="A128" s="167">
        <v>725</v>
      </c>
      <c r="B128" s="341" t="s">
        <v>1241</v>
      </c>
      <c r="C128" s="177">
        <v>257191</v>
      </c>
      <c r="D128" s="342" t="s">
        <v>1700</v>
      </c>
      <c r="E128" s="333">
        <v>81261</v>
      </c>
      <c r="F128" s="319">
        <v>31.59558460443795</v>
      </c>
      <c r="G128" s="333" t="s">
        <v>1700</v>
      </c>
      <c r="H128" s="327" t="s">
        <v>1700</v>
      </c>
      <c r="I128" s="320">
        <v>33669</v>
      </c>
    </row>
    <row r="129" spans="1:9" ht="12.75" customHeight="1">
      <c r="A129" s="167">
        <v>740</v>
      </c>
      <c r="B129" s="318" t="s">
        <v>1242</v>
      </c>
      <c r="C129" s="177">
        <v>324488</v>
      </c>
      <c r="D129" s="327" t="s">
        <v>1700</v>
      </c>
      <c r="E129" s="186">
        <v>56573</v>
      </c>
      <c r="F129" s="319">
        <v>17.43454303394887</v>
      </c>
      <c r="G129" s="186" t="s">
        <v>1700</v>
      </c>
      <c r="H129" s="327" t="s">
        <v>1700</v>
      </c>
      <c r="I129" s="320">
        <v>24244</v>
      </c>
    </row>
    <row r="130" spans="1:9" ht="25.5" customHeight="1">
      <c r="A130" s="167">
        <v>744</v>
      </c>
      <c r="B130" s="341" t="s">
        <v>1243</v>
      </c>
      <c r="C130" s="177">
        <v>324488</v>
      </c>
      <c r="D130" s="327" t="s">
        <v>1700</v>
      </c>
      <c r="E130" s="186">
        <v>56573</v>
      </c>
      <c r="F130" s="319">
        <v>17.43454303394887</v>
      </c>
      <c r="G130" s="186" t="s">
        <v>1700</v>
      </c>
      <c r="H130" s="327" t="s">
        <v>1700</v>
      </c>
      <c r="I130" s="320">
        <v>24244</v>
      </c>
    </row>
    <row r="131" spans="1:9" s="340" customFormat="1" ht="12.75" customHeight="1">
      <c r="A131" s="322"/>
      <c r="B131" s="181" t="s">
        <v>452</v>
      </c>
      <c r="C131" s="316">
        <v>34294561</v>
      </c>
      <c r="D131" s="316">
        <v>8812438</v>
      </c>
      <c r="E131" s="316">
        <v>8704503</v>
      </c>
      <c r="F131" s="317">
        <v>25.381584560887077</v>
      </c>
      <c r="G131" s="317">
        <v>98.77519705670554</v>
      </c>
      <c r="H131" s="316">
        <v>3088063</v>
      </c>
      <c r="I131" s="316">
        <v>3442702</v>
      </c>
    </row>
    <row r="132" spans="1:9" ht="12.75" customHeight="1">
      <c r="A132" s="167"/>
      <c r="B132" s="318" t="s">
        <v>454</v>
      </c>
      <c r="C132" s="177">
        <v>34294561</v>
      </c>
      <c r="D132" s="177">
        <v>8812438</v>
      </c>
      <c r="E132" s="177">
        <v>8704503</v>
      </c>
      <c r="F132" s="319">
        <v>25.381584560887077</v>
      </c>
      <c r="G132" s="319">
        <v>98.77519705670554</v>
      </c>
      <c r="H132" s="320">
        <v>3088063</v>
      </c>
      <c r="I132" s="320">
        <v>3442702</v>
      </c>
    </row>
    <row r="133" spans="1:9" ht="12.75" customHeight="1">
      <c r="A133" s="167">
        <v>3000</v>
      </c>
      <c r="B133" s="318" t="s">
        <v>1183</v>
      </c>
      <c r="C133" s="177">
        <v>34294561</v>
      </c>
      <c r="D133" s="177">
        <v>8812438</v>
      </c>
      <c r="E133" s="177">
        <v>8704503</v>
      </c>
      <c r="F133" s="319">
        <v>25.381584560887077</v>
      </c>
      <c r="G133" s="319">
        <v>98.77519705670554</v>
      </c>
      <c r="H133" s="320">
        <v>3088063</v>
      </c>
      <c r="I133" s="320">
        <v>3442702</v>
      </c>
    </row>
    <row r="134" spans="1:9" ht="26.25" customHeight="1">
      <c r="A134" s="167">
        <v>3400</v>
      </c>
      <c r="B134" s="341" t="s">
        <v>1244</v>
      </c>
      <c r="C134" s="177">
        <v>2491000</v>
      </c>
      <c r="D134" s="332">
        <v>827500</v>
      </c>
      <c r="E134" s="332">
        <v>543082</v>
      </c>
      <c r="F134" s="319">
        <v>21.80176635889201</v>
      </c>
      <c r="G134" s="319">
        <v>65.62924471299094</v>
      </c>
      <c r="H134" s="320">
        <v>451500</v>
      </c>
      <c r="I134" s="320">
        <v>250034</v>
      </c>
    </row>
    <row r="135" spans="1:9" ht="12.75">
      <c r="A135" s="167">
        <v>3500</v>
      </c>
      <c r="B135" s="341" t="s">
        <v>1245</v>
      </c>
      <c r="C135" s="177">
        <v>26090920</v>
      </c>
      <c r="D135" s="332">
        <v>6575355</v>
      </c>
      <c r="E135" s="332">
        <v>6811438</v>
      </c>
      <c r="F135" s="319">
        <v>26.10654587879615</v>
      </c>
      <c r="G135" s="319">
        <v>103.59042211409117</v>
      </c>
      <c r="H135" s="320">
        <v>2170785</v>
      </c>
      <c r="I135" s="320">
        <v>2321929</v>
      </c>
    </row>
    <row r="136" spans="1:9" ht="12.75" customHeight="1">
      <c r="A136" s="167"/>
      <c r="B136" s="318" t="s">
        <v>440</v>
      </c>
      <c r="C136" s="177">
        <v>880369</v>
      </c>
      <c r="D136" s="177">
        <v>-699396</v>
      </c>
      <c r="E136" s="177">
        <v>-135699</v>
      </c>
      <c r="F136" s="319" t="s">
        <v>1700</v>
      </c>
      <c r="G136" s="319" t="s">
        <v>1700</v>
      </c>
      <c r="H136" s="320">
        <v>-390333</v>
      </c>
      <c r="I136" s="320">
        <v>-453780</v>
      </c>
    </row>
    <row r="137" spans="1:9" ht="25.5">
      <c r="A137" s="167"/>
      <c r="B137" s="318" t="s">
        <v>1194</v>
      </c>
      <c r="C137" s="177">
        <v>-880369</v>
      </c>
      <c r="D137" s="186">
        <v>699396</v>
      </c>
      <c r="E137" s="186">
        <v>135699</v>
      </c>
      <c r="F137" s="319" t="s">
        <v>1700</v>
      </c>
      <c r="G137" s="319" t="s">
        <v>1700</v>
      </c>
      <c r="H137" s="320">
        <v>390333</v>
      </c>
      <c r="I137" s="320">
        <v>453780</v>
      </c>
    </row>
    <row r="138" spans="1:9" ht="20.25" customHeight="1">
      <c r="A138" s="167"/>
      <c r="B138" s="339" t="s">
        <v>1246</v>
      </c>
      <c r="C138" s="177"/>
      <c r="D138" s="186"/>
      <c r="E138" s="186"/>
      <c r="F138" s="319"/>
      <c r="G138" s="319"/>
      <c r="H138" s="320"/>
      <c r="I138" s="320"/>
    </row>
    <row r="139" spans="1:9" s="340" customFormat="1" ht="12.75" customHeight="1">
      <c r="A139" s="322"/>
      <c r="B139" s="181" t="s">
        <v>418</v>
      </c>
      <c r="C139" s="316">
        <v>1662796</v>
      </c>
      <c r="D139" s="316">
        <v>383088</v>
      </c>
      <c r="E139" s="316">
        <v>407308</v>
      </c>
      <c r="F139" s="317">
        <v>24.495368042742466</v>
      </c>
      <c r="G139" s="317">
        <v>106.32230714613875</v>
      </c>
      <c r="H139" s="316">
        <v>127343</v>
      </c>
      <c r="I139" s="316">
        <v>141310</v>
      </c>
    </row>
    <row r="140" spans="1:9" ht="12.75" customHeight="1">
      <c r="A140" s="167"/>
      <c r="B140" s="318" t="s">
        <v>1197</v>
      </c>
      <c r="C140" s="320">
        <v>1662796</v>
      </c>
      <c r="D140" s="186">
        <v>383088</v>
      </c>
      <c r="E140" s="186">
        <v>407308</v>
      </c>
      <c r="F140" s="319">
        <v>24.495368042742466</v>
      </c>
      <c r="G140" s="319">
        <v>106.32230714613875</v>
      </c>
      <c r="H140" s="320">
        <v>127343</v>
      </c>
      <c r="I140" s="320">
        <v>141310</v>
      </c>
    </row>
    <row r="141" spans="1:9" ht="38.25" customHeight="1">
      <c r="A141" s="167">
        <v>500</v>
      </c>
      <c r="B141" s="318" t="s">
        <v>1230</v>
      </c>
      <c r="C141" s="320">
        <v>1662796</v>
      </c>
      <c r="D141" s="327" t="s">
        <v>1700</v>
      </c>
      <c r="E141" s="186">
        <v>407308</v>
      </c>
      <c r="F141" s="319">
        <v>24.495368042742466</v>
      </c>
      <c r="G141" s="186" t="s">
        <v>1700</v>
      </c>
      <c r="H141" s="327" t="s">
        <v>1700</v>
      </c>
      <c r="I141" s="320">
        <v>141310</v>
      </c>
    </row>
    <row r="142" spans="1:9" ht="12.75" customHeight="1">
      <c r="A142" s="167">
        <v>520</v>
      </c>
      <c r="B142" s="341" t="s">
        <v>1199</v>
      </c>
      <c r="C142" s="320">
        <v>1661229</v>
      </c>
      <c r="D142" s="342" t="s">
        <v>1700</v>
      </c>
      <c r="E142" s="333">
        <v>406001</v>
      </c>
      <c r="F142" s="319">
        <v>24.439797282614258</v>
      </c>
      <c r="G142" s="333" t="s">
        <v>1700</v>
      </c>
      <c r="H142" s="342" t="s">
        <v>1700</v>
      </c>
      <c r="I142" s="320">
        <v>141716</v>
      </c>
    </row>
    <row r="143" spans="1:9" ht="40.5" customHeight="1">
      <c r="A143" s="167">
        <v>523</v>
      </c>
      <c r="B143" s="341" t="s">
        <v>1247</v>
      </c>
      <c r="C143" s="177">
        <v>1661229</v>
      </c>
      <c r="D143" s="342" t="s">
        <v>1700</v>
      </c>
      <c r="E143" s="333">
        <v>406001</v>
      </c>
      <c r="F143" s="319">
        <v>24.439797282614258</v>
      </c>
      <c r="G143" s="333" t="s">
        <v>1700</v>
      </c>
      <c r="H143" s="342" t="s">
        <v>1700</v>
      </c>
      <c r="I143" s="320">
        <v>141716</v>
      </c>
    </row>
    <row r="144" spans="1:9" ht="26.25" customHeight="1">
      <c r="A144" s="167">
        <v>560</v>
      </c>
      <c r="B144" s="318" t="s">
        <v>1205</v>
      </c>
      <c r="C144" s="177">
        <v>1000</v>
      </c>
      <c r="D144" s="327" t="s">
        <v>1700</v>
      </c>
      <c r="E144" s="186">
        <v>6</v>
      </c>
      <c r="F144" s="319">
        <v>0.6</v>
      </c>
      <c r="G144" s="186" t="s">
        <v>1700</v>
      </c>
      <c r="H144" s="327" t="s">
        <v>1700</v>
      </c>
      <c r="I144" s="320">
        <v>-406</v>
      </c>
    </row>
    <row r="145" spans="1:9" ht="12.75" customHeight="1">
      <c r="A145" s="167">
        <v>561</v>
      </c>
      <c r="B145" s="341" t="s">
        <v>1206</v>
      </c>
      <c r="C145" s="177">
        <v>1000</v>
      </c>
      <c r="D145" s="342" t="s">
        <v>1700</v>
      </c>
      <c r="E145" s="333">
        <v>6</v>
      </c>
      <c r="F145" s="319">
        <v>0.6</v>
      </c>
      <c r="G145" s="333" t="s">
        <v>1700</v>
      </c>
      <c r="H145" s="342" t="s">
        <v>1700</v>
      </c>
      <c r="I145" s="320">
        <v>-406</v>
      </c>
    </row>
    <row r="146" spans="1:9" ht="26.25" customHeight="1">
      <c r="A146" s="167">
        <v>590</v>
      </c>
      <c r="B146" s="318" t="s">
        <v>1208</v>
      </c>
      <c r="C146" s="177">
        <v>567</v>
      </c>
      <c r="D146" s="327" t="s">
        <v>1700</v>
      </c>
      <c r="E146" s="186">
        <v>40</v>
      </c>
      <c r="F146" s="319">
        <v>7.054673721340388</v>
      </c>
      <c r="G146" s="186" t="s">
        <v>1700</v>
      </c>
      <c r="H146" s="327" t="s">
        <v>1700</v>
      </c>
      <c r="I146" s="320">
        <v>0</v>
      </c>
    </row>
    <row r="147" spans="1:9" ht="12.75" customHeight="1">
      <c r="A147" s="167">
        <v>593</v>
      </c>
      <c r="B147" s="341" t="s">
        <v>1210</v>
      </c>
      <c r="C147" s="177">
        <v>567</v>
      </c>
      <c r="D147" s="327" t="s">
        <v>1700</v>
      </c>
      <c r="E147" s="186">
        <v>40</v>
      </c>
      <c r="F147" s="319">
        <v>7.054673721340388</v>
      </c>
      <c r="G147" s="186" t="s">
        <v>1700</v>
      </c>
      <c r="H147" s="327" t="s">
        <v>1700</v>
      </c>
      <c r="I147" s="320">
        <v>0</v>
      </c>
    </row>
    <row r="148" spans="1:9" s="340" customFormat="1" ht="12.75" customHeight="1">
      <c r="A148" s="322"/>
      <c r="B148" s="181" t="s">
        <v>452</v>
      </c>
      <c r="C148" s="316">
        <v>2025668</v>
      </c>
      <c r="D148" s="316">
        <v>699472</v>
      </c>
      <c r="E148" s="316">
        <v>658821</v>
      </c>
      <c r="F148" s="317">
        <v>32.523641583912074</v>
      </c>
      <c r="G148" s="317">
        <v>94.18833062652972</v>
      </c>
      <c r="H148" s="316">
        <v>190747</v>
      </c>
      <c r="I148" s="316">
        <v>248257</v>
      </c>
    </row>
    <row r="149" spans="1:9" ht="12.75" customHeight="1">
      <c r="A149" s="167"/>
      <c r="B149" s="318" t="s">
        <v>454</v>
      </c>
      <c r="C149" s="177">
        <v>2025668</v>
      </c>
      <c r="D149" s="177">
        <v>699472</v>
      </c>
      <c r="E149" s="177">
        <v>658821</v>
      </c>
      <c r="F149" s="319">
        <v>32.523641583912074</v>
      </c>
      <c r="G149" s="319">
        <v>94.18833062652972</v>
      </c>
      <c r="H149" s="320">
        <v>190747</v>
      </c>
      <c r="I149" s="320">
        <v>248257</v>
      </c>
    </row>
    <row r="150" spans="1:9" ht="12.75" customHeight="1">
      <c r="A150" s="167">
        <v>3000</v>
      </c>
      <c r="B150" s="318" t="s">
        <v>1183</v>
      </c>
      <c r="C150" s="177">
        <v>2025668</v>
      </c>
      <c r="D150" s="177">
        <v>699472</v>
      </c>
      <c r="E150" s="177">
        <v>658821</v>
      </c>
      <c r="F150" s="319">
        <v>32.523641583912074</v>
      </c>
      <c r="G150" s="319">
        <v>94.18833062652972</v>
      </c>
      <c r="H150" s="320">
        <v>190747</v>
      </c>
      <c r="I150" s="320">
        <v>248257</v>
      </c>
    </row>
    <row r="151" spans="1:9" ht="26.25" customHeight="1">
      <c r="A151" s="167">
        <v>3400</v>
      </c>
      <c r="B151" s="341" t="s">
        <v>1244</v>
      </c>
      <c r="C151" s="177">
        <v>50000</v>
      </c>
      <c r="D151" s="332">
        <v>15000</v>
      </c>
      <c r="E151" s="332">
        <v>1739</v>
      </c>
      <c r="F151" s="319">
        <v>3.4779999999999998</v>
      </c>
      <c r="G151" s="319">
        <v>11.593333333333334</v>
      </c>
      <c r="H151" s="320">
        <v>5000</v>
      </c>
      <c r="I151" s="320">
        <v>749</v>
      </c>
    </row>
    <row r="152" spans="1:9" ht="12.75">
      <c r="A152" s="167">
        <v>3500</v>
      </c>
      <c r="B152" s="341" t="s">
        <v>1245</v>
      </c>
      <c r="C152" s="177">
        <v>1628284</v>
      </c>
      <c r="D152" s="332">
        <v>575497</v>
      </c>
      <c r="E152" s="332">
        <v>601985</v>
      </c>
      <c r="F152" s="319">
        <v>36.97051619987668</v>
      </c>
      <c r="G152" s="319">
        <v>104.6026304220526</v>
      </c>
      <c r="H152" s="320">
        <v>151583</v>
      </c>
      <c r="I152" s="320">
        <v>214099</v>
      </c>
    </row>
    <row r="153" spans="1:9" ht="12.75" customHeight="1">
      <c r="A153" s="167"/>
      <c r="B153" s="318" t="s">
        <v>440</v>
      </c>
      <c r="C153" s="177">
        <v>-362872</v>
      </c>
      <c r="D153" s="177">
        <v>-316384</v>
      </c>
      <c r="E153" s="177">
        <v>-251513</v>
      </c>
      <c r="F153" s="319" t="s">
        <v>1700</v>
      </c>
      <c r="G153" s="319" t="s">
        <v>1700</v>
      </c>
      <c r="H153" s="320">
        <v>-63404</v>
      </c>
      <c r="I153" s="320">
        <v>-106947</v>
      </c>
    </row>
    <row r="154" spans="1:9" ht="25.5">
      <c r="A154" s="167"/>
      <c r="B154" s="318" t="s">
        <v>1194</v>
      </c>
      <c r="C154" s="177">
        <v>362872</v>
      </c>
      <c r="D154" s="186">
        <v>316384</v>
      </c>
      <c r="E154" s="186">
        <v>251513</v>
      </c>
      <c r="F154" s="319" t="s">
        <v>1700</v>
      </c>
      <c r="G154" s="319" t="s">
        <v>1700</v>
      </c>
      <c r="H154" s="320">
        <v>63404</v>
      </c>
      <c r="I154" s="320">
        <v>106947</v>
      </c>
    </row>
    <row r="155" spans="1:9" ht="30" customHeight="1">
      <c r="A155" s="167"/>
      <c r="B155" s="339" t="s">
        <v>1248</v>
      </c>
      <c r="C155" s="343"/>
      <c r="D155" s="343"/>
      <c r="E155" s="343"/>
      <c r="F155" s="317"/>
      <c r="G155" s="317"/>
      <c r="H155" s="316"/>
      <c r="I155" s="316"/>
    </row>
    <row r="156" spans="1:9" ht="15" customHeight="1">
      <c r="A156" s="167"/>
      <c r="B156" s="181" t="s">
        <v>418</v>
      </c>
      <c r="C156" s="171">
        <v>102628968</v>
      </c>
      <c r="D156" s="171">
        <v>23645064</v>
      </c>
      <c r="E156" s="171">
        <v>25100840</v>
      </c>
      <c r="F156" s="317">
        <v>24.457850925676265</v>
      </c>
      <c r="G156" s="317">
        <v>106.1567860421101</v>
      </c>
      <c r="H156" s="316">
        <v>7859891</v>
      </c>
      <c r="I156" s="316">
        <v>8779370</v>
      </c>
    </row>
    <row r="157" spans="1:9" ht="12.75">
      <c r="A157" s="167"/>
      <c r="B157" s="318" t="s">
        <v>1197</v>
      </c>
      <c r="C157" s="177">
        <v>102628968</v>
      </c>
      <c r="D157" s="177">
        <v>23645064</v>
      </c>
      <c r="E157" s="177">
        <v>25100840</v>
      </c>
      <c r="F157" s="319">
        <v>24.457850925676265</v>
      </c>
      <c r="G157" s="319">
        <v>106.1567860421101</v>
      </c>
      <c r="H157" s="320">
        <v>7859891</v>
      </c>
      <c r="I157" s="320">
        <v>8779370</v>
      </c>
    </row>
    <row r="158" spans="1:9" ht="38.25" customHeight="1">
      <c r="A158" s="167">
        <v>500</v>
      </c>
      <c r="B158" s="318" t="s">
        <v>1230</v>
      </c>
      <c r="C158" s="177">
        <v>102628968</v>
      </c>
      <c r="D158" s="327" t="s">
        <v>1700</v>
      </c>
      <c r="E158" s="177">
        <v>25100840</v>
      </c>
      <c r="F158" s="319">
        <v>24.457850925676265</v>
      </c>
      <c r="G158" s="186" t="s">
        <v>1700</v>
      </c>
      <c r="H158" s="327" t="s">
        <v>1700</v>
      </c>
      <c r="I158" s="320">
        <v>8779370</v>
      </c>
    </row>
    <row r="159" spans="1:9" ht="12.75" customHeight="1">
      <c r="A159" s="167">
        <v>520</v>
      </c>
      <c r="B159" s="341" t="s">
        <v>1199</v>
      </c>
      <c r="C159" s="177">
        <v>102503982</v>
      </c>
      <c r="D159" s="327" t="s">
        <v>1700</v>
      </c>
      <c r="E159" s="177">
        <v>25051778</v>
      </c>
      <c r="F159" s="319">
        <v>24.439809567593187</v>
      </c>
      <c r="G159" s="186" t="s">
        <v>1700</v>
      </c>
      <c r="H159" s="327" t="s">
        <v>1700</v>
      </c>
      <c r="I159" s="320">
        <v>8744429</v>
      </c>
    </row>
    <row r="160" spans="1:9" ht="38.25" customHeight="1">
      <c r="A160" s="167">
        <v>524</v>
      </c>
      <c r="B160" s="341" t="s">
        <v>1249</v>
      </c>
      <c r="C160" s="177">
        <v>102503982</v>
      </c>
      <c r="D160" s="327" t="s">
        <v>1700</v>
      </c>
      <c r="E160" s="177">
        <v>25051778</v>
      </c>
      <c r="F160" s="319">
        <v>24.439809567593187</v>
      </c>
      <c r="G160" s="186" t="s">
        <v>1700</v>
      </c>
      <c r="H160" s="327" t="s">
        <v>1700</v>
      </c>
      <c r="I160" s="320">
        <v>8744429</v>
      </c>
    </row>
    <row r="161" spans="1:9" ht="27" customHeight="1">
      <c r="A161" s="167">
        <v>560</v>
      </c>
      <c r="B161" s="318" t="s">
        <v>1205</v>
      </c>
      <c r="C161" s="177">
        <v>90000</v>
      </c>
      <c r="D161" s="327" t="s">
        <v>1700</v>
      </c>
      <c r="E161" s="177">
        <v>44979</v>
      </c>
      <c r="F161" s="319">
        <v>49.97666666666667</v>
      </c>
      <c r="G161" s="186" t="s">
        <v>1700</v>
      </c>
      <c r="H161" s="327" t="s">
        <v>1700</v>
      </c>
      <c r="I161" s="320">
        <v>33942</v>
      </c>
    </row>
    <row r="162" spans="1:9" ht="13.5" customHeight="1">
      <c r="A162" s="167">
        <v>561</v>
      </c>
      <c r="B162" s="341" t="s">
        <v>1206</v>
      </c>
      <c r="C162" s="177">
        <v>90000</v>
      </c>
      <c r="D162" s="327" t="s">
        <v>1700</v>
      </c>
      <c r="E162" s="177">
        <v>44979</v>
      </c>
      <c r="F162" s="319">
        <v>49.97666666666667</v>
      </c>
      <c r="G162" s="186" t="s">
        <v>1700</v>
      </c>
      <c r="H162" s="327" t="s">
        <v>1700</v>
      </c>
      <c r="I162" s="320">
        <v>33942</v>
      </c>
    </row>
    <row r="163" spans="1:9" ht="27" customHeight="1">
      <c r="A163" s="167">
        <v>590</v>
      </c>
      <c r="B163" s="318" t="s">
        <v>1208</v>
      </c>
      <c r="C163" s="177">
        <v>34986</v>
      </c>
      <c r="D163" s="327" t="s">
        <v>1700</v>
      </c>
      <c r="E163" s="177">
        <v>3084</v>
      </c>
      <c r="F163" s="319">
        <v>8.814954553249871</v>
      </c>
      <c r="G163" s="186" t="s">
        <v>1700</v>
      </c>
      <c r="H163" s="327" t="s">
        <v>1700</v>
      </c>
      <c r="I163" s="320">
        <v>0</v>
      </c>
    </row>
    <row r="164" spans="1:9" ht="12.75" customHeight="1">
      <c r="A164" s="167">
        <v>593</v>
      </c>
      <c r="B164" s="341" t="s">
        <v>1210</v>
      </c>
      <c r="C164" s="177">
        <v>34986</v>
      </c>
      <c r="D164" s="327" t="s">
        <v>1700</v>
      </c>
      <c r="E164" s="177">
        <v>3084</v>
      </c>
      <c r="F164" s="319">
        <v>8.814954553249871</v>
      </c>
      <c r="G164" s="186" t="s">
        <v>1700</v>
      </c>
      <c r="H164" s="327" t="s">
        <v>1700</v>
      </c>
      <c r="I164" s="320">
        <v>0</v>
      </c>
    </row>
    <row r="165" spans="1:9" ht="17.25" customHeight="1">
      <c r="A165" s="167"/>
      <c r="B165" s="181" t="s">
        <v>452</v>
      </c>
      <c r="C165" s="171">
        <v>101672877</v>
      </c>
      <c r="D165" s="171">
        <v>29054116</v>
      </c>
      <c r="E165" s="171">
        <v>28109602</v>
      </c>
      <c r="F165" s="317">
        <v>27.64710002255567</v>
      </c>
      <c r="G165" s="317">
        <v>96.74912153582646</v>
      </c>
      <c r="H165" s="316">
        <v>9351175</v>
      </c>
      <c r="I165" s="316">
        <v>9868190</v>
      </c>
    </row>
    <row r="166" spans="1:9" ht="14.25" customHeight="1">
      <c r="A166" s="167"/>
      <c r="B166" s="318" t="s">
        <v>454</v>
      </c>
      <c r="C166" s="177">
        <v>101672877</v>
      </c>
      <c r="D166" s="177">
        <v>29054116</v>
      </c>
      <c r="E166" s="177">
        <v>28109602</v>
      </c>
      <c r="F166" s="319">
        <v>27.64710002255567</v>
      </c>
      <c r="G166" s="319">
        <v>96.74912153582646</v>
      </c>
      <c r="H166" s="320">
        <v>9351175</v>
      </c>
      <c r="I166" s="320">
        <v>9868190</v>
      </c>
    </row>
    <row r="167" spans="1:9" ht="14.25" customHeight="1">
      <c r="A167" s="167">
        <v>1000</v>
      </c>
      <c r="B167" s="318" t="s">
        <v>1223</v>
      </c>
      <c r="C167" s="177">
        <v>2032094</v>
      </c>
      <c r="D167" s="177">
        <v>0</v>
      </c>
      <c r="E167" s="177">
        <v>0</v>
      </c>
      <c r="F167" s="319">
        <v>0</v>
      </c>
      <c r="G167" s="319" t="s">
        <v>1700</v>
      </c>
      <c r="H167" s="320">
        <v>0</v>
      </c>
      <c r="I167" s="320">
        <v>0</v>
      </c>
    </row>
    <row r="168" spans="1:9" ht="12.75" customHeight="1">
      <c r="A168" s="167">
        <v>1800</v>
      </c>
      <c r="B168" s="341" t="s">
        <v>1225</v>
      </c>
      <c r="C168" s="177">
        <v>2032094</v>
      </c>
      <c r="D168" s="177">
        <v>0</v>
      </c>
      <c r="E168" s="177">
        <v>0</v>
      </c>
      <c r="F168" s="319">
        <v>0</v>
      </c>
      <c r="G168" s="319" t="s">
        <v>1700</v>
      </c>
      <c r="H168" s="320">
        <v>0</v>
      </c>
      <c r="I168" s="320">
        <v>0</v>
      </c>
    </row>
    <row r="169" spans="1:9" ht="13.5" customHeight="1">
      <c r="A169" s="167">
        <v>2000</v>
      </c>
      <c r="B169" s="318" t="s">
        <v>1182</v>
      </c>
      <c r="C169" s="177">
        <v>1233945</v>
      </c>
      <c r="D169" s="177">
        <v>313466</v>
      </c>
      <c r="E169" s="177">
        <v>238654</v>
      </c>
      <c r="F169" s="319">
        <v>19.340732366515525</v>
      </c>
      <c r="G169" s="319">
        <v>76.13393478080557</v>
      </c>
      <c r="H169" s="320">
        <v>0</v>
      </c>
      <c r="I169" s="320">
        <v>0</v>
      </c>
    </row>
    <row r="170" spans="1:9" ht="13.5" customHeight="1">
      <c r="A170" s="167">
        <v>3000</v>
      </c>
      <c r="B170" s="318" t="s">
        <v>1183</v>
      </c>
      <c r="C170" s="177">
        <v>98406838</v>
      </c>
      <c r="D170" s="177">
        <v>28740650</v>
      </c>
      <c r="E170" s="177">
        <v>27870948</v>
      </c>
      <c r="F170" s="319">
        <v>28.322165986066945</v>
      </c>
      <c r="G170" s="319">
        <v>96.9739654461538</v>
      </c>
      <c r="H170" s="320">
        <v>9351175</v>
      </c>
      <c r="I170" s="320">
        <v>9868190</v>
      </c>
    </row>
    <row r="171" spans="1:9" ht="13.5" customHeight="1">
      <c r="A171" s="167">
        <v>3500</v>
      </c>
      <c r="B171" s="341" t="s">
        <v>1227</v>
      </c>
      <c r="C171" s="177">
        <v>81699062</v>
      </c>
      <c r="D171" s="177">
        <v>25461274</v>
      </c>
      <c r="E171" s="177">
        <v>24612170</v>
      </c>
      <c r="F171" s="319">
        <v>30.125400950135756</v>
      </c>
      <c r="G171" s="319">
        <v>96.66511581470746</v>
      </c>
      <c r="H171" s="320">
        <v>7930044</v>
      </c>
      <c r="I171" s="320">
        <v>8327494</v>
      </c>
    </row>
    <row r="172" spans="1:9" ht="12.75">
      <c r="A172" s="167"/>
      <c r="B172" s="318" t="s">
        <v>440</v>
      </c>
      <c r="C172" s="177">
        <v>956091</v>
      </c>
      <c r="D172" s="177">
        <v>-5409052</v>
      </c>
      <c r="E172" s="177">
        <v>-3008762</v>
      </c>
      <c r="F172" s="319" t="s">
        <v>1700</v>
      </c>
      <c r="G172" s="319" t="s">
        <v>1700</v>
      </c>
      <c r="H172" s="320">
        <v>-1491284</v>
      </c>
      <c r="I172" s="320">
        <v>-1088820</v>
      </c>
    </row>
    <row r="173" spans="1:9" ht="26.25" customHeight="1">
      <c r="A173" s="167"/>
      <c r="B173" s="318" t="s">
        <v>1194</v>
      </c>
      <c r="C173" s="177">
        <v>-956091</v>
      </c>
      <c r="D173" s="177">
        <v>5409052</v>
      </c>
      <c r="E173" s="177">
        <v>3008762</v>
      </c>
      <c r="F173" s="319" t="s">
        <v>1700</v>
      </c>
      <c r="G173" s="319" t="s">
        <v>1700</v>
      </c>
      <c r="H173" s="320">
        <v>1491284</v>
      </c>
      <c r="I173" s="320">
        <v>1088820</v>
      </c>
    </row>
    <row r="174" spans="1:9" ht="27" customHeight="1">
      <c r="A174" s="167"/>
      <c r="B174" s="339" t="s">
        <v>1250</v>
      </c>
      <c r="D174" s="177"/>
      <c r="E174" s="177"/>
      <c r="F174" s="317"/>
      <c r="G174" s="317"/>
      <c r="H174" s="316"/>
      <c r="I174" s="316"/>
    </row>
    <row r="175" spans="1:9" ht="17.25" customHeight="1">
      <c r="A175" s="167"/>
      <c r="B175" s="181" t="s">
        <v>418</v>
      </c>
      <c r="C175" s="171">
        <v>13251877</v>
      </c>
      <c r="D175" s="171">
        <v>2835843</v>
      </c>
      <c r="E175" s="171">
        <v>2787922</v>
      </c>
      <c r="F175" s="317">
        <v>21.03794051212519</v>
      </c>
      <c r="G175" s="317">
        <v>98.31016738232688</v>
      </c>
      <c r="H175" s="316">
        <v>883946</v>
      </c>
      <c r="I175" s="316">
        <v>1470865</v>
      </c>
    </row>
    <row r="176" spans="1:9" ht="15" customHeight="1">
      <c r="A176" s="167"/>
      <c r="B176" s="318" t="s">
        <v>1197</v>
      </c>
      <c r="C176" s="177">
        <v>13224645</v>
      </c>
      <c r="D176" s="177">
        <v>2829036</v>
      </c>
      <c r="E176" s="177">
        <v>2784183</v>
      </c>
      <c r="F176" s="319">
        <v>21.052988567935095</v>
      </c>
      <c r="G176" s="319">
        <v>98.41454827722235</v>
      </c>
      <c r="H176" s="320">
        <v>881677</v>
      </c>
      <c r="I176" s="320">
        <v>1469253</v>
      </c>
    </row>
    <row r="177" spans="1:9" ht="38.25" customHeight="1">
      <c r="A177" s="167">
        <v>500</v>
      </c>
      <c r="B177" s="318" t="s">
        <v>1230</v>
      </c>
      <c r="C177" s="177">
        <v>345000</v>
      </c>
      <c r="D177" s="327" t="s">
        <v>1700</v>
      </c>
      <c r="E177" s="177">
        <v>124005</v>
      </c>
      <c r="F177" s="319">
        <v>35.94347826086957</v>
      </c>
      <c r="G177" s="186" t="s">
        <v>1700</v>
      </c>
      <c r="H177" s="327" t="s">
        <v>1700</v>
      </c>
      <c r="I177" s="320">
        <v>42527</v>
      </c>
    </row>
    <row r="178" spans="1:9" ht="24.75" customHeight="1">
      <c r="A178" s="167">
        <v>590</v>
      </c>
      <c r="B178" s="318" t="s">
        <v>1208</v>
      </c>
      <c r="C178" s="177">
        <v>345000</v>
      </c>
      <c r="D178" s="327" t="s">
        <v>1700</v>
      </c>
      <c r="E178" s="177">
        <v>124005</v>
      </c>
      <c r="F178" s="319">
        <v>35.94347826086957</v>
      </c>
      <c r="G178" s="186" t="s">
        <v>1700</v>
      </c>
      <c r="H178" s="327" t="s">
        <v>1700</v>
      </c>
      <c r="I178" s="320">
        <v>42527</v>
      </c>
    </row>
    <row r="179" spans="1:9" ht="26.25" customHeight="1">
      <c r="A179" s="167">
        <v>599</v>
      </c>
      <c r="B179" s="318" t="s">
        <v>1251</v>
      </c>
      <c r="C179" s="177">
        <v>345000</v>
      </c>
      <c r="D179" s="327" t="s">
        <v>1700</v>
      </c>
      <c r="E179" s="177">
        <v>124005</v>
      </c>
      <c r="F179" s="319">
        <v>35.94347826086957</v>
      </c>
      <c r="G179" s="186" t="s">
        <v>1700</v>
      </c>
      <c r="H179" s="327" t="s">
        <v>1700</v>
      </c>
      <c r="I179" s="320">
        <v>42527</v>
      </c>
    </row>
    <row r="180" spans="1:9" ht="12.75" customHeight="1">
      <c r="A180" s="167">
        <v>700</v>
      </c>
      <c r="B180" s="318" t="s">
        <v>1213</v>
      </c>
      <c r="C180" s="177">
        <v>12879645</v>
      </c>
      <c r="D180" s="327" t="s">
        <v>1700</v>
      </c>
      <c r="E180" s="177">
        <v>2660178</v>
      </c>
      <c r="F180" s="319">
        <v>20.654125171928264</v>
      </c>
      <c r="G180" s="186" t="s">
        <v>1700</v>
      </c>
      <c r="H180" s="327" t="s">
        <v>1700</v>
      </c>
      <c r="I180" s="320">
        <v>1426726</v>
      </c>
    </row>
    <row r="181" spans="1:9" ht="27" customHeight="1">
      <c r="A181" s="167">
        <v>720</v>
      </c>
      <c r="B181" s="318" t="s">
        <v>1233</v>
      </c>
      <c r="C181" s="177">
        <v>10998936</v>
      </c>
      <c r="D181" s="327" t="s">
        <v>1700</v>
      </c>
      <c r="E181" s="177">
        <v>2190000</v>
      </c>
      <c r="F181" s="319">
        <v>19.91101684744779</v>
      </c>
      <c r="G181" s="186" t="s">
        <v>1700</v>
      </c>
      <c r="H181" s="327" t="s">
        <v>1700</v>
      </c>
      <c r="I181" s="320">
        <v>1270000</v>
      </c>
    </row>
    <row r="182" spans="1:9" ht="26.25" customHeight="1">
      <c r="A182" s="167">
        <v>726</v>
      </c>
      <c r="B182" s="341" t="s">
        <v>1252</v>
      </c>
      <c r="C182" s="177">
        <v>8524175</v>
      </c>
      <c r="D182" s="327" t="s">
        <v>1700</v>
      </c>
      <c r="E182" s="177">
        <v>1697250</v>
      </c>
      <c r="F182" s="319">
        <v>19.91101778177947</v>
      </c>
      <c r="G182" s="186" t="s">
        <v>1700</v>
      </c>
      <c r="H182" s="327" t="s">
        <v>1700</v>
      </c>
      <c r="I182" s="320">
        <v>984250</v>
      </c>
    </row>
    <row r="183" spans="1:9" ht="26.25" customHeight="1">
      <c r="A183" s="167">
        <v>727</v>
      </c>
      <c r="B183" s="341" t="s">
        <v>1253</v>
      </c>
      <c r="C183" s="177">
        <v>612641</v>
      </c>
      <c r="D183" s="327" t="s">
        <v>1700</v>
      </c>
      <c r="E183" s="177">
        <v>121983</v>
      </c>
      <c r="F183" s="319">
        <v>19.91100824136811</v>
      </c>
      <c r="G183" s="186" t="s">
        <v>1700</v>
      </c>
      <c r="H183" s="327" t="s">
        <v>1700</v>
      </c>
      <c r="I183" s="320">
        <v>70739</v>
      </c>
    </row>
    <row r="184" spans="1:9" ht="38.25" customHeight="1">
      <c r="A184" s="167">
        <v>728</v>
      </c>
      <c r="B184" s="341" t="s">
        <v>1254</v>
      </c>
      <c r="C184" s="177">
        <v>29697</v>
      </c>
      <c r="D184" s="327" t="s">
        <v>1700</v>
      </c>
      <c r="E184" s="177">
        <v>5913</v>
      </c>
      <c r="F184" s="319">
        <v>19.911102131528438</v>
      </c>
      <c r="G184" s="186" t="s">
        <v>1700</v>
      </c>
      <c r="H184" s="327" t="s">
        <v>1700</v>
      </c>
      <c r="I184" s="320">
        <v>3429</v>
      </c>
    </row>
    <row r="185" spans="1:9" ht="37.5" customHeight="1">
      <c r="A185" s="167">
        <v>729</v>
      </c>
      <c r="B185" s="341" t="s">
        <v>1255</v>
      </c>
      <c r="C185" s="177">
        <v>1832423</v>
      </c>
      <c r="D185" s="327" t="s">
        <v>1700</v>
      </c>
      <c r="E185" s="177">
        <v>364854</v>
      </c>
      <c r="F185" s="319">
        <v>19.911013996222486</v>
      </c>
      <c r="G185" s="186" t="s">
        <v>1700</v>
      </c>
      <c r="H185" s="327" t="s">
        <v>1700</v>
      </c>
      <c r="I185" s="320">
        <v>211582</v>
      </c>
    </row>
    <row r="186" spans="1:9" ht="14.25" customHeight="1">
      <c r="A186" s="167">
        <v>740</v>
      </c>
      <c r="B186" s="318" t="s">
        <v>1256</v>
      </c>
      <c r="C186" s="177">
        <v>1880709</v>
      </c>
      <c r="D186" s="327" t="s">
        <v>1700</v>
      </c>
      <c r="E186" s="177">
        <v>470178</v>
      </c>
      <c r="F186" s="319">
        <v>25.000039878577706</v>
      </c>
      <c r="G186" s="186" t="s">
        <v>1700</v>
      </c>
      <c r="H186" s="327" t="s">
        <v>1700</v>
      </c>
      <c r="I186" s="320">
        <v>156726</v>
      </c>
    </row>
    <row r="187" spans="1:9" ht="52.5" customHeight="1">
      <c r="A187" s="167">
        <v>742</v>
      </c>
      <c r="B187" s="341" t="s">
        <v>1257</v>
      </c>
      <c r="C187" s="177">
        <v>1857709</v>
      </c>
      <c r="D187" s="327" t="s">
        <v>1700</v>
      </c>
      <c r="E187" s="177">
        <v>464427</v>
      </c>
      <c r="F187" s="319">
        <v>24.999986542563988</v>
      </c>
      <c r="G187" s="186" t="s">
        <v>1700</v>
      </c>
      <c r="H187" s="327" t="s">
        <v>1700</v>
      </c>
      <c r="I187" s="320">
        <v>154809</v>
      </c>
    </row>
    <row r="188" spans="1:9" ht="37.5" customHeight="1">
      <c r="A188" s="167">
        <v>747</v>
      </c>
      <c r="B188" s="341" t="s">
        <v>1258</v>
      </c>
      <c r="C188" s="177">
        <v>23000</v>
      </c>
      <c r="D188" s="327" t="s">
        <v>1700</v>
      </c>
      <c r="E188" s="177">
        <v>5751</v>
      </c>
      <c r="F188" s="319">
        <v>25.00434782608696</v>
      </c>
      <c r="G188" s="186" t="s">
        <v>1700</v>
      </c>
      <c r="H188" s="327" t="s">
        <v>1700</v>
      </c>
      <c r="I188" s="320">
        <v>1917</v>
      </c>
    </row>
    <row r="189" spans="1:9" ht="12.75">
      <c r="A189" s="167"/>
      <c r="B189" s="318" t="s">
        <v>1222</v>
      </c>
      <c r="C189" s="177">
        <v>27232</v>
      </c>
      <c r="D189" s="177">
        <v>6807</v>
      </c>
      <c r="E189" s="177">
        <v>3739</v>
      </c>
      <c r="F189" s="319">
        <v>13.730170387779083</v>
      </c>
      <c r="G189" s="319">
        <v>54.92874981636551</v>
      </c>
      <c r="H189" s="320">
        <v>2269</v>
      </c>
      <c r="I189" s="320">
        <v>1612</v>
      </c>
    </row>
    <row r="190" spans="1:9" ht="15.75" customHeight="1">
      <c r="A190" s="167"/>
      <c r="B190" s="181" t="s">
        <v>452</v>
      </c>
      <c r="C190" s="171">
        <v>13251877</v>
      </c>
      <c r="D190" s="171">
        <v>2835843</v>
      </c>
      <c r="E190" s="171">
        <v>2222090</v>
      </c>
      <c r="F190" s="317">
        <v>16.768115188512542</v>
      </c>
      <c r="G190" s="317">
        <v>78.35729975178457</v>
      </c>
      <c r="H190" s="316">
        <v>883946</v>
      </c>
      <c r="I190" s="316">
        <v>859927</v>
      </c>
    </row>
    <row r="191" spans="1:9" ht="13.5" customHeight="1">
      <c r="A191" s="167"/>
      <c r="B191" s="318" t="s">
        <v>454</v>
      </c>
      <c r="C191" s="177">
        <v>11146577</v>
      </c>
      <c r="D191" s="177">
        <v>2482145</v>
      </c>
      <c r="E191" s="177">
        <v>2036779</v>
      </c>
      <c r="F191" s="319">
        <v>18.272685865804362</v>
      </c>
      <c r="G191" s="319">
        <v>82.05721261247832</v>
      </c>
      <c r="H191" s="320">
        <v>818525</v>
      </c>
      <c r="I191" s="320">
        <v>786354</v>
      </c>
    </row>
    <row r="192" spans="1:9" ht="14.25" customHeight="1">
      <c r="A192" s="167">
        <v>1000</v>
      </c>
      <c r="B192" s="318" t="s">
        <v>1223</v>
      </c>
      <c r="C192" s="177">
        <v>10841577</v>
      </c>
      <c r="D192" s="177">
        <v>2482145</v>
      </c>
      <c r="E192" s="177">
        <v>2036779</v>
      </c>
      <c r="F192" s="319">
        <v>18.786741080195252</v>
      </c>
      <c r="G192" s="319">
        <v>82.05721261247832</v>
      </c>
      <c r="H192" s="320">
        <v>818525</v>
      </c>
      <c r="I192" s="320">
        <v>786354</v>
      </c>
    </row>
    <row r="193" spans="1:9" ht="12.75" customHeight="1">
      <c r="A193" s="167">
        <v>1100</v>
      </c>
      <c r="B193" s="341" t="s">
        <v>1224</v>
      </c>
      <c r="C193" s="177">
        <v>3676386</v>
      </c>
      <c r="D193" s="177">
        <v>904111</v>
      </c>
      <c r="E193" s="177">
        <v>610399</v>
      </c>
      <c r="F193" s="319">
        <v>16.603234807226443</v>
      </c>
      <c r="G193" s="319">
        <v>67.51372342555284</v>
      </c>
      <c r="H193" s="320">
        <v>299847</v>
      </c>
      <c r="I193" s="320">
        <v>270180</v>
      </c>
    </row>
    <row r="194" spans="1:9" ht="14.25" customHeight="1">
      <c r="A194" s="167">
        <v>1800</v>
      </c>
      <c r="B194" s="341" t="s">
        <v>1225</v>
      </c>
      <c r="C194" s="177">
        <v>697918</v>
      </c>
      <c r="D194" s="177">
        <v>0</v>
      </c>
      <c r="E194" s="177">
        <v>0</v>
      </c>
      <c r="F194" s="319">
        <v>0</v>
      </c>
      <c r="G194" s="319" t="s">
        <v>1700</v>
      </c>
      <c r="H194" s="320">
        <v>0</v>
      </c>
      <c r="I194" s="320">
        <v>0</v>
      </c>
    </row>
    <row r="195" spans="1:9" ht="15" customHeight="1">
      <c r="A195" s="167">
        <v>2000</v>
      </c>
      <c r="B195" s="318" t="s">
        <v>1182</v>
      </c>
      <c r="C195" s="177">
        <v>305000</v>
      </c>
      <c r="D195" s="177">
        <v>0</v>
      </c>
      <c r="E195" s="177">
        <v>0</v>
      </c>
      <c r="F195" s="319">
        <v>0</v>
      </c>
      <c r="G195" s="319" t="s">
        <v>1700</v>
      </c>
      <c r="H195" s="320">
        <v>0</v>
      </c>
      <c r="I195" s="320">
        <v>0</v>
      </c>
    </row>
    <row r="196" spans="1:9" ht="25.5">
      <c r="A196" s="335" t="s">
        <v>1190</v>
      </c>
      <c r="B196" s="318" t="s">
        <v>1259</v>
      </c>
      <c r="C196" s="177">
        <v>2105300</v>
      </c>
      <c r="D196" s="177">
        <v>353698</v>
      </c>
      <c r="E196" s="177">
        <v>185311</v>
      </c>
      <c r="F196" s="319">
        <v>8.802118462926899</v>
      </c>
      <c r="G196" s="319">
        <v>52.39243648536321</v>
      </c>
      <c r="H196" s="320">
        <v>65421</v>
      </c>
      <c r="I196" s="320">
        <v>73573</v>
      </c>
    </row>
    <row r="197" spans="1:9" ht="25.5">
      <c r="A197" s="335" t="s">
        <v>1191</v>
      </c>
      <c r="B197" s="318" t="s">
        <v>1260</v>
      </c>
      <c r="C197" s="177">
        <v>21365</v>
      </c>
      <c r="D197" s="177">
        <v>2700</v>
      </c>
      <c r="E197" s="177">
        <v>0</v>
      </c>
      <c r="F197" s="319">
        <v>0</v>
      </c>
      <c r="G197" s="319">
        <v>0</v>
      </c>
      <c r="H197" s="320">
        <v>900</v>
      </c>
      <c r="I197" s="320">
        <v>0</v>
      </c>
    </row>
    <row r="198" spans="1:9" ht="12.75" customHeight="1">
      <c r="A198" s="167">
        <v>7000</v>
      </c>
      <c r="B198" s="318" t="s">
        <v>1261</v>
      </c>
      <c r="C198" s="177">
        <v>2083935</v>
      </c>
      <c r="D198" s="177">
        <v>350998</v>
      </c>
      <c r="E198" s="177">
        <v>185311</v>
      </c>
      <c r="F198" s="319">
        <v>8.892359886464789</v>
      </c>
      <c r="G198" s="319">
        <v>52.7954575239745</v>
      </c>
      <c r="H198" s="320">
        <v>64521</v>
      </c>
      <c r="I198" s="320">
        <v>73573</v>
      </c>
    </row>
    <row r="199" spans="1:9" ht="12.75">
      <c r="A199" s="167"/>
      <c r="B199" s="318" t="s">
        <v>440</v>
      </c>
      <c r="C199" s="177">
        <v>0</v>
      </c>
      <c r="D199" s="177">
        <v>0</v>
      </c>
      <c r="E199" s="177">
        <v>565832</v>
      </c>
      <c r="F199" s="319" t="s">
        <v>1700</v>
      </c>
      <c r="G199" s="319" t="s">
        <v>1700</v>
      </c>
      <c r="H199" s="320">
        <v>0</v>
      </c>
      <c r="I199" s="320">
        <v>610938</v>
      </c>
    </row>
    <row r="200" spans="1:9" ht="25.5">
      <c r="A200" s="167"/>
      <c r="B200" s="318" t="s">
        <v>1194</v>
      </c>
      <c r="C200" s="177">
        <v>0</v>
      </c>
      <c r="D200" s="177">
        <v>0</v>
      </c>
      <c r="E200" s="177">
        <v>-565832</v>
      </c>
      <c r="F200" s="319" t="s">
        <v>1700</v>
      </c>
      <c r="G200" s="319" t="s">
        <v>1700</v>
      </c>
      <c r="H200" s="320">
        <v>0</v>
      </c>
      <c r="I200" s="320">
        <v>-610938</v>
      </c>
    </row>
    <row r="201" spans="1:9" ht="11.25" customHeight="1">
      <c r="A201" s="189"/>
      <c r="B201" s="344"/>
      <c r="C201" s="345"/>
      <c r="D201" s="345"/>
      <c r="E201" s="345"/>
      <c r="F201" s="346"/>
      <c r="G201" s="346"/>
      <c r="H201" s="347"/>
      <c r="I201" s="348"/>
    </row>
    <row r="202" spans="1:9" ht="12.75" customHeight="1">
      <c r="A202" s="189"/>
      <c r="B202" s="349" t="s">
        <v>1262</v>
      </c>
      <c r="C202" s="350"/>
      <c r="D202" s="350"/>
      <c r="E202" s="350"/>
      <c r="F202" s="351"/>
      <c r="G202" s="351"/>
      <c r="H202" s="350"/>
      <c r="I202" s="352"/>
    </row>
    <row r="203" spans="1:8" ht="12.75">
      <c r="A203" s="189"/>
      <c r="B203" s="349" t="s">
        <v>1263</v>
      </c>
      <c r="C203" s="350"/>
      <c r="D203" s="350"/>
      <c r="E203" s="350"/>
      <c r="F203" s="351"/>
      <c r="G203" s="351"/>
      <c r="H203" s="350"/>
    </row>
    <row r="204" spans="1:8" ht="12.75" customHeight="1">
      <c r="A204" s="189"/>
      <c r="B204" s="985" t="s">
        <v>1264</v>
      </c>
      <c r="C204" s="986"/>
      <c r="D204" s="986"/>
      <c r="E204" s="986"/>
      <c r="F204" s="986"/>
      <c r="G204" s="986"/>
      <c r="H204" s="986"/>
    </row>
    <row r="205" spans="2:8" ht="12.75" customHeight="1">
      <c r="B205" s="985" t="s">
        <v>1265</v>
      </c>
      <c r="C205" s="986"/>
      <c r="D205" s="986"/>
      <c r="E205" s="986"/>
      <c r="F205" s="986"/>
      <c r="G205" s="986"/>
      <c r="H205" s="986"/>
    </row>
    <row r="206" spans="2:8" ht="12.75" customHeight="1">
      <c r="B206" s="985" t="s">
        <v>1266</v>
      </c>
      <c r="C206" s="986"/>
      <c r="D206" s="986"/>
      <c r="E206" s="986"/>
      <c r="F206" s="986"/>
      <c r="G206" s="986"/>
      <c r="H206" s="986"/>
    </row>
    <row r="207" spans="2:8" ht="12.75">
      <c r="B207" s="354" t="s">
        <v>1267</v>
      </c>
      <c r="C207" s="352"/>
      <c r="D207" s="352"/>
      <c r="E207" s="355">
        <f>SUM(E97,E126,E181)</f>
        <v>6361108</v>
      </c>
      <c r="F207" s="356"/>
      <c r="G207" s="357"/>
      <c r="H207" s="358"/>
    </row>
    <row r="208" spans="2:8" ht="12.75">
      <c r="B208" s="359" t="s">
        <v>1268</v>
      </c>
      <c r="C208" s="360">
        <v>4868908</v>
      </c>
      <c r="D208" s="352"/>
      <c r="E208" s="352"/>
      <c r="F208" s="356"/>
      <c r="G208" s="356"/>
      <c r="H208" s="352"/>
    </row>
    <row r="209" spans="2:8" ht="12.75">
      <c r="B209" s="987" t="s">
        <v>1269</v>
      </c>
      <c r="C209" s="988"/>
      <c r="D209" s="360"/>
      <c r="E209" s="352"/>
      <c r="F209" s="356"/>
      <c r="G209" s="356"/>
      <c r="H209" s="352"/>
    </row>
    <row r="210" spans="2:4" ht="12.75">
      <c r="B210" s="353"/>
      <c r="C210" s="361"/>
      <c r="D210" s="360"/>
    </row>
    <row r="211" spans="2:4" ht="12.75">
      <c r="B211" s="353"/>
      <c r="C211" s="361"/>
      <c r="D211" s="360"/>
    </row>
    <row r="212" spans="2:4" ht="12.75">
      <c r="B212" s="353"/>
      <c r="C212" s="361"/>
      <c r="D212" s="360"/>
    </row>
    <row r="213" spans="2:4" ht="12.75">
      <c r="B213" s="353"/>
      <c r="C213" s="361"/>
      <c r="D213" s="360"/>
    </row>
    <row r="214" ht="12.75"/>
    <row r="215" ht="12.75"/>
    <row r="216" ht="12.75"/>
    <row r="217" ht="12.75"/>
    <row r="218" ht="12.75"/>
    <row r="219" spans="1:7" ht="12.75" customHeight="1">
      <c r="A219" s="148" t="s">
        <v>1739</v>
      </c>
      <c r="G219" s="195" t="s">
        <v>1738</v>
      </c>
    </row>
    <row r="220" spans="1:10" s="165" customFormat="1" ht="12.75">
      <c r="A220" s="148"/>
      <c r="B220" s="179"/>
      <c r="C220" s="192"/>
      <c r="D220" s="192"/>
      <c r="E220" s="192"/>
      <c r="F220" s="195"/>
      <c r="H220" s="192"/>
      <c r="I220" s="192"/>
      <c r="J220" s="144"/>
    </row>
    <row r="221" spans="1:10" s="166" customFormat="1" ht="12.75">
      <c r="A221" s="143"/>
      <c r="B221" s="179"/>
      <c r="C221" s="192"/>
      <c r="D221" s="192"/>
      <c r="E221" s="192"/>
      <c r="F221" s="195"/>
      <c r="G221" s="195"/>
      <c r="H221" s="192"/>
      <c r="I221" s="165"/>
      <c r="J221" s="165"/>
    </row>
    <row r="222" spans="1:10" s="166" customFormat="1" ht="12.75">
      <c r="A222" s="143"/>
      <c r="B222" s="179"/>
      <c r="C222" s="192"/>
      <c r="D222" s="192"/>
      <c r="E222" s="192"/>
      <c r="F222" s="195"/>
      <c r="G222" s="195"/>
      <c r="H222" s="192"/>
      <c r="I222" s="165"/>
      <c r="J222" s="165"/>
    </row>
    <row r="223" ht="12.75"/>
    <row r="224" ht="17.25" customHeight="1">
      <c r="A224" s="354" t="s">
        <v>235</v>
      </c>
    </row>
    <row r="225" spans="1:8" ht="12.75" customHeight="1">
      <c r="A225" s="166" t="s">
        <v>408</v>
      </c>
      <c r="B225" s="166"/>
      <c r="C225" s="166"/>
      <c r="D225" s="166"/>
      <c r="E225" s="166"/>
      <c r="F225" s="351"/>
      <c r="G225" s="351"/>
      <c r="H225" s="165"/>
    </row>
    <row r="226" spans="2:8" ht="12" customHeight="1">
      <c r="B226" s="166"/>
      <c r="C226" s="166"/>
      <c r="D226" s="166"/>
      <c r="E226" s="166"/>
      <c r="F226" s="362"/>
      <c r="G226" s="362"/>
      <c r="H226" s="166"/>
    </row>
  </sheetData>
  <mergeCells count="4">
    <mergeCell ref="B204:H204"/>
    <mergeCell ref="B205:H205"/>
    <mergeCell ref="B209:C209"/>
    <mergeCell ref="B206:H206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3"/>
  <headerFooter alignWithMargins="0"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R798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33.421875" style="237" customWidth="1"/>
    <col min="2" max="2" width="11.421875" style="41" customWidth="1"/>
    <col min="3" max="3" width="10.28125" style="41" customWidth="1"/>
    <col min="4" max="4" width="10.140625" style="40" customWidth="1"/>
    <col min="5" max="5" width="11.140625" style="41" customWidth="1"/>
    <col min="6" max="6" width="10.57421875" style="41" customWidth="1"/>
    <col min="7" max="16384" width="9.140625" style="41" customWidth="1"/>
  </cols>
  <sheetData>
    <row r="1" spans="2:6" ht="14.25" customHeight="1">
      <c r="B1" s="50"/>
      <c r="C1" s="50"/>
      <c r="D1" s="363"/>
      <c r="E1" s="46"/>
      <c r="F1" s="301" t="s">
        <v>1270</v>
      </c>
    </row>
    <row r="2" spans="1:6" s="367" customFormat="1" ht="12">
      <c r="A2" s="364"/>
      <c r="B2" s="365" t="s">
        <v>410</v>
      </c>
      <c r="C2" s="365"/>
      <c r="D2" s="366"/>
      <c r="E2" s="365"/>
      <c r="F2" s="365"/>
    </row>
    <row r="3" spans="1:6" ht="12.75">
      <c r="A3" s="368"/>
      <c r="B3" s="303"/>
      <c r="C3" s="303"/>
      <c r="D3" s="363"/>
      <c r="E3" s="303"/>
      <c r="F3" s="303"/>
    </row>
    <row r="4" spans="1:6" ht="15.75" customHeight="1">
      <c r="A4" s="989" t="s">
        <v>1271</v>
      </c>
      <c r="B4" s="989"/>
      <c r="C4" s="989"/>
      <c r="D4" s="989"/>
      <c r="E4" s="989"/>
      <c r="F4" s="989"/>
    </row>
    <row r="5" spans="1:6" ht="12.75">
      <c r="A5" s="989" t="s">
        <v>1272</v>
      </c>
      <c r="B5" s="990"/>
      <c r="C5" s="990"/>
      <c r="D5" s="990"/>
      <c r="E5" s="990"/>
      <c r="F5" s="990"/>
    </row>
    <row r="6" spans="1:6" ht="17.25" customHeight="1">
      <c r="A6" s="368"/>
      <c r="B6" s="303" t="s">
        <v>1273</v>
      </c>
      <c r="C6" s="303"/>
      <c r="D6" s="52"/>
      <c r="E6" s="303"/>
      <c r="F6" s="303"/>
    </row>
    <row r="7" spans="1:6" ht="12.75">
      <c r="A7" s="369"/>
      <c r="B7" s="370"/>
      <c r="C7" s="370"/>
      <c r="D7" s="371"/>
      <c r="E7" s="46"/>
      <c r="F7" s="52" t="s">
        <v>1746</v>
      </c>
    </row>
    <row r="8" spans="1:6" ht="51" customHeight="1">
      <c r="A8" s="67" t="s">
        <v>1693</v>
      </c>
      <c r="B8" s="68" t="s">
        <v>1274</v>
      </c>
      <c r="C8" s="68" t="s">
        <v>1748</v>
      </c>
      <c r="D8" s="372" t="s">
        <v>1275</v>
      </c>
      <c r="E8" s="68" t="s">
        <v>1276</v>
      </c>
      <c r="F8" s="67" t="s">
        <v>243</v>
      </c>
    </row>
    <row r="9" spans="1:6" s="166" customFormat="1" ht="10.5" customHeight="1">
      <c r="A9" s="163">
        <v>1</v>
      </c>
      <c r="B9" s="373">
        <v>2</v>
      </c>
      <c r="C9" s="373">
        <v>3</v>
      </c>
      <c r="D9" s="373">
        <v>4</v>
      </c>
      <c r="E9" s="373">
        <v>5</v>
      </c>
      <c r="F9" s="373">
        <v>6</v>
      </c>
    </row>
    <row r="10" spans="1:8" ht="12.75">
      <c r="A10" s="208" t="s">
        <v>1277</v>
      </c>
      <c r="B10" s="207">
        <v>3753545</v>
      </c>
      <c r="C10" s="207">
        <v>1941374</v>
      </c>
      <c r="D10" s="317">
        <v>51.721079672682755</v>
      </c>
      <c r="E10" s="374">
        <v>1358770</v>
      </c>
      <c r="F10" s="374">
        <v>958669</v>
      </c>
      <c r="H10" s="46"/>
    </row>
    <row r="11" spans="1:8" ht="12.75">
      <c r="A11" s="375" t="s">
        <v>452</v>
      </c>
      <c r="B11" s="376">
        <v>4207298</v>
      </c>
      <c r="C11" s="376">
        <v>1355407</v>
      </c>
      <c r="D11" s="317">
        <v>32.21561676876703</v>
      </c>
      <c r="E11" s="169">
        <v>1403451</v>
      </c>
      <c r="F11" s="374">
        <v>502560</v>
      </c>
      <c r="H11" s="46"/>
    </row>
    <row r="12" spans="1:8" ht="12.75">
      <c r="A12" s="216" t="s">
        <v>454</v>
      </c>
      <c r="B12" s="377">
        <v>3760809</v>
      </c>
      <c r="C12" s="377">
        <v>1275639</v>
      </c>
      <c r="D12" s="319">
        <v>33.919271093001534</v>
      </c>
      <c r="E12" s="175">
        <v>1262009</v>
      </c>
      <c r="F12" s="175">
        <v>460414</v>
      </c>
      <c r="H12" s="46"/>
    </row>
    <row r="13" spans="1:8" ht="12.75">
      <c r="A13" s="223" t="s">
        <v>426</v>
      </c>
      <c r="B13" s="377">
        <v>3257193</v>
      </c>
      <c r="C13" s="377">
        <v>1064577</v>
      </c>
      <c r="D13" s="319">
        <v>32.68387841924012</v>
      </c>
      <c r="E13" s="175">
        <v>1219442</v>
      </c>
      <c r="F13" s="175">
        <v>367429</v>
      </c>
      <c r="H13" s="46"/>
    </row>
    <row r="14" spans="1:8" ht="12.75">
      <c r="A14" s="78" t="s">
        <v>427</v>
      </c>
      <c r="B14" s="377">
        <v>478321</v>
      </c>
      <c r="C14" s="377">
        <v>166798</v>
      </c>
      <c r="D14" s="319">
        <v>34.87156114826654</v>
      </c>
      <c r="E14" s="175">
        <v>124958</v>
      </c>
      <c r="F14" s="175">
        <v>66089</v>
      </c>
      <c r="H14" s="46"/>
    </row>
    <row r="15" spans="1:8" ht="12.75">
      <c r="A15" s="78" t="s">
        <v>1278</v>
      </c>
      <c r="B15" s="377">
        <v>2778872</v>
      </c>
      <c r="C15" s="377">
        <v>897779</v>
      </c>
      <c r="D15" s="319">
        <v>32.30731750148981</v>
      </c>
      <c r="E15" s="175">
        <v>1094484</v>
      </c>
      <c r="F15" s="175">
        <v>301340</v>
      </c>
      <c r="H15" s="46"/>
    </row>
    <row r="16" spans="1:8" ht="12.75">
      <c r="A16" s="78" t="s">
        <v>429</v>
      </c>
      <c r="B16" s="377">
        <v>503616</v>
      </c>
      <c r="C16" s="377">
        <v>211062</v>
      </c>
      <c r="D16" s="319">
        <v>41.909311856652685</v>
      </c>
      <c r="E16" s="175">
        <v>42567</v>
      </c>
      <c r="F16" s="175">
        <v>92985</v>
      </c>
      <c r="H16" s="46"/>
    </row>
    <row r="17" spans="1:8" ht="25.5">
      <c r="A17" s="78" t="s">
        <v>1279</v>
      </c>
      <c r="B17" s="175">
        <v>326271</v>
      </c>
      <c r="C17" s="175">
        <v>111771</v>
      </c>
      <c r="D17" s="319">
        <v>34.25710528977445</v>
      </c>
      <c r="E17" s="175">
        <v>19245</v>
      </c>
      <c r="F17" s="175">
        <v>73191</v>
      </c>
      <c r="H17" s="46"/>
    </row>
    <row r="18" spans="1:8" ht="12.75">
      <c r="A18" s="78" t="s">
        <v>433</v>
      </c>
      <c r="B18" s="377">
        <v>174400</v>
      </c>
      <c r="C18" s="377">
        <v>96346</v>
      </c>
      <c r="D18" s="319">
        <v>55.24426605504588</v>
      </c>
      <c r="E18" s="175">
        <v>23487</v>
      </c>
      <c r="F18" s="175">
        <v>19794</v>
      </c>
      <c r="H18" s="46"/>
    </row>
    <row r="19" spans="1:8" ht="25.5">
      <c r="A19" s="78" t="s">
        <v>434</v>
      </c>
      <c r="B19" s="175">
        <v>0</v>
      </c>
      <c r="C19" s="175">
        <v>0</v>
      </c>
      <c r="D19" s="319" t="s">
        <v>1700</v>
      </c>
      <c r="E19" s="175">
        <v>-165</v>
      </c>
      <c r="F19" s="175">
        <v>0</v>
      </c>
      <c r="H19" s="46"/>
    </row>
    <row r="20" spans="1:8" ht="14.25" customHeight="1">
      <c r="A20" s="78" t="s">
        <v>1280</v>
      </c>
      <c r="B20" s="377">
        <v>2945</v>
      </c>
      <c r="C20" s="377">
        <v>2945</v>
      </c>
      <c r="D20" s="319">
        <v>100</v>
      </c>
      <c r="E20" s="175">
        <v>0</v>
      </c>
      <c r="F20" s="175">
        <v>0</v>
      </c>
      <c r="H20" s="46"/>
    </row>
    <row r="21" spans="1:8" ht="12.75">
      <c r="A21" s="216" t="s">
        <v>435</v>
      </c>
      <c r="B21" s="377">
        <v>446489</v>
      </c>
      <c r="C21" s="377">
        <v>79768</v>
      </c>
      <c r="D21" s="319">
        <v>17.865613710528145</v>
      </c>
      <c r="E21" s="175">
        <v>141442</v>
      </c>
      <c r="F21" s="175">
        <v>42146</v>
      </c>
      <c r="H21" s="46"/>
    </row>
    <row r="22" spans="1:8" ht="12.75">
      <c r="A22" s="78" t="s">
        <v>450</v>
      </c>
      <c r="B22" s="377">
        <v>446489</v>
      </c>
      <c r="C22" s="377">
        <v>79768</v>
      </c>
      <c r="D22" s="319">
        <v>17.865613710528145</v>
      </c>
      <c r="E22" s="175">
        <v>141442</v>
      </c>
      <c r="F22" s="175">
        <v>42146</v>
      </c>
      <c r="H22" s="46"/>
    </row>
    <row r="23" spans="1:8" ht="12.75">
      <c r="A23" s="318" t="s">
        <v>440</v>
      </c>
      <c r="B23" s="377">
        <v>-453753</v>
      </c>
      <c r="C23" s="377">
        <v>585967</v>
      </c>
      <c r="D23" s="319" t="s">
        <v>1700</v>
      </c>
      <c r="E23" s="175">
        <v>-44681</v>
      </c>
      <c r="F23" s="175">
        <v>456109</v>
      </c>
      <c r="H23" s="46"/>
    </row>
    <row r="24" spans="1:8" ht="25.5">
      <c r="A24" s="78" t="s">
        <v>1281</v>
      </c>
      <c r="B24" s="175">
        <v>550829</v>
      </c>
      <c r="C24" s="175">
        <v>0</v>
      </c>
      <c r="D24" s="319" t="s">
        <v>1700</v>
      </c>
      <c r="E24" s="175">
        <v>38138</v>
      </c>
      <c r="F24" s="175">
        <v>0</v>
      </c>
      <c r="H24" s="46"/>
    </row>
    <row r="25" spans="1:8" ht="12.75">
      <c r="A25" s="78"/>
      <c r="B25" s="76"/>
      <c r="C25" s="76"/>
      <c r="D25" s="319"/>
      <c r="E25" s="374"/>
      <c r="F25" s="374"/>
      <c r="H25" s="46"/>
    </row>
    <row r="26" spans="1:8" ht="12.75" hidden="1">
      <c r="A26" s="226" t="s">
        <v>1282</v>
      </c>
      <c r="B26" s="72"/>
      <c r="C26" s="72"/>
      <c r="D26" s="319"/>
      <c r="E26" s="374"/>
      <c r="F26" s="374"/>
      <c r="H26" s="46"/>
    </row>
    <row r="27" spans="1:8" ht="12.75" hidden="1">
      <c r="A27" s="208" t="s">
        <v>1277</v>
      </c>
      <c r="B27" s="72"/>
      <c r="C27" s="72"/>
      <c r="D27" s="317" t="e">
        <v>#DIV/0!</v>
      </c>
      <c r="E27" s="374"/>
      <c r="F27" s="374"/>
      <c r="H27" s="46"/>
    </row>
    <row r="28" spans="1:8" ht="12.75" hidden="1">
      <c r="A28" s="375" t="s">
        <v>452</v>
      </c>
      <c r="B28" s="72">
        <v>0</v>
      </c>
      <c r="C28" s="72">
        <v>0</v>
      </c>
      <c r="D28" s="317" t="e">
        <v>#DIV/0!</v>
      </c>
      <c r="E28" s="374"/>
      <c r="F28" s="374"/>
      <c r="H28" s="46"/>
    </row>
    <row r="29" spans="1:8" ht="12.75" hidden="1">
      <c r="A29" s="216" t="s">
        <v>454</v>
      </c>
      <c r="B29" s="76">
        <v>0</v>
      </c>
      <c r="C29" s="76">
        <v>0</v>
      </c>
      <c r="D29" s="319" t="e">
        <v>#DIV/0!</v>
      </c>
      <c r="E29" s="374"/>
      <c r="F29" s="374"/>
      <c r="H29" s="46"/>
    </row>
    <row r="30" spans="1:8" ht="12.75" hidden="1">
      <c r="A30" s="223" t="s">
        <v>426</v>
      </c>
      <c r="B30" s="76">
        <v>0</v>
      </c>
      <c r="C30" s="76">
        <v>0</v>
      </c>
      <c r="D30" s="319" t="e">
        <v>#DIV/0!</v>
      </c>
      <c r="E30" s="374"/>
      <c r="F30" s="374"/>
      <c r="H30" s="46"/>
    </row>
    <row r="31" spans="1:8" ht="12.75" hidden="1">
      <c r="A31" s="78" t="s">
        <v>427</v>
      </c>
      <c r="B31" s="76"/>
      <c r="C31" s="76"/>
      <c r="D31" s="319" t="e">
        <v>#DIV/0!</v>
      </c>
      <c r="E31" s="374"/>
      <c r="F31" s="374"/>
      <c r="H31" s="46"/>
    </row>
    <row r="32" spans="1:8" ht="12.75" hidden="1">
      <c r="A32" s="78" t="s">
        <v>1278</v>
      </c>
      <c r="B32" s="76"/>
      <c r="C32" s="76"/>
      <c r="D32" s="319" t="e">
        <v>#DIV/0!</v>
      </c>
      <c r="E32" s="374"/>
      <c r="F32" s="374"/>
      <c r="H32" s="46"/>
    </row>
    <row r="33" spans="1:8" ht="12.75" hidden="1">
      <c r="A33" s="78" t="s">
        <v>429</v>
      </c>
      <c r="B33" s="76">
        <v>0</v>
      </c>
      <c r="C33" s="76">
        <v>0</v>
      </c>
      <c r="D33" s="319" t="e">
        <v>#DIV/0!</v>
      </c>
      <c r="E33" s="374"/>
      <c r="F33" s="374"/>
      <c r="H33" s="46"/>
    </row>
    <row r="34" spans="1:8" ht="25.5" hidden="1">
      <c r="A34" s="78" t="s">
        <v>1279</v>
      </c>
      <c r="B34" s="76"/>
      <c r="C34" s="76"/>
      <c r="D34" s="319" t="e">
        <v>#DIV/0!</v>
      </c>
      <c r="E34" s="374"/>
      <c r="F34" s="374"/>
      <c r="H34" s="46"/>
    </row>
    <row r="35" spans="1:8" ht="12.75" hidden="1">
      <c r="A35" s="78" t="s">
        <v>433</v>
      </c>
      <c r="B35" s="76"/>
      <c r="C35" s="76"/>
      <c r="D35" s="319" t="e">
        <v>#DIV/0!</v>
      </c>
      <c r="E35" s="374"/>
      <c r="F35" s="374"/>
      <c r="H35" s="46"/>
    </row>
    <row r="36" spans="1:8" ht="12.75" hidden="1">
      <c r="A36" s="216" t="s">
        <v>435</v>
      </c>
      <c r="B36" s="76">
        <v>0</v>
      </c>
      <c r="C36" s="76">
        <v>0</v>
      </c>
      <c r="D36" s="319" t="e">
        <v>#DIV/0!</v>
      </c>
      <c r="E36" s="374"/>
      <c r="F36" s="374"/>
      <c r="H36" s="46"/>
    </row>
    <row r="37" spans="1:8" ht="12.75" hidden="1">
      <c r="A37" s="78" t="s">
        <v>450</v>
      </c>
      <c r="B37" s="76"/>
      <c r="C37" s="76"/>
      <c r="D37" s="319" t="e">
        <v>#DIV/0!</v>
      </c>
      <c r="E37" s="374"/>
      <c r="F37" s="374"/>
      <c r="H37" s="46"/>
    </row>
    <row r="38" spans="1:8" ht="12.75" hidden="1">
      <c r="A38" s="318" t="s">
        <v>440</v>
      </c>
      <c r="B38" s="76">
        <v>0</v>
      </c>
      <c r="C38" s="76">
        <v>0</v>
      </c>
      <c r="D38" s="79" t="e">
        <v>#DIV/0!</v>
      </c>
      <c r="E38" s="374"/>
      <c r="F38" s="374"/>
      <c r="H38" s="46"/>
    </row>
    <row r="39" spans="1:8" ht="25.5" hidden="1">
      <c r="A39" s="78" t="s">
        <v>1283</v>
      </c>
      <c r="B39" s="76"/>
      <c r="C39" s="76"/>
      <c r="D39" s="319"/>
      <c r="E39" s="374"/>
      <c r="F39" s="374"/>
      <c r="H39" s="46"/>
    </row>
    <row r="40" spans="1:8" ht="12.75">
      <c r="A40" s="226" t="s">
        <v>1284</v>
      </c>
      <c r="B40" s="72"/>
      <c r="C40" s="72"/>
      <c r="D40" s="319"/>
      <c r="E40" s="374"/>
      <c r="F40" s="374"/>
      <c r="H40" s="46"/>
    </row>
    <row r="41" spans="1:8" ht="12.75">
      <c r="A41" s="208" t="s">
        <v>1277</v>
      </c>
      <c r="B41" s="72">
        <v>34128</v>
      </c>
      <c r="C41" s="72">
        <v>5213</v>
      </c>
      <c r="D41" s="317">
        <v>15.27484763244257</v>
      </c>
      <c r="E41" s="374">
        <v>2528</v>
      </c>
      <c r="F41" s="374">
        <v>2312</v>
      </c>
      <c r="H41" s="46"/>
    </row>
    <row r="42" spans="1:8" ht="12.75">
      <c r="A42" s="375" t="s">
        <v>452</v>
      </c>
      <c r="B42" s="72">
        <v>34128</v>
      </c>
      <c r="C42" s="171">
        <v>19692</v>
      </c>
      <c r="D42" s="317">
        <v>57.70042194092827</v>
      </c>
      <c r="E42" s="374">
        <v>2528</v>
      </c>
      <c r="F42" s="374">
        <v>1603</v>
      </c>
      <c r="H42" s="46"/>
    </row>
    <row r="43" spans="1:8" ht="12.75">
      <c r="A43" s="216" t="s">
        <v>454</v>
      </c>
      <c r="B43" s="76">
        <v>34128</v>
      </c>
      <c r="C43" s="76">
        <v>19692</v>
      </c>
      <c r="D43" s="319">
        <v>57.70042194092827</v>
      </c>
      <c r="E43" s="175">
        <v>2528</v>
      </c>
      <c r="F43" s="175">
        <v>1603</v>
      </c>
      <c r="H43" s="46"/>
    </row>
    <row r="44" spans="1:8" ht="12.75">
      <c r="A44" s="223" t="s">
        <v>426</v>
      </c>
      <c r="B44" s="76">
        <v>34128</v>
      </c>
      <c r="C44" s="76">
        <v>19692</v>
      </c>
      <c r="D44" s="319">
        <v>57.70042194092827</v>
      </c>
      <c r="E44" s="175">
        <v>2528</v>
      </c>
      <c r="F44" s="175">
        <v>1603</v>
      </c>
      <c r="H44" s="46"/>
    </row>
    <row r="45" spans="1:8" ht="12.75">
      <c r="A45" s="78" t="s">
        <v>427</v>
      </c>
      <c r="B45" s="76">
        <v>2085</v>
      </c>
      <c r="C45" s="76">
        <v>259</v>
      </c>
      <c r="D45" s="319">
        <v>12.422062350119905</v>
      </c>
      <c r="E45" s="175">
        <v>485</v>
      </c>
      <c r="F45" s="175">
        <v>0</v>
      </c>
      <c r="H45" s="46"/>
    </row>
    <row r="46" spans="1:8" ht="12.75">
      <c r="A46" s="78" t="s">
        <v>1278</v>
      </c>
      <c r="B46" s="76">
        <v>32043</v>
      </c>
      <c r="C46" s="76">
        <v>19433</v>
      </c>
      <c r="D46" s="319">
        <v>60.64663108947352</v>
      </c>
      <c r="E46" s="175">
        <v>2043</v>
      </c>
      <c r="F46" s="175">
        <v>1603</v>
      </c>
      <c r="H46" s="46"/>
    </row>
    <row r="47" spans="1:8" ht="12.75" hidden="1">
      <c r="A47" s="78" t="s">
        <v>429</v>
      </c>
      <c r="B47" s="76">
        <v>0</v>
      </c>
      <c r="C47" s="76">
        <v>0</v>
      </c>
      <c r="D47" s="319" t="e">
        <v>#DIV/0!</v>
      </c>
      <c r="E47" s="175">
        <v>0</v>
      </c>
      <c r="F47" s="175">
        <v>0</v>
      </c>
      <c r="H47" s="46"/>
    </row>
    <row r="48" spans="1:8" ht="25.5" hidden="1">
      <c r="A48" s="78" t="s">
        <v>1279</v>
      </c>
      <c r="B48" s="76"/>
      <c r="C48" s="76"/>
      <c r="D48" s="319" t="e">
        <v>#DIV/0!</v>
      </c>
      <c r="E48" s="175">
        <v>0</v>
      </c>
      <c r="F48" s="175">
        <v>0</v>
      </c>
      <c r="H48" s="46"/>
    </row>
    <row r="49" spans="1:8" ht="12.75" hidden="1">
      <c r="A49" s="78" t="s">
        <v>433</v>
      </c>
      <c r="B49" s="76"/>
      <c r="C49" s="76"/>
      <c r="D49" s="319" t="e">
        <v>#DIV/0!</v>
      </c>
      <c r="E49" s="175">
        <v>0</v>
      </c>
      <c r="F49" s="175">
        <v>0</v>
      </c>
      <c r="H49" s="46"/>
    </row>
    <row r="50" spans="1:8" ht="25.5" hidden="1">
      <c r="A50" s="78" t="s">
        <v>434</v>
      </c>
      <c r="B50" s="76"/>
      <c r="C50" s="76"/>
      <c r="D50" s="319" t="e">
        <v>#DIV/0!</v>
      </c>
      <c r="E50" s="175">
        <v>0</v>
      </c>
      <c r="F50" s="175">
        <v>0</v>
      </c>
      <c r="H50" s="46"/>
    </row>
    <row r="51" spans="1:8" ht="14.25" customHeight="1" hidden="1">
      <c r="A51" s="78" t="s">
        <v>1280</v>
      </c>
      <c r="B51" s="76"/>
      <c r="C51" s="76"/>
      <c r="D51" s="319" t="e">
        <v>#DIV/0!</v>
      </c>
      <c r="E51" s="175">
        <v>0</v>
      </c>
      <c r="F51" s="175">
        <v>0</v>
      </c>
      <c r="H51" s="46"/>
    </row>
    <row r="52" spans="1:8" ht="12.75" hidden="1">
      <c r="A52" s="216" t="s">
        <v>435</v>
      </c>
      <c r="B52" s="76">
        <v>0</v>
      </c>
      <c r="C52" s="76">
        <v>0</v>
      </c>
      <c r="D52" s="319" t="e">
        <v>#DIV/0!</v>
      </c>
      <c r="E52" s="175">
        <v>0</v>
      </c>
      <c r="F52" s="175">
        <v>0</v>
      </c>
      <c r="H52" s="46"/>
    </row>
    <row r="53" spans="1:8" ht="12.75" hidden="1">
      <c r="A53" s="78" t="s">
        <v>450</v>
      </c>
      <c r="B53" s="76"/>
      <c r="C53" s="76"/>
      <c r="D53" s="319" t="e">
        <v>#DIV/0!</v>
      </c>
      <c r="E53" s="175">
        <v>0</v>
      </c>
      <c r="F53" s="175">
        <v>0</v>
      </c>
      <c r="H53" s="46"/>
    </row>
    <row r="54" spans="1:8" ht="12.75">
      <c r="A54" s="318" t="s">
        <v>440</v>
      </c>
      <c r="B54" s="76">
        <v>0</v>
      </c>
      <c r="C54" s="76">
        <v>-14479</v>
      </c>
      <c r="D54" s="319" t="s">
        <v>1700</v>
      </c>
      <c r="E54" s="175">
        <v>0</v>
      </c>
      <c r="F54" s="175">
        <v>709</v>
      </c>
      <c r="H54" s="46"/>
    </row>
    <row r="55" spans="1:8" ht="25.5">
      <c r="A55" s="78" t="s">
        <v>1283</v>
      </c>
      <c r="B55" s="76">
        <v>0</v>
      </c>
      <c r="C55" s="76">
        <v>0</v>
      </c>
      <c r="D55" s="319" t="s">
        <v>1700</v>
      </c>
      <c r="E55" s="175">
        <v>0</v>
      </c>
      <c r="F55" s="175">
        <v>0</v>
      </c>
      <c r="H55" s="46"/>
    </row>
    <row r="56" spans="1:8" ht="12.75">
      <c r="A56" s="226" t="s">
        <v>1285</v>
      </c>
      <c r="B56" s="72"/>
      <c r="C56" s="72"/>
      <c r="D56" s="319"/>
      <c r="E56" s="374"/>
      <c r="F56" s="374"/>
      <c r="H56" s="46"/>
    </row>
    <row r="57" spans="1:8" ht="12.75">
      <c r="A57" s="208" t="s">
        <v>1277</v>
      </c>
      <c r="B57" s="72">
        <v>0</v>
      </c>
      <c r="C57" s="72">
        <v>266</v>
      </c>
      <c r="D57" s="317" t="s">
        <v>1700</v>
      </c>
      <c r="E57" s="374">
        <v>0</v>
      </c>
      <c r="F57" s="374">
        <v>266</v>
      </c>
      <c r="H57" s="46"/>
    </row>
    <row r="58" spans="1:8" ht="12.75" hidden="1">
      <c r="A58" s="375" t="s">
        <v>452</v>
      </c>
      <c r="B58" s="72">
        <v>0</v>
      </c>
      <c r="C58" s="72">
        <v>0</v>
      </c>
      <c r="D58" s="317" t="e">
        <v>#DIV/0!</v>
      </c>
      <c r="E58" s="374">
        <v>0</v>
      </c>
      <c r="F58" s="374">
        <v>0</v>
      </c>
      <c r="H58" s="46"/>
    </row>
    <row r="59" spans="1:8" ht="12.75" hidden="1">
      <c r="A59" s="216" t="s">
        <v>454</v>
      </c>
      <c r="B59" s="76">
        <v>0</v>
      </c>
      <c r="C59" s="76">
        <v>0</v>
      </c>
      <c r="D59" s="319" t="e">
        <v>#DIV/0!</v>
      </c>
      <c r="E59" s="374">
        <v>0</v>
      </c>
      <c r="F59" s="374">
        <v>0</v>
      </c>
      <c r="H59" s="46"/>
    </row>
    <row r="60" spans="1:8" ht="12.75" hidden="1">
      <c r="A60" s="223" t="s">
        <v>426</v>
      </c>
      <c r="B60" s="76">
        <v>0</v>
      </c>
      <c r="C60" s="76">
        <v>0</v>
      </c>
      <c r="D60" s="319" t="e">
        <v>#DIV/0!</v>
      </c>
      <c r="E60" s="374">
        <v>0</v>
      </c>
      <c r="F60" s="374">
        <v>0</v>
      </c>
      <c r="H60" s="46"/>
    </row>
    <row r="61" spans="1:8" ht="12.75" hidden="1">
      <c r="A61" s="78" t="s">
        <v>427</v>
      </c>
      <c r="B61" s="230"/>
      <c r="C61" s="230"/>
      <c r="D61" s="319" t="e">
        <v>#DIV/0!</v>
      </c>
      <c r="E61" s="374">
        <v>0</v>
      </c>
      <c r="F61" s="374">
        <v>0</v>
      </c>
      <c r="H61" s="46"/>
    </row>
    <row r="62" spans="1:8" ht="12.75" hidden="1">
      <c r="A62" s="78" t="s">
        <v>1278</v>
      </c>
      <c r="B62" s="76"/>
      <c r="C62" s="76"/>
      <c r="D62" s="319" t="e">
        <v>#DIV/0!</v>
      </c>
      <c r="E62" s="374">
        <v>0</v>
      </c>
      <c r="F62" s="374">
        <v>0</v>
      </c>
      <c r="H62" s="46"/>
    </row>
    <row r="63" spans="1:8" ht="12.75" hidden="1">
      <c r="A63" s="78" t="s">
        <v>429</v>
      </c>
      <c r="B63" s="76">
        <v>0</v>
      </c>
      <c r="C63" s="76">
        <v>0</v>
      </c>
      <c r="D63" s="319" t="e">
        <v>#DIV/0!</v>
      </c>
      <c r="E63" s="374">
        <v>0</v>
      </c>
      <c r="F63" s="374">
        <v>0</v>
      </c>
      <c r="H63" s="46"/>
    </row>
    <row r="64" spans="1:8" ht="25.5" hidden="1">
      <c r="A64" s="78" t="s">
        <v>1279</v>
      </c>
      <c r="B64" s="76"/>
      <c r="C64" s="76"/>
      <c r="D64" s="319" t="e">
        <v>#DIV/0!</v>
      </c>
      <c r="E64" s="374">
        <v>0</v>
      </c>
      <c r="F64" s="374">
        <v>0</v>
      </c>
      <c r="H64" s="46"/>
    </row>
    <row r="65" spans="1:8" ht="12.75" hidden="1">
      <c r="A65" s="78" t="s">
        <v>433</v>
      </c>
      <c r="B65" s="76"/>
      <c r="C65" s="76"/>
      <c r="D65" s="319" t="e">
        <v>#DIV/0!</v>
      </c>
      <c r="E65" s="374">
        <v>0</v>
      </c>
      <c r="F65" s="374">
        <v>0</v>
      </c>
      <c r="H65" s="46"/>
    </row>
    <row r="66" spans="1:8" ht="25.5" hidden="1">
      <c r="A66" s="78" t="s">
        <v>434</v>
      </c>
      <c r="B66" s="76"/>
      <c r="C66" s="76"/>
      <c r="D66" s="319" t="e">
        <v>#DIV/0!</v>
      </c>
      <c r="E66" s="374">
        <v>0</v>
      </c>
      <c r="F66" s="374">
        <v>0</v>
      </c>
      <c r="H66" s="46"/>
    </row>
    <row r="67" spans="1:8" ht="15" customHeight="1" hidden="1">
      <c r="A67" s="78" t="s">
        <v>1280</v>
      </c>
      <c r="B67" s="76"/>
      <c r="C67" s="76"/>
      <c r="D67" s="319" t="e">
        <v>#DIV/0!</v>
      </c>
      <c r="E67" s="374">
        <v>0</v>
      </c>
      <c r="F67" s="374">
        <v>0</v>
      </c>
      <c r="H67" s="46"/>
    </row>
    <row r="68" spans="1:8" ht="12.75" hidden="1">
      <c r="A68" s="216" t="s">
        <v>435</v>
      </c>
      <c r="B68" s="76">
        <v>0</v>
      </c>
      <c r="C68" s="76">
        <v>0</v>
      </c>
      <c r="D68" s="319" t="e">
        <v>#DIV/0!</v>
      </c>
      <c r="E68" s="374">
        <v>0</v>
      </c>
      <c r="F68" s="374">
        <v>0</v>
      </c>
      <c r="H68" s="46"/>
    </row>
    <row r="69" spans="1:8" ht="12.75" hidden="1">
      <c r="A69" s="78" t="s">
        <v>450</v>
      </c>
      <c r="B69" s="76"/>
      <c r="C69" s="76"/>
      <c r="D69" s="319" t="e">
        <v>#DIV/0!</v>
      </c>
      <c r="E69" s="374">
        <v>0</v>
      </c>
      <c r="F69" s="374">
        <v>0</v>
      </c>
      <c r="H69" s="46"/>
    </row>
    <row r="70" spans="1:8" ht="12.75" hidden="1">
      <c r="A70" s="318" t="s">
        <v>440</v>
      </c>
      <c r="B70" s="76">
        <v>0</v>
      </c>
      <c r="C70" s="76">
        <v>266</v>
      </c>
      <c r="D70" s="79" t="s">
        <v>1700</v>
      </c>
      <c r="E70" s="374">
        <v>0</v>
      </c>
      <c r="F70" s="374">
        <v>266</v>
      </c>
      <c r="H70" s="46"/>
    </row>
    <row r="71" spans="1:8" ht="25.5" hidden="1">
      <c r="A71" s="78" t="s">
        <v>1283</v>
      </c>
      <c r="B71" s="76"/>
      <c r="C71" s="76"/>
      <c r="D71" s="319" t="s">
        <v>1700</v>
      </c>
      <c r="E71" s="374">
        <v>0</v>
      </c>
      <c r="F71" s="374">
        <v>0</v>
      </c>
      <c r="H71" s="46"/>
    </row>
    <row r="72" spans="1:8" ht="12.75">
      <c r="A72" s="226" t="s">
        <v>1286</v>
      </c>
      <c r="B72" s="72"/>
      <c r="C72" s="72"/>
      <c r="D72" s="319"/>
      <c r="E72" s="374"/>
      <c r="F72" s="374"/>
      <c r="H72" s="46"/>
    </row>
    <row r="73" spans="1:8" ht="12.75">
      <c r="A73" s="208" t="s">
        <v>1277</v>
      </c>
      <c r="B73" s="72">
        <v>120000</v>
      </c>
      <c r="C73" s="72">
        <v>3000</v>
      </c>
      <c r="D73" s="317">
        <v>2.5</v>
      </c>
      <c r="E73" s="374">
        <v>120000</v>
      </c>
      <c r="F73" s="374">
        <v>3000</v>
      </c>
      <c r="H73" s="46"/>
    </row>
    <row r="74" spans="1:8" ht="12.75">
      <c r="A74" s="375" t="s">
        <v>452</v>
      </c>
      <c r="B74" s="72">
        <v>127794</v>
      </c>
      <c r="C74" s="72">
        <v>0</v>
      </c>
      <c r="D74" s="317">
        <v>0</v>
      </c>
      <c r="E74" s="374">
        <v>120000</v>
      </c>
      <c r="F74" s="374">
        <v>0</v>
      </c>
      <c r="H74" s="46"/>
    </row>
    <row r="75" spans="1:8" ht="12.75">
      <c r="A75" s="216" t="s">
        <v>454</v>
      </c>
      <c r="B75" s="76">
        <v>127794</v>
      </c>
      <c r="C75" s="76">
        <v>0</v>
      </c>
      <c r="D75" s="319">
        <v>0</v>
      </c>
      <c r="E75" s="175">
        <v>120000</v>
      </c>
      <c r="F75" s="175">
        <v>0</v>
      </c>
      <c r="H75" s="46"/>
    </row>
    <row r="76" spans="1:8" ht="12.75">
      <c r="A76" s="223" t="s">
        <v>426</v>
      </c>
      <c r="B76" s="76">
        <v>127794</v>
      </c>
      <c r="C76" s="76">
        <v>0</v>
      </c>
      <c r="D76" s="319">
        <v>0</v>
      </c>
      <c r="E76" s="175">
        <v>120000</v>
      </c>
      <c r="F76" s="175">
        <v>0</v>
      </c>
      <c r="H76" s="46"/>
    </row>
    <row r="77" spans="1:8" ht="12.75">
      <c r="A77" s="78" t="s">
        <v>427</v>
      </c>
      <c r="B77" s="76">
        <v>4105</v>
      </c>
      <c r="C77" s="76">
        <v>0</v>
      </c>
      <c r="D77" s="319">
        <v>0</v>
      </c>
      <c r="E77" s="175">
        <v>0</v>
      </c>
      <c r="F77" s="175">
        <v>0</v>
      </c>
      <c r="H77" s="46"/>
    </row>
    <row r="78" spans="1:8" ht="12.75">
      <c r="A78" s="78" t="s">
        <v>1278</v>
      </c>
      <c r="B78" s="76">
        <v>123689</v>
      </c>
      <c r="C78" s="76">
        <v>0</v>
      </c>
      <c r="D78" s="319">
        <v>0</v>
      </c>
      <c r="E78" s="175">
        <v>120000</v>
      </c>
      <c r="F78" s="175">
        <v>0</v>
      </c>
      <c r="H78" s="46"/>
    </row>
    <row r="79" spans="1:8" ht="12.75" hidden="1">
      <c r="A79" s="78" t="s">
        <v>429</v>
      </c>
      <c r="B79" s="76">
        <v>0</v>
      </c>
      <c r="C79" s="76">
        <v>0</v>
      </c>
      <c r="D79" s="319" t="e">
        <v>#DIV/0!</v>
      </c>
      <c r="E79" s="175">
        <v>0</v>
      </c>
      <c r="F79" s="175">
        <v>0</v>
      </c>
      <c r="H79" s="46"/>
    </row>
    <row r="80" spans="1:8" ht="25.5" hidden="1">
      <c r="A80" s="78" t="s">
        <v>1279</v>
      </c>
      <c r="B80" s="76"/>
      <c r="C80" s="76"/>
      <c r="D80" s="319" t="e">
        <v>#DIV/0!</v>
      </c>
      <c r="E80" s="175">
        <v>0</v>
      </c>
      <c r="F80" s="175">
        <v>0</v>
      </c>
      <c r="H80" s="46"/>
    </row>
    <row r="81" spans="1:8" ht="12.75" hidden="1">
      <c r="A81" s="78" t="s">
        <v>433</v>
      </c>
      <c r="B81" s="76"/>
      <c r="C81" s="76"/>
      <c r="D81" s="319" t="e">
        <v>#DIV/0!</v>
      </c>
      <c r="E81" s="175">
        <v>0</v>
      </c>
      <c r="F81" s="175">
        <v>0</v>
      </c>
      <c r="H81" s="46"/>
    </row>
    <row r="82" spans="1:8" ht="25.5" hidden="1">
      <c r="A82" s="78" t="s">
        <v>434</v>
      </c>
      <c r="B82" s="76"/>
      <c r="C82" s="76"/>
      <c r="D82" s="319" t="e">
        <v>#DIV/0!</v>
      </c>
      <c r="E82" s="175">
        <v>0</v>
      </c>
      <c r="F82" s="175">
        <v>0</v>
      </c>
      <c r="H82" s="46"/>
    </row>
    <row r="83" spans="1:8" ht="13.5" customHeight="1" hidden="1">
      <c r="A83" s="78" t="s">
        <v>1280</v>
      </c>
      <c r="B83" s="76"/>
      <c r="C83" s="76"/>
      <c r="D83" s="319" t="e">
        <v>#DIV/0!</v>
      </c>
      <c r="E83" s="175">
        <v>0</v>
      </c>
      <c r="F83" s="175">
        <v>0</v>
      </c>
      <c r="H83" s="46"/>
    </row>
    <row r="84" spans="1:8" ht="12.75" hidden="1">
      <c r="A84" s="216" t="s">
        <v>435</v>
      </c>
      <c r="B84" s="76">
        <v>0</v>
      </c>
      <c r="C84" s="76">
        <v>0</v>
      </c>
      <c r="D84" s="319" t="e">
        <v>#DIV/0!</v>
      </c>
      <c r="E84" s="175">
        <v>0</v>
      </c>
      <c r="F84" s="175">
        <v>0</v>
      </c>
      <c r="H84" s="46"/>
    </row>
    <row r="85" spans="1:8" ht="12.75" hidden="1">
      <c r="A85" s="78" t="s">
        <v>450</v>
      </c>
      <c r="B85" s="76"/>
      <c r="C85" s="76"/>
      <c r="D85" s="319" t="e">
        <v>#DIV/0!</v>
      </c>
      <c r="E85" s="175">
        <v>0</v>
      </c>
      <c r="F85" s="175">
        <v>0</v>
      </c>
      <c r="H85" s="46"/>
    </row>
    <row r="86" spans="1:8" ht="12.75">
      <c r="A86" s="318" t="s">
        <v>440</v>
      </c>
      <c r="B86" s="76">
        <v>-7794</v>
      </c>
      <c r="C86" s="76">
        <v>3000</v>
      </c>
      <c r="D86" s="319" t="s">
        <v>1700</v>
      </c>
      <c r="E86" s="175">
        <v>0</v>
      </c>
      <c r="F86" s="175">
        <v>3000</v>
      </c>
      <c r="H86" s="46"/>
    </row>
    <row r="87" spans="1:8" ht="25.5">
      <c r="A87" s="78" t="s">
        <v>1283</v>
      </c>
      <c r="B87" s="76">
        <v>7794</v>
      </c>
      <c r="C87" s="76">
        <v>0</v>
      </c>
      <c r="D87" s="319" t="s">
        <v>1700</v>
      </c>
      <c r="E87" s="175">
        <v>0</v>
      </c>
      <c r="F87" s="175">
        <v>0</v>
      </c>
      <c r="H87" s="46"/>
    </row>
    <row r="88" spans="1:8" ht="12.75">
      <c r="A88" s="226" t="s">
        <v>1287</v>
      </c>
      <c r="B88" s="72"/>
      <c r="C88" s="72"/>
      <c r="D88" s="319"/>
      <c r="E88" s="374"/>
      <c r="F88" s="374"/>
      <c r="H88" s="46"/>
    </row>
    <row r="89" spans="1:8" ht="12.75">
      <c r="A89" s="208" t="s">
        <v>1277</v>
      </c>
      <c r="B89" s="72">
        <v>23041</v>
      </c>
      <c r="C89" s="72">
        <v>22922</v>
      </c>
      <c r="D89" s="317">
        <v>99.48352936070482</v>
      </c>
      <c r="E89" s="374">
        <v>5983</v>
      </c>
      <c r="F89" s="374">
        <v>5820</v>
      </c>
      <c r="H89" s="46"/>
    </row>
    <row r="90" spans="1:8" ht="12.75">
      <c r="A90" s="375" t="s">
        <v>452</v>
      </c>
      <c r="B90" s="72">
        <v>47744</v>
      </c>
      <c r="C90" s="72">
        <v>40305</v>
      </c>
      <c r="D90" s="317">
        <v>84.41898458445041</v>
      </c>
      <c r="E90" s="374">
        <v>5983</v>
      </c>
      <c r="F90" s="374">
        <v>12039</v>
      </c>
      <c r="H90" s="46"/>
    </row>
    <row r="91" spans="1:8" ht="12.75">
      <c r="A91" s="216" t="s">
        <v>454</v>
      </c>
      <c r="B91" s="76">
        <v>45744</v>
      </c>
      <c r="C91" s="76">
        <v>38819</v>
      </c>
      <c r="D91" s="319">
        <v>84.86140258831759</v>
      </c>
      <c r="E91" s="175">
        <v>5983</v>
      </c>
      <c r="F91" s="175">
        <v>12039</v>
      </c>
      <c r="H91" s="46"/>
    </row>
    <row r="92" spans="1:8" ht="12.75">
      <c r="A92" s="223" t="s">
        <v>426</v>
      </c>
      <c r="B92" s="76">
        <v>45744</v>
      </c>
      <c r="C92" s="76">
        <v>38819</v>
      </c>
      <c r="D92" s="319">
        <v>84.86140258831759</v>
      </c>
      <c r="E92" s="175">
        <v>5983</v>
      </c>
      <c r="F92" s="175">
        <v>12039</v>
      </c>
      <c r="H92" s="46"/>
    </row>
    <row r="93" spans="1:8" ht="12.75">
      <c r="A93" s="78" t="s">
        <v>427</v>
      </c>
      <c r="B93" s="76">
        <v>25138</v>
      </c>
      <c r="C93" s="76">
        <v>22213</v>
      </c>
      <c r="D93" s="319">
        <v>88.36422945341714</v>
      </c>
      <c r="E93" s="175">
        <v>2200</v>
      </c>
      <c r="F93" s="175">
        <v>4916</v>
      </c>
      <c r="H93" s="46"/>
    </row>
    <row r="94" spans="1:8" ht="12.75">
      <c r="A94" s="78" t="s">
        <v>1278</v>
      </c>
      <c r="B94" s="76">
        <v>20606</v>
      </c>
      <c r="C94" s="76">
        <v>16606</v>
      </c>
      <c r="D94" s="319">
        <v>80.58817820052411</v>
      </c>
      <c r="E94" s="175">
        <v>3783</v>
      </c>
      <c r="F94" s="175">
        <v>7123</v>
      </c>
      <c r="H94" s="46"/>
    </row>
    <row r="95" spans="1:8" ht="12.75" hidden="1">
      <c r="A95" s="78" t="s">
        <v>429</v>
      </c>
      <c r="B95" s="76">
        <v>0</v>
      </c>
      <c r="C95" s="76">
        <v>0</v>
      </c>
      <c r="D95" s="319" t="e">
        <v>#DIV/0!</v>
      </c>
      <c r="E95" s="175">
        <v>0</v>
      </c>
      <c r="F95" s="175">
        <v>0</v>
      </c>
      <c r="H95" s="46"/>
    </row>
    <row r="96" spans="1:8" ht="25.5" hidden="1">
      <c r="A96" s="78" t="s">
        <v>1279</v>
      </c>
      <c r="B96" s="76"/>
      <c r="C96" s="76"/>
      <c r="D96" s="319" t="e">
        <v>#DIV/0!</v>
      </c>
      <c r="E96" s="175">
        <v>0</v>
      </c>
      <c r="F96" s="175">
        <v>0</v>
      </c>
      <c r="H96" s="46"/>
    </row>
    <row r="97" spans="1:8" ht="12.75" hidden="1">
      <c r="A97" s="78" t="s">
        <v>433</v>
      </c>
      <c r="B97" s="76"/>
      <c r="C97" s="76"/>
      <c r="D97" s="319" t="e">
        <v>#DIV/0!</v>
      </c>
      <c r="E97" s="175">
        <v>0</v>
      </c>
      <c r="F97" s="175">
        <v>0</v>
      </c>
      <c r="H97" s="46"/>
    </row>
    <row r="98" spans="1:8" ht="25.5" hidden="1">
      <c r="A98" s="78" t="s">
        <v>434</v>
      </c>
      <c r="B98" s="76"/>
      <c r="C98" s="76"/>
      <c r="D98" s="319" t="e">
        <v>#DIV/0!</v>
      </c>
      <c r="E98" s="175">
        <v>0</v>
      </c>
      <c r="F98" s="175">
        <v>0</v>
      </c>
      <c r="H98" s="46"/>
    </row>
    <row r="99" spans="1:8" ht="13.5" customHeight="1" hidden="1">
      <c r="A99" s="78" t="s">
        <v>1280</v>
      </c>
      <c r="B99" s="76"/>
      <c r="C99" s="76"/>
      <c r="D99" s="319" t="e">
        <v>#DIV/0!</v>
      </c>
      <c r="E99" s="175">
        <v>0</v>
      </c>
      <c r="F99" s="175">
        <v>0</v>
      </c>
      <c r="H99" s="46"/>
    </row>
    <row r="100" spans="1:8" ht="12.75">
      <c r="A100" s="216" t="s">
        <v>435</v>
      </c>
      <c r="B100" s="76">
        <v>2000</v>
      </c>
      <c r="C100" s="76">
        <v>1486</v>
      </c>
      <c r="D100" s="319">
        <v>74.3</v>
      </c>
      <c r="E100" s="175">
        <v>0</v>
      </c>
      <c r="F100" s="175">
        <v>0</v>
      </c>
      <c r="H100" s="46"/>
    </row>
    <row r="101" spans="1:8" ht="12.75">
      <c r="A101" s="78" t="s">
        <v>450</v>
      </c>
      <c r="B101" s="76">
        <v>2000</v>
      </c>
      <c r="C101" s="76">
        <v>1486</v>
      </c>
      <c r="D101" s="319">
        <v>74.3</v>
      </c>
      <c r="E101" s="175">
        <v>0</v>
      </c>
      <c r="F101" s="175">
        <v>0</v>
      </c>
      <c r="H101" s="46"/>
    </row>
    <row r="102" spans="1:8" ht="12.75">
      <c r="A102" s="318" t="s">
        <v>440</v>
      </c>
      <c r="B102" s="76">
        <v>-24703</v>
      </c>
      <c r="C102" s="76">
        <v>-17383</v>
      </c>
      <c r="D102" s="319" t="s">
        <v>1700</v>
      </c>
      <c r="E102" s="175">
        <v>0</v>
      </c>
      <c r="F102" s="175">
        <v>-6219</v>
      </c>
      <c r="H102" s="46"/>
    </row>
    <row r="103" spans="1:8" ht="25.5">
      <c r="A103" s="78" t="s">
        <v>1283</v>
      </c>
      <c r="B103" s="76">
        <v>24703</v>
      </c>
      <c r="C103" s="76">
        <v>0</v>
      </c>
      <c r="D103" s="319" t="s">
        <v>1700</v>
      </c>
      <c r="E103" s="175">
        <v>0</v>
      </c>
      <c r="F103" s="175">
        <v>0</v>
      </c>
      <c r="H103" s="46"/>
    </row>
    <row r="104" spans="1:8" ht="12.75">
      <c r="A104" s="226" t="s">
        <v>1288</v>
      </c>
      <c r="B104" s="76"/>
      <c r="C104" s="76"/>
      <c r="D104" s="319"/>
      <c r="E104" s="374"/>
      <c r="F104" s="374"/>
      <c r="H104" s="46"/>
    </row>
    <row r="105" spans="1:8" ht="12.75">
      <c r="A105" s="208" t="s">
        <v>1289</v>
      </c>
      <c r="B105" s="72">
        <v>143352</v>
      </c>
      <c r="C105" s="72">
        <v>84583</v>
      </c>
      <c r="D105" s="317">
        <v>59.00371114459513</v>
      </c>
      <c r="E105" s="374">
        <v>0</v>
      </c>
      <c r="F105" s="169">
        <v>-1026</v>
      </c>
      <c r="H105" s="46"/>
    </row>
    <row r="106" spans="1:8" ht="12.75">
      <c r="A106" s="375" t="s">
        <v>452</v>
      </c>
      <c r="B106" s="72">
        <v>100314</v>
      </c>
      <c r="C106" s="72">
        <v>12816</v>
      </c>
      <c r="D106" s="317">
        <v>12.775883725103176</v>
      </c>
      <c r="E106" s="374">
        <v>0</v>
      </c>
      <c r="F106" s="374">
        <v>7644</v>
      </c>
      <c r="H106" s="46"/>
    </row>
    <row r="107" spans="1:8" ht="12.75">
      <c r="A107" s="216" t="s">
        <v>454</v>
      </c>
      <c r="B107" s="76">
        <v>100314</v>
      </c>
      <c r="C107" s="76">
        <v>12816</v>
      </c>
      <c r="D107" s="319">
        <v>12.775883725103176</v>
      </c>
      <c r="E107" s="175">
        <v>0</v>
      </c>
      <c r="F107" s="175">
        <v>7644</v>
      </c>
      <c r="H107" s="46"/>
    </row>
    <row r="108" spans="1:8" ht="12.75">
      <c r="A108" s="223" t="s">
        <v>426</v>
      </c>
      <c r="B108" s="76">
        <v>100314</v>
      </c>
      <c r="C108" s="76">
        <v>12816</v>
      </c>
      <c r="D108" s="319">
        <v>12.775883725103176</v>
      </c>
      <c r="E108" s="175">
        <v>0</v>
      </c>
      <c r="F108" s="175">
        <v>7644</v>
      </c>
      <c r="H108" s="46"/>
    </row>
    <row r="109" spans="1:8" ht="12.75" hidden="1">
      <c r="A109" s="78" t="s">
        <v>427</v>
      </c>
      <c r="B109" s="76"/>
      <c r="C109" s="76"/>
      <c r="D109" s="319" t="e">
        <v>#DIV/0!</v>
      </c>
      <c r="E109" s="175">
        <v>0</v>
      </c>
      <c r="F109" s="175">
        <v>0</v>
      </c>
      <c r="H109" s="46"/>
    </row>
    <row r="110" spans="1:8" ht="12.75">
      <c r="A110" s="78" t="s">
        <v>1278</v>
      </c>
      <c r="B110" s="76">
        <v>100314</v>
      </c>
      <c r="C110" s="76">
        <v>12816</v>
      </c>
      <c r="D110" s="319">
        <v>12.775883725103176</v>
      </c>
      <c r="E110" s="175">
        <v>0</v>
      </c>
      <c r="F110" s="175">
        <v>7644</v>
      </c>
      <c r="H110" s="46"/>
    </row>
    <row r="111" spans="1:8" ht="12.75" hidden="1">
      <c r="A111" s="78" t="s">
        <v>429</v>
      </c>
      <c r="B111" s="76">
        <v>0</v>
      </c>
      <c r="C111" s="76">
        <v>0</v>
      </c>
      <c r="D111" s="319" t="e">
        <v>#DIV/0!</v>
      </c>
      <c r="E111" s="175">
        <v>0</v>
      </c>
      <c r="F111" s="175">
        <v>0</v>
      </c>
      <c r="H111" s="46"/>
    </row>
    <row r="112" spans="1:8" ht="25.5" hidden="1">
      <c r="A112" s="78" t="s">
        <v>1279</v>
      </c>
      <c r="B112" s="76"/>
      <c r="C112" s="76"/>
      <c r="D112" s="319" t="e">
        <v>#DIV/0!</v>
      </c>
      <c r="E112" s="175">
        <v>0</v>
      </c>
      <c r="F112" s="175">
        <v>0</v>
      </c>
      <c r="H112" s="46"/>
    </row>
    <row r="113" spans="1:8" ht="12.75" hidden="1">
      <c r="A113" s="78" t="s">
        <v>433</v>
      </c>
      <c r="B113" s="76"/>
      <c r="C113" s="76"/>
      <c r="D113" s="319" t="e">
        <v>#DIV/0!</v>
      </c>
      <c r="E113" s="175">
        <v>0</v>
      </c>
      <c r="F113" s="175">
        <v>0</v>
      </c>
      <c r="H113" s="46"/>
    </row>
    <row r="114" spans="1:8" ht="25.5" hidden="1">
      <c r="A114" s="78" t="s">
        <v>434</v>
      </c>
      <c r="B114" s="76"/>
      <c r="C114" s="76"/>
      <c r="D114" s="319" t="e">
        <v>#DIV/0!</v>
      </c>
      <c r="E114" s="175">
        <v>0</v>
      </c>
      <c r="F114" s="175">
        <v>0</v>
      </c>
      <c r="H114" s="46"/>
    </row>
    <row r="115" spans="1:8" ht="15.75" customHeight="1" hidden="1">
      <c r="A115" s="78" t="s">
        <v>1280</v>
      </c>
      <c r="B115" s="76"/>
      <c r="C115" s="76"/>
      <c r="D115" s="319" t="e">
        <v>#DIV/0!</v>
      </c>
      <c r="E115" s="175">
        <v>0</v>
      </c>
      <c r="F115" s="175">
        <v>0</v>
      </c>
      <c r="H115" s="46"/>
    </row>
    <row r="116" spans="1:8" ht="12.75" hidden="1">
      <c r="A116" s="216" t="s">
        <v>435</v>
      </c>
      <c r="B116" s="76">
        <v>0</v>
      </c>
      <c r="C116" s="76">
        <v>0</v>
      </c>
      <c r="D116" s="319" t="e">
        <v>#DIV/0!</v>
      </c>
      <c r="E116" s="175">
        <v>0</v>
      </c>
      <c r="F116" s="175">
        <v>0</v>
      </c>
      <c r="H116" s="46"/>
    </row>
    <row r="117" spans="1:8" ht="12.75" hidden="1">
      <c r="A117" s="78" t="s">
        <v>450</v>
      </c>
      <c r="B117" s="76"/>
      <c r="C117" s="76"/>
      <c r="D117" s="319" t="e">
        <v>#DIV/0!</v>
      </c>
      <c r="E117" s="175">
        <v>0</v>
      </c>
      <c r="F117" s="175">
        <v>0</v>
      </c>
      <c r="H117" s="46"/>
    </row>
    <row r="118" spans="1:8" ht="12.75">
      <c r="A118" s="318" t="s">
        <v>440</v>
      </c>
      <c r="B118" s="76">
        <v>43038</v>
      </c>
      <c r="C118" s="76">
        <v>71767</v>
      </c>
      <c r="D118" s="79" t="s">
        <v>1700</v>
      </c>
      <c r="E118" s="175">
        <v>0</v>
      </c>
      <c r="F118" s="175">
        <v>-8670</v>
      </c>
      <c r="H118" s="46"/>
    </row>
    <row r="119" spans="1:8" ht="25.5">
      <c r="A119" s="78" t="s">
        <v>1290</v>
      </c>
      <c r="B119" s="76">
        <v>16962</v>
      </c>
      <c r="C119" s="76">
        <v>0</v>
      </c>
      <c r="D119" s="319" t="s">
        <v>1700</v>
      </c>
      <c r="E119" s="175">
        <v>0</v>
      </c>
      <c r="F119" s="175">
        <v>0</v>
      </c>
      <c r="H119" s="46"/>
    </row>
    <row r="120" spans="1:8" ht="12.75">
      <c r="A120" s="226" t="s">
        <v>1291</v>
      </c>
      <c r="B120" s="76"/>
      <c r="C120" s="76"/>
      <c r="D120" s="319"/>
      <c r="E120" s="374"/>
      <c r="F120" s="374"/>
      <c r="H120" s="46"/>
    </row>
    <row r="121" spans="1:8" ht="12.75">
      <c r="A121" s="208" t="s">
        <v>1277</v>
      </c>
      <c r="B121" s="72">
        <v>35945</v>
      </c>
      <c r="C121" s="72">
        <v>11001</v>
      </c>
      <c r="D121" s="317">
        <v>30.605091111420222</v>
      </c>
      <c r="E121" s="374">
        <v>1725</v>
      </c>
      <c r="F121" s="374">
        <v>1580</v>
      </c>
      <c r="H121" s="46"/>
    </row>
    <row r="122" spans="1:8" ht="12.75">
      <c r="A122" s="375" t="s">
        <v>452</v>
      </c>
      <c r="B122" s="72">
        <v>47403</v>
      </c>
      <c r="C122" s="72">
        <v>10376</v>
      </c>
      <c r="D122" s="317">
        <v>21.88890998460013</v>
      </c>
      <c r="E122" s="374">
        <v>1725</v>
      </c>
      <c r="F122" s="374">
        <v>1470</v>
      </c>
      <c r="H122" s="46"/>
    </row>
    <row r="123" spans="1:8" ht="12.75">
      <c r="A123" s="216" t="s">
        <v>454</v>
      </c>
      <c r="B123" s="76">
        <v>15945</v>
      </c>
      <c r="C123" s="76">
        <v>6831</v>
      </c>
      <c r="D123" s="319">
        <v>42.84101599247413</v>
      </c>
      <c r="E123" s="374">
        <v>1225</v>
      </c>
      <c r="F123" s="374">
        <v>1173</v>
      </c>
      <c r="H123" s="46"/>
    </row>
    <row r="124" spans="1:8" ht="12.75">
      <c r="A124" s="223" t="s">
        <v>426</v>
      </c>
      <c r="B124" s="76">
        <v>15780</v>
      </c>
      <c r="C124" s="76">
        <v>6666</v>
      </c>
      <c r="D124" s="319">
        <v>42.243346007604565</v>
      </c>
      <c r="E124" s="175">
        <v>1225</v>
      </c>
      <c r="F124" s="175">
        <v>1008</v>
      </c>
      <c r="H124" s="46"/>
    </row>
    <row r="125" spans="1:8" ht="12.75">
      <c r="A125" s="78" t="s">
        <v>427</v>
      </c>
      <c r="B125" s="76">
        <v>2461</v>
      </c>
      <c r="C125" s="76">
        <v>1191</v>
      </c>
      <c r="D125" s="319">
        <v>48.39496139780577</v>
      </c>
      <c r="E125" s="175">
        <v>487</v>
      </c>
      <c r="F125" s="175">
        <v>487</v>
      </c>
      <c r="H125" s="46"/>
    </row>
    <row r="126" spans="1:8" ht="12.75">
      <c r="A126" s="78" t="s">
        <v>1278</v>
      </c>
      <c r="B126" s="76">
        <v>13319</v>
      </c>
      <c r="C126" s="76">
        <v>5475</v>
      </c>
      <c r="D126" s="319">
        <v>41.106689691418275</v>
      </c>
      <c r="E126" s="175">
        <v>738</v>
      </c>
      <c r="F126" s="175">
        <v>521</v>
      </c>
      <c r="H126" s="46"/>
    </row>
    <row r="127" spans="1:8" ht="12.75">
      <c r="A127" s="78" t="s">
        <v>429</v>
      </c>
      <c r="B127" s="76">
        <v>165</v>
      </c>
      <c r="C127" s="76">
        <v>165</v>
      </c>
      <c r="D127" s="319">
        <v>100</v>
      </c>
      <c r="E127" s="175">
        <v>0</v>
      </c>
      <c r="F127" s="175">
        <v>165</v>
      </c>
      <c r="H127" s="46"/>
    </row>
    <row r="128" spans="1:8" ht="25.5" hidden="1">
      <c r="A128" s="78" t="s">
        <v>1279</v>
      </c>
      <c r="B128" s="76"/>
      <c r="C128" s="76"/>
      <c r="D128" s="319" t="e">
        <v>#DIV/0!</v>
      </c>
      <c r="E128" s="175">
        <v>0</v>
      </c>
      <c r="F128" s="175">
        <v>0</v>
      </c>
      <c r="H128" s="46"/>
    </row>
    <row r="129" spans="1:8" ht="12.75">
      <c r="A129" s="78" t="s">
        <v>433</v>
      </c>
      <c r="B129" s="76">
        <v>165</v>
      </c>
      <c r="C129" s="76">
        <v>165</v>
      </c>
      <c r="D129" s="319">
        <v>100</v>
      </c>
      <c r="E129" s="175">
        <v>165</v>
      </c>
      <c r="F129" s="175">
        <v>165</v>
      </c>
      <c r="H129" s="46"/>
    </row>
    <row r="130" spans="1:8" ht="25.5" hidden="1">
      <c r="A130" s="78" t="s">
        <v>434</v>
      </c>
      <c r="B130" s="76"/>
      <c r="C130" s="76"/>
      <c r="D130" s="319" t="e">
        <v>#DIV/0!</v>
      </c>
      <c r="E130" s="175">
        <v>-165</v>
      </c>
      <c r="F130" s="175">
        <v>0</v>
      </c>
      <c r="H130" s="46"/>
    </row>
    <row r="131" spans="1:8" ht="16.5" customHeight="1" hidden="1">
      <c r="A131" s="78" t="s">
        <v>1280</v>
      </c>
      <c r="B131" s="76"/>
      <c r="C131" s="76"/>
      <c r="D131" s="319" t="e">
        <v>#DIV/0!</v>
      </c>
      <c r="E131" s="175">
        <v>0</v>
      </c>
      <c r="F131" s="175">
        <v>0</v>
      </c>
      <c r="H131" s="46"/>
    </row>
    <row r="132" spans="1:8" ht="12.75">
      <c r="A132" s="216" t="s">
        <v>435</v>
      </c>
      <c r="B132" s="76">
        <v>31458</v>
      </c>
      <c r="C132" s="76">
        <v>3545</v>
      </c>
      <c r="D132" s="319">
        <v>11.268993578739908</v>
      </c>
      <c r="E132" s="175">
        <v>500</v>
      </c>
      <c r="F132" s="175">
        <v>297</v>
      </c>
      <c r="H132" s="46"/>
    </row>
    <row r="133" spans="1:8" ht="12.75">
      <c r="A133" s="78" t="s">
        <v>450</v>
      </c>
      <c r="B133" s="76">
        <v>31458</v>
      </c>
      <c r="C133" s="76">
        <v>3545</v>
      </c>
      <c r="D133" s="319">
        <v>11.268993578739908</v>
      </c>
      <c r="E133" s="175">
        <v>500</v>
      </c>
      <c r="F133" s="175">
        <v>297</v>
      </c>
      <c r="H133" s="46"/>
    </row>
    <row r="134" spans="1:8" ht="12.75">
      <c r="A134" s="318" t="s">
        <v>440</v>
      </c>
      <c r="B134" s="76">
        <v>-11458</v>
      </c>
      <c r="C134" s="76">
        <v>625</v>
      </c>
      <c r="D134" s="319" t="s">
        <v>1700</v>
      </c>
      <c r="E134" s="175">
        <v>0</v>
      </c>
      <c r="F134" s="175">
        <v>110</v>
      </c>
      <c r="H134" s="46"/>
    </row>
    <row r="135" spans="1:8" ht="25.5">
      <c r="A135" s="78" t="s">
        <v>1283</v>
      </c>
      <c r="B135" s="76">
        <v>11458</v>
      </c>
      <c r="C135" s="76">
        <v>0</v>
      </c>
      <c r="D135" s="319" t="s">
        <v>1700</v>
      </c>
      <c r="E135" s="175">
        <v>0</v>
      </c>
      <c r="F135" s="175">
        <v>0</v>
      </c>
      <c r="H135" s="46"/>
    </row>
    <row r="136" spans="1:8" ht="12.75">
      <c r="A136" s="226" t="s">
        <v>1292</v>
      </c>
      <c r="B136" s="76"/>
      <c r="C136" s="76"/>
      <c r="D136" s="319"/>
      <c r="E136" s="374"/>
      <c r="F136" s="374"/>
      <c r="H136" s="46"/>
    </row>
    <row r="137" spans="1:8" ht="12.75">
      <c r="A137" s="208" t="s">
        <v>1277</v>
      </c>
      <c r="B137" s="171">
        <v>1571427</v>
      </c>
      <c r="C137" s="72">
        <v>808867</v>
      </c>
      <c r="D137" s="317">
        <v>51.473406018860565</v>
      </c>
      <c r="E137" s="169">
        <v>814342</v>
      </c>
      <c r="F137" s="374">
        <v>556737</v>
      </c>
      <c r="H137" s="46"/>
    </row>
    <row r="138" spans="1:8" ht="12.75">
      <c r="A138" s="375" t="s">
        <v>452</v>
      </c>
      <c r="B138" s="72">
        <v>1647804</v>
      </c>
      <c r="C138" s="72">
        <v>352158</v>
      </c>
      <c r="D138" s="317">
        <v>21.371352418127397</v>
      </c>
      <c r="E138" s="169">
        <v>821394</v>
      </c>
      <c r="F138" s="374">
        <v>145222</v>
      </c>
      <c r="H138" s="46"/>
    </row>
    <row r="139" spans="1:8" ht="12.75">
      <c r="A139" s="216" t="s">
        <v>454</v>
      </c>
      <c r="B139" s="76">
        <v>1514990</v>
      </c>
      <c r="C139" s="76">
        <v>344516</v>
      </c>
      <c r="D139" s="319">
        <v>22.740480135182413</v>
      </c>
      <c r="E139" s="175">
        <v>785775</v>
      </c>
      <c r="F139" s="175">
        <v>139574</v>
      </c>
      <c r="H139" s="46"/>
    </row>
    <row r="140" spans="1:8" ht="12.75">
      <c r="A140" s="223" t="s">
        <v>426</v>
      </c>
      <c r="B140" s="76">
        <v>1375909</v>
      </c>
      <c r="C140" s="76">
        <v>263083</v>
      </c>
      <c r="D140" s="319">
        <v>19.12066859072802</v>
      </c>
      <c r="E140" s="175">
        <v>767967</v>
      </c>
      <c r="F140" s="175">
        <v>122607</v>
      </c>
      <c r="H140" s="46"/>
    </row>
    <row r="141" spans="1:8" ht="12.75">
      <c r="A141" s="78" t="s">
        <v>427</v>
      </c>
      <c r="B141" s="76">
        <v>120123</v>
      </c>
      <c r="C141" s="76">
        <v>18506</v>
      </c>
      <c r="D141" s="319">
        <v>15.40587564413143</v>
      </c>
      <c r="E141" s="175">
        <v>30519</v>
      </c>
      <c r="F141" s="175">
        <v>8001</v>
      </c>
      <c r="H141" s="46"/>
    </row>
    <row r="142" spans="1:8" ht="12.75">
      <c r="A142" s="78" t="s">
        <v>1278</v>
      </c>
      <c r="B142" s="76">
        <v>1255786</v>
      </c>
      <c r="C142" s="76">
        <v>244577</v>
      </c>
      <c r="D142" s="319">
        <v>19.476009447469554</v>
      </c>
      <c r="E142" s="175">
        <v>737448</v>
      </c>
      <c r="F142" s="175">
        <v>114606</v>
      </c>
      <c r="H142" s="46"/>
    </row>
    <row r="143" spans="1:8" ht="12.75">
      <c r="A143" s="78" t="s">
        <v>429</v>
      </c>
      <c r="B143" s="76">
        <v>139081</v>
      </c>
      <c r="C143" s="76">
        <v>81433</v>
      </c>
      <c r="D143" s="319">
        <v>58.55077257137927</v>
      </c>
      <c r="E143" s="175">
        <v>17808</v>
      </c>
      <c r="F143" s="175">
        <v>16967</v>
      </c>
      <c r="H143" s="46"/>
    </row>
    <row r="144" spans="1:8" ht="25.5" hidden="1">
      <c r="A144" s="78" t="s">
        <v>1279</v>
      </c>
      <c r="B144" s="76"/>
      <c r="C144" s="76"/>
      <c r="D144" s="319" t="e">
        <v>#DIV/0!</v>
      </c>
      <c r="E144" s="175">
        <v>0</v>
      </c>
      <c r="F144" s="175">
        <v>0</v>
      </c>
      <c r="H144" s="46"/>
    </row>
    <row r="145" spans="1:8" ht="12.75">
      <c r="A145" s="78" t="s">
        <v>433</v>
      </c>
      <c r="B145" s="76">
        <v>139081</v>
      </c>
      <c r="C145" s="76">
        <v>81433</v>
      </c>
      <c r="D145" s="319">
        <v>58.55077257137927</v>
      </c>
      <c r="E145" s="175">
        <v>17808</v>
      </c>
      <c r="F145" s="175">
        <v>16967</v>
      </c>
      <c r="H145" s="46"/>
    </row>
    <row r="146" spans="1:8" ht="25.5" hidden="1">
      <c r="A146" s="78" t="s">
        <v>434</v>
      </c>
      <c r="B146" s="76"/>
      <c r="C146" s="76"/>
      <c r="D146" s="319" t="e">
        <v>#DIV/0!</v>
      </c>
      <c r="E146" s="175">
        <v>0</v>
      </c>
      <c r="F146" s="175">
        <v>0</v>
      </c>
      <c r="H146" s="46"/>
    </row>
    <row r="147" spans="1:8" ht="16.5" customHeight="1" hidden="1">
      <c r="A147" s="78" t="s">
        <v>1280</v>
      </c>
      <c r="B147" s="76"/>
      <c r="C147" s="76"/>
      <c r="D147" s="319" t="e">
        <v>#DIV/0!</v>
      </c>
      <c r="E147" s="175">
        <v>0</v>
      </c>
      <c r="F147" s="175">
        <v>0</v>
      </c>
      <c r="H147" s="46"/>
    </row>
    <row r="148" spans="1:8" ht="12.75">
      <c r="A148" s="216" t="s">
        <v>435</v>
      </c>
      <c r="B148" s="76">
        <v>132814</v>
      </c>
      <c r="C148" s="76">
        <v>7642</v>
      </c>
      <c r="D148" s="319">
        <v>5.75391148523499</v>
      </c>
      <c r="E148" s="175">
        <v>35619</v>
      </c>
      <c r="F148" s="175">
        <v>5648</v>
      </c>
      <c r="H148" s="46"/>
    </row>
    <row r="149" spans="1:8" ht="12.75">
      <c r="A149" s="78" t="s">
        <v>450</v>
      </c>
      <c r="B149" s="76">
        <v>132814</v>
      </c>
      <c r="C149" s="76">
        <v>7642</v>
      </c>
      <c r="D149" s="319">
        <v>5.75391148523499</v>
      </c>
      <c r="E149" s="175">
        <v>35619</v>
      </c>
      <c r="F149" s="175">
        <v>5648</v>
      </c>
      <c r="H149" s="46"/>
    </row>
    <row r="150" spans="1:8" ht="12.75">
      <c r="A150" s="318" t="s">
        <v>440</v>
      </c>
      <c r="B150" s="76">
        <v>-76377</v>
      </c>
      <c r="C150" s="76">
        <v>456709</v>
      </c>
      <c r="D150" s="319" t="s">
        <v>1700</v>
      </c>
      <c r="E150" s="175">
        <v>-7052</v>
      </c>
      <c r="F150" s="175">
        <v>411515</v>
      </c>
      <c r="H150" s="46"/>
    </row>
    <row r="151" spans="1:8" ht="25.5">
      <c r="A151" s="78" t="s">
        <v>1290</v>
      </c>
      <c r="B151" s="177">
        <v>76420</v>
      </c>
      <c r="C151" s="76">
        <v>0</v>
      </c>
      <c r="D151" s="319" t="s">
        <v>1700</v>
      </c>
      <c r="E151" s="175">
        <v>7052</v>
      </c>
      <c r="F151" s="175">
        <v>0</v>
      </c>
      <c r="H151" s="46"/>
    </row>
    <row r="152" spans="1:8" ht="12.75">
      <c r="A152" s="226" t="s">
        <v>1293</v>
      </c>
      <c r="B152" s="76"/>
      <c r="C152" s="76"/>
      <c r="D152" s="319"/>
      <c r="E152" s="374"/>
      <c r="F152" s="374"/>
      <c r="H152" s="46"/>
    </row>
    <row r="153" spans="1:8" ht="12.75">
      <c r="A153" s="208" t="s">
        <v>1277</v>
      </c>
      <c r="B153" s="72">
        <v>139752</v>
      </c>
      <c r="C153" s="72">
        <v>74392</v>
      </c>
      <c r="D153" s="317">
        <v>53.23143854828554</v>
      </c>
      <c r="E153" s="374">
        <v>57909</v>
      </c>
      <c r="F153" s="374">
        <v>26450</v>
      </c>
      <c r="H153" s="46"/>
    </row>
    <row r="154" spans="1:8" ht="12.75">
      <c r="A154" s="375" t="s">
        <v>452</v>
      </c>
      <c r="B154" s="72">
        <v>147120</v>
      </c>
      <c r="C154" s="72">
        <v>52643</v>
      </c>
      <c r="D154" s="317">
        <v>35.78235454051114</v>
      </c>
      <c r="E154" s="374">
        <v>62331</v>
      </c>
      <c r="F154" s="374">
        <v>31690</v>
      </c>
      <c r="H154" s="46"/>
    </row>
    <row r="155" spans="1:8" ht="12.75">
      <c r="A155" s="216" t="s">
        <v>454</v>
      </c>
      <c r="B155" s="76">
        <v>136870</v>
      </c>
      <c r="C155" s="76">
        <v>50309</v>
      </c>
      <c r="D155" s="319">
        <v>36.75677650325126</v>
      </c>
      <c r="E155" s="175">
        <v>59581</v>
      </c>
      <c r="F155" s="175">
        <v>30435</v>
      </c>
      <c r="H155" s="46"/>
    </row>
    <row r="156" spans="1:8" ht="12.75">
      <c r="A156" s="223" t="s">
        <v>426</v>
      </c>
      <c r="B156" s="76">
        <v>118370</v>
      </c>
      <c r="C156" s="76">
        <v>40202</v>
      </c>
      <c r="D156" s="319">
        <v>33.96299738109319</v>
      </c>
      <c r="E156" s="175">
        <v>56081</v>
      </c>
      <c r="F156" s="175">
        <v>30293</v>
      </c>
      <c r="H156" s="46"/>
    </row>
    <row r="157" spans="1:8" ht="12.75">
      <c r="A157" s="78" t="s">
        <v>427</v>
      </c>
      <c r="B157" s="76">
        <v>10350</v>
      </c>
      <c r="C157" s="177">
        <v>2927</v>
      </c>
      <c r="D157" s="319">
        <v>28.28019323671497</v>
      </c>
      <c r="E157" s="175">
        <v>5520</v>
      </c>
      <c r="F157" s="175">
        <v>2231</v>
      </c>
      <c r="H157" s="46"/>
    </row>
    <row r="158" spans="1:8" ht="12.75">
      <c r="A158" s="78" t="s">
        <v>1278</v>
      </c>
      <c r="B158" s="76">
        <v>108020</v>
      </c>
      <c r="C158" s="177">
        <v>37275</v>
      </c>
      <c r="D158" s="319">
        <v>34.50749861136826</v>
      </c>
      <c r="E158" s="175">
        <v>50561</v>
      </c>
      <c r="F158" s="175">
        <v>28062</v>
      </c>
      <c r="H158" s="46"/>
    </row>
    <row r="159" spans="1:8" ht="12.75">
      <c r="A159" s="78" t="s">
        <v>429</v>
      </c>
      <c r="B159" s="76">
        <v>18500</v>
      </c>
      <c r="C159" s="76">
        <v>10107</v>
      </c>
      <c r="D159" s="319">
        <v>54.63243243243243</v>
      </c>
      <c r="E159" s="175">
        <v>3500</v>
      </c>
      <c r="F159" s="175">
        <v>142</v>
      </c>
      <c r="H159" s="46"/>
    </row>
    <row r="160" spans="1:8" ht="25.5" hidden="1">
      <c r="A160" s="78" t="s">
        <v>1279</v>
      </c>
      <c r="B160" s="76"/>
      <c r="C160" s="76"/>
      <c r="D160" s="319" t="e">
        <v>#DIV/0!</v>
      </c>
      <c r="E160" s="175">
        <v>0</v>
      </c>
      <c r="F160" s="175">
        <v>0</v>
      </c>
      <c r="H160" s="46"/>
    </row>
    <row r="161" spans="1:8" ht="12.75">
      <c r="A161" s="78" t="s">
        <v>433</v>
      </c>
      <c r="B161" s="76">
        <v>18500</v>
      </c>
      <c r="C161" s="76">
        <v>10107</v>
      </c>
      <c r="D161" s="319">
        <v>54.63243243243243</v>
      </c>
      <c r="E161" s="175">
        <v>3500</v>
      </c>
      <c r="F161" s="175">
        <v>142</v>
      </c>
      <c r="H161" s="46"/>
    </row>
    <row r="162" spans="1:8" ht="25.5" hidden="1">
      <c r="A162" s="78" t="s">
        <v>434</v>
      </c>
      <c r="B162" s="76"/>
      <c r="C162" s="76"/>
      <c r="D162" s="319" t="e">
        <v>#DIV/0!</v>
      </c>
      <c r="E162" s="175">
        <v>0</v>
      </c>
      <c r="F162" s="175">
        <v>0</v>
      </c>
      <c r="H162" s="46"/>
    </row>
    <row r="163" spans="1:8" ht="15.75" customHeight="1" hidden="1">
      <c r="A163" s="78" t="s">
        <v>1280</v>
      </c>
      <c r="B163" s="76"/>
      <c r="C163" s="76"/>
      <c r="D163" s="319" t="e">
        <v>#DIV/0!</v>
      </c>
      <c r="E163" s="175">
        <v>0</v>
      </c>
      <c r="F163" s="175">
        <v>0</v>
      </c>
      <c r="H163" s="46"/>
    </row>
    <row r="164" spans="1:8" ht="12.75">
      <c r="A164" s="216" t="s">
        <v>435</v>
      </c>
      <c r="B164" s="76">
        <v>10250</v>
      </c>
      <c r="C164" s="76">
        <v>2334</v>
      </c>
      <c r="D164" s="319">
        <v>22.770731707317076</v>
      </c>
      <c r="E164" s="175">
        <v>2750</v>
      </c>
      <c r="F164" s="175">
        <v>1255</v>
      </c>
      <c r="H164" s="46"/>
    </row>
    <row r="165" spans="1:8" ht="12.75">
      <c r="A165" s="78" t="s">
        <v>450</v>
      </c>
      <c r="B165" s="76">
        <v>10250</v>
      </c>
      <c r="C165" s="76">
        <v>2334</v>
      </c>
      <c r="D165" s="319">
        <v>22.770731707317076</v>
      </c>
      <c r="E165" s="175">
        <v>2750</v>
      </c>
      <c r="F165" s="175">
        <v>1255</v>
      </c>
      <c r="H165" s="46"/>
    </row>
    <row r="166" spans="1:8" ht="12.75">
      <c r="A166" s="318" t="s">
        <v>440</v>
      </c>
      <c r="B166" s="76">
        <v>-7368</v>
      </c>
      <c r="C166" s="76">
        <v>21749</v>
      </c>
      <c r="D166" s="319" t="s">
        <v>1700</v>
      </c>
      <c r="E166" s="175">
        <v>-4422</v>
      </c>
      <c r="F166" s="175">
        <v>-5240</v>
      </c>
      <c r="H166" s="46"/>
    </row>
    <row r="167" spans="1:8" ht="25.5">
      <c r="A167" s="78" t="s">
        <v>1294</v>
      </c>
      <c r="B167" s="76">
        <v>7368</v>
      </c>
      <c r="C167" s="76">
        <v>0</v>
      </c>
      <c r="D167" s="319" t="s">
        <v>1700</v>
      </c>
      <c r="E167" s="175">
        <v>1222</v>
      </c>
      <c r="F167" s="175">
        <v>0</v>
      </c>
      <c r="H167" s="46"/>
    </row>
    <row r="168" spans="1:8" ht="12.75" hidden="1">
      <c r="A168" s="226" t="s">
        <v>1295</v>
      </c>
      <c r="B168" s="76"/>
      <c r="C168" s="76"/>
      <c r="D168" s="319"/>
      <c r="E168" s="374">
        <v>0</v>
      </c>
      <c r="F168" s="374">
        <v>0</v>
      </c>
      <c r="H168" s="46"/>
    </row>
    <row r="169" spans="1:8" ht="12.75" hidden="1">
      <c r="A169" s="208" t="s">
        <v>1277</v>
      </c>
      <c r="B169" s="72"/>
      <c r="C169" s="72"/>
      <c r="D169" s="317" t="e">
        <v>#DIV/0!</v>
      </c>
      <c r="E169" s="374">
        <v>0</v>
      </c>
      <c r="F169" s="374">
        <v>0</v>
      </c>
      <c r="H169" s="46"/>
    </row>
    <row r="170" spans="1:8" ht="12.75" hidden="1">
      <c r="A170" s="375" t="s">
        <v>452</v>
      </c>
      <c r="B170" s="72">
        <v>0</v>
      </c>
      <c r="C170" s="72">
        <v>0</v>
      </c>
      <c r="D170" s="317" t="e">
        <v>#DIV/0!</v>
      </c>
      <c r="E170" s="374">
        <v>0</v>
      </c>
      <c r="F170" s="374">
        <v>0</v>
      </c>
      <c r="H170" s="46"/>
    </row>
    <row r="171" spans="1:8" ht="12.75" hidden="1">
      <c r="A171" s="216" t="s">
        <v>454</v>
      </c>
      <c r="B171" s="76">
        <v>0</v>
      </c>
      <c r="C171" s="76">
        <v>0</v>
      </c>
      <c r="D171" s="319" t="e">
        <v>#DIV/0!</v>
      </c>
      <c r="E171" s="374">
        <v>0</v>
      </c>
      <c r="F171" s="374">
        <v>0</v>
      </c>
      <c r="H171" s="46"/>
    </row>
    <row r="172" spans="1:8" ht="12.75" hidden="1">
      <c r="A172" s="223" t="s">
        <v>426</v>
      </c>
      <c r="B172" s="76">
        <v>0</v>
      </c>
      <c r="C172" s="76">
        <v>0</v>
      </c>
      <c r="D172" s="319" t="e">
        <v>#DIV/0!</v>
      </c>
      <c r="E172" s="374">
        <v>0</v>
      </c>
      <c r="F172" s="374">
        <v>0</v>
      </c>
      <c r="H172" s="46"/>
    </row>
    <row r="173" spans="1:8" ht="12.75" hidden="1">
      <c r="A173" s="78" t="s">
        <v>427</v>
      </c>
      <c r="B173" s="76"/>
      <c r="C173" s="76"/>
      <c r="D173" s="319" t="e">
        <v>#DIV/0!</v>
      </c>
      <c r="E173" s="374">
        <v>0</v>
      </c>
      <c r="F173" s="374">
        <v>0</v>
      </c>
      <c r="H173" s="46"/>
    </row>
    <row r="174" spans="1:8" ht="12.75" hidden="1">
      <c r="A174" s="78" t="s">
        <v>1278</v>
      </c>
      <c r="B174" s="76"/>
      <c r="C174" s="76"/>
      <c r="D174" s="319" t="e">
        <v>#DIV/0!</v>
      </c>
      <c r="E174" s="374">
        <v>0</v>
      </c>
      <c r="F174" s="374">
        <v>0</v>
      </c>
      <c r="H174" s="46"/>
    </row>
    <row r="175" spans="1:8" ht="12.75" hidden="1">
      <c r="A175" s="78" t="s">
        <v>429</v>
      </c>
      <c r="B175" s="76">
        <v>0</v>
      </c>
      <c r="C175" s="76">
        <v>0</v>
      </c>
      <c r="D175" s="319" t="e">
        <v>#DIV/0!</v>
      </c>
      <c r="E175" s="374">
        <v>0</v>
      </c>
      <c r="F175" s="374">
        <v>0</v>
      </c>
      <c r="H175" s="46"/>
    </row>
    <row r="176" spans="1:8" ht="25.5" hidden="1">
      <c r="A176" s="78" t="s">
        <v>1279</v>
      </c>
      <c r="B176" s="76"/>
      <c r="C176" s="76"/>
      <c r="D176" s="319" t="e">
        <v>#DIV/0!</v>
      </c>
      <c r="E176" s="374">
        <v>0</v>
      </c>
      <c r="F176" s="374">
        <v>0</v>
      </c>
      <c r="H176" s="46"/>
    </row>
    <row r="177" spans="1:8" ht="12.75" hidden="1">
      <c r="A177" s="78" t="s">
        <v>433</v>
      </c>
      <c r="B177" s="76"/>
      <c r="C177" s="76"/>
      <c r="D177" s="319" t="e">
        <v>#DIV/0!</v>
      </c>
      <c r="E177" s="374">
        <v>0</v>
      </c>
      <c r="F177" s="374">
        <v>0</v>
      </c>
      <c r="H177" s="46"/>
    </row>
    <row r="178" spans="1:8" ht="25.5" hidden="1">
      <c r="A178" s="78" t="s">
        <v>434</v>
      </c>
      <c r="B178" s="76"/>
      <c r="C178" s="76"/>
      <c r="D178" s="319" t="e">
        <v>#DIV/0!</v>
      </c>
      <c r="E178" s="374">
        <v>0</v>
      </c>
      <c r="F178" s="374">
        <v>0</v>
      </c>
      <c r="H178" s="46"/>
    </row>
    <row r="179" spans="1:8" ht="14.25" customHeight="1" hidden="1">
      <c r="A179" s="78" t="s">
        <v>1280</v>
      </c>
      <c r="B179" s="76"/>
      <c r="C179" s="76"/>
      <c r="D179" s="319" t="e">
        <v>#DIV/0!</v>
      </c>
      <c r="E179" s="374">
        <v>0</v>
      </c>
      <c r="F179" s="374">
        <v>0</v>
      </c>
      <c r="H179" s="46"/>
    </row>
    <row r="180" spans="1:8" ht="12.75" hidden="1">
      <c r="A180" s="216" t="s">
        <v>435</v>
      </c>
      <c r="B180" s="76">
        <v>0</v>
      </c>
      <c r="C180" s="76">
        <v>0</v>
      </c>
      <c r="D180" s="319" t="e">
        <v>#DIV/0!</v>
      </c>
      <c r="E180" s="374">
        <v>0</v>
      </c>
      <c r="F180" s="374">
        <v>0</v>
      </c>
      <c r="H180" s="46"/>
    </row>
    <row r="181" spans="1:8" ht="12.75" hidden="1">
      <c r="A181" s="78" t="s">
        <v>450</v>
      </c>
      <c r="B181" s="76"/>
      <c r="C181" s="76"/>
      <c r="D181" s="319" t="e">
        <v>#DIV/0!</v>
      </c>
      <c r="E181" s="374">
        <v>0</v>
      </c>
      <c r="F181" s="374">
        <v>0</v>
      </c>
      <c r="H181" s="46"/>
    </row>
    <row r="182" spans="1:8" ht="12.75" hidden="1">
      <c r="A182" s="318" t="s">
        <v>440</v>
      </c>
      <c r="B182" s="76">
        <v>0</v>
      </c>
      <c r="C182" s="76">
        <v>0</v>
      </c>
      <c r="D182" s="79" t="s">
        <v>1700</v>
      </c>
      <c r="E182" s="374">
        <v>0</v>
      </c>
      <c r="F182" s="374">
        <v>0</v>
      </c>
      <c r="H182" s="46"/>
    </row>
    <row r="183" spans="1:8" ht="25.5" hidden="1">
      <c r="A183" s="78" t="s">
        <v>1283</v>
      </c>
      <c r="B183" s="76"/>
      <c r="C183" s="76"/>
      <c r="D183" s="319" t="s">
        <v>1700</v>
      </c>
      <c r="E183" s="374">
        <v>0</v>
      </c>
      <c r="F183" s="374">
        <v>0</v>
      </c>
      <c r="H183" s="46"/>
    </row>
    <row r="184" spans="1:8" ht="12.75">
      <c r="A184" s="226" t="s">
        <v>1296</v>
      </c>
      <c r="B184" s="76"/>
      <c r="C184" s="76"/>
      <c r="D184" s="319"/>
      <c r="E184" s="374"/>
      <c r="F184" s="374"/>
      <c r="H184" s="46"/>
    </row>
    <row r="185" spans="1:8" ht="12.75">
      <c r="A185" s="208" t="s">
        <v>1277</v>
      </c>
      <c r="B185" s="72">
        <v>32173</v>
      </c>
      <c r="C185" s="72">
        <v>7305</v>
      </c>
      <c r="D185" s="317">
        <v>22.705374071426352</v>
      </c>
      <c r="E185" s="374">
        <v>4230</v>
      </c>
      <c r="F185" s="374">
        <v>795</v>
      </c>
      <c r="H185" s="46"/>
    </row>
    <row r="186" spans="1:8" ht="12.75">
      <c r="A186" s="375" t="s">
        <v>452</v>
      </c>
      <c r="B186" s="72">
        <v>97959</v>
      </c>
      <c r="C186" s="72">
        <v>27324</v>
      </c>
      <c r="D186" s="317">
        <v>27.893302299941812</v>
      </c>
      <c r="E186" s="374">
        <v>7465</v>
      </c>
      <c r="F186" s="374">
        <v>16417</v>
      </c>
      <c r="H186" s="46"/>
    </row>
    <row r="187" spans="1:8" ht="12.75">
      <c r="A187" s="216" t="s">
        <v>454</v>
      </c>
      <c r="B187" s="76">
        <v>85099</v>
      </c>
      <c r="C187" s="76">
        <v>22042</v>
      </c>
      <c r="D187" s="319">
        <v>25.901596963536587</v>
      </c>
      <c r="E187" s="175">
        <v>6465</v>
      </c>
      <c r="F187" s="175">
        <v>11667</v>
      </c>
      <c r="H187" s="46"/>
    </row>
    <row r="188" spans="1:8" ht="12.75">
      <c r="A188" s="223" t="s">
        <v>426</v>
      </c>
      <c r="B188" s="76">
        <v>85099</v>
      </c>
      <c r="C188" s="76">
        <v>22042</v>
      </c>
      <c r="D188" s="319">
        <v>25.901596963536587</v>
      </c>
      <c r="E188" s="175">
        <v>6465</v>
      </c>
      <c r="F188" s="175">
        <v>11667</v>
      </c>
      <c r="H188" s="46"/>
    </row>
    <row r="189" spans="1:8" ht="12.75">
      <c r="A189" s="78" t="s">
        <v>427</v>
      </c>
      <c r="B189" s="76">
        <v>3599</v>
      </c>
      <c r="C189" s="76">
        <v>2558</v>
      </c>
      <c r="D189" s="319">
        <v>71.0752986940817</v>
      </c>
      <c r="E189" s="175">
        <v>867</v>
      </c>
      <c r="F189" s="175">
        <v>823</v>
      </c>
      <c r="H189" s="46"/>
    </row>
    <row r="190" spans="1:8" ht="12.75">
      <c r="A190" s="78" t="s">
        <v>1278</v>
      </c>
      <c r="B190" s="76">
        <v>81500</v>
      </c>
      <c r="C190" s="76">
        <v>19484</v>
      </c>
      <c r="D190" s="319">
        <v>23.906748466257667</v>
      </c>
      <c r="E190" s="175">
        <v>5598</v>
      </c>
      <c r="F190" s="175">
        <v>10844</v>
      </c>
      <c r="H190" s="46"/>
    </row>
    <row r="191" spans="1:8" ht="12.75" hidden="1">
      <c r="A191" s="78" t="s">
        <v>429</v>
      </c>
      <c r="B191" s="76">
        <v>0</v>
      </c>
      <c r="C191" s="76">
        <v>0</v>
      </c>
      <c r="D191" s="319" t="e">
        <v>#DIV/0!</v>
      </c>
      <c r="E191" s="175">
        <v>0</v>
      </c>
      <c r="F191" s="175">
        <v>0</v>
      </c>
      <c r="H191" s="46"/>
    </row>
    <row r="192" spans="1:8" ht="25.5" hidden="1">
      <c r="A192" s="78" t="s">
        <v>1279</v>
      </c>
      <c r="B192" s="76"/>
      <c r="C192" s="76"/>
      <c r="D192" s="319" t="e">
        <v>#DIV/0!</v>
      </c>
      <c r="E192" s="175">
        <v>0</v>
      </c>
      <c r="F192" s="175">
        <v>0</v>
      </c>
      <c r="H192" s="46"/>
    </row>
    <row r="193" spans="1:8" ht="12.75" hidden="1">
      <c r="A193" s="78" t="s">
        <v>433</v>
      </c>
      <c r="B193" s="76"/>
      <c r="C193" s="76"/>
      <c r="D193" s="319" t="e">
        <v>#DIV/0!</v>
      </c>
      <c r="E193" s="175">
        <v>0</v>
      </c>
      <c r="F193" s="175">
        <v>0</v>
      </c>
      <c r="H193" s="46"/>
    </row>
    <row r="194" spans="1:8" ht="25.5" hidden="1">
      <c r="A194" s="78" t="s">
        <v>434</v>
      </c>
      <c r="B194" s="76"/>
      <c r="C194" s="76"/>
      <c r="D194" s="319" t="e">
        <v>#DIV/0!</v>
      </c>
      <c r="E194" s="175">
        <v>0</v>
      </c>
      <c r="F194" s="175">
        <v>0</v>
      </c>
      <c r="H194" s="46"/>
    </row>
    <row r="195" spans="1:8" ht="15" customHeight="1" hidden="1">
      <c r="A195" s="78" t="s">
        <v>1280</v>
      </c>
      <c r="B195" s="76"/>
      <c r="C195" s="76"/>
      <c r="D195" s="319" t="e">
        <v>#DIV/0!</v>
      </c>
      <c r="E195" s="175">
        <v>0</v>
      </c>
      <c r="F195" s="175">
        <v>0</v>
      </c>
      <c r="H195" s="46"/>
    </row>
    <row r="196" spans="1:8" ht="12.75">
      <c r="A196" s="216" t="s">
        <v>435</v>
      </c>
      <c r="B196" s="76">
        <v>12860</v>
      </c>
      <c r="C196" s="76">
        <v>5282</v>
      </c>
      <c r="D196" s="319">
        <v>41.07309486780715</v>
      </c>
      <c r="E196" s="175">
        <v>1000</v>
      </c>
      <c r="F196" s="175">
        <v>4750</v>
      </c>
      <c r="H196" s="46"/>
    </row>
    <row r="197" spans="1:8" ht="12.75">
      <c r="A197" s="78" t="s">
        <v>450</v>
      </c>
      <c r="B197" s="76">
        <v>12860</v>
      </c>
      <c r="C197" s="76">
        <v>5282</v>
      </c>
      <c r="D197" s="319">
        <v>41.07309486780715</v>
      </c>
      <c r="E197" s="175">
        <v>1000</v>
      </c>
      <c r="F197" s="175">
        <v>4750</v>
      </c>
      <c r="H197" s="46"/>
    </row>
    <row r="198" spans="1:8" ht="12.75">
      <c r="A198" s="318" t="s">
        <v>440</v>
      </c>
      <c r="B198" s="76">
        <v>-65786</v>
      </c>
      <c r="C198" s="76">
        <v>-20019</v>
      </c>
      <c r="D198" s="319" t="s">
        <v>1700</v>
      </c>
      <c r="E198" s="175">
        <v>-3235</v>
      </c>
      <c r="F198" s="175">
        <v>-15622</v>
      </c>
      <c r="H198" s="46"/>
    </row>
    <row r="199" spans="1:8" ht="25.5">
      <c r="A199" s="78" t="s">
        <v>1283</v>
      </c>
      <c r="B199" s="76">
        <v>65786</v>
      </c>
      <c r="C199" s="76">
        <v>0</v>
      </c>
      <c r="D199" s="319" t="s">
        <v>1700</v>
      </c>
      <c r="E199" s="175">
        <v>3235</v>
      </c>
      <c r="F199" s="175">
        <v>0</v>
      </c>
      <c r="H199" s="46"/>
    </row>
    <row r="200" spans="1:8" ht="12.75">
      <c r="A200" s="226" t="s">
        <v>1297</v>
      </c>
      <c r="B200" s="76"/>
      <c r="C200" s="76"/>
      <c r="D200" s="319"/>
      <c r="E200" s="374"/>
      <c r="F200" s="374"/>
      <c r="H200" s="46"/>
    </row>
    <row r="201" spans="1:8" ht="12.75">
      <c r="A201" s="208" t="s">
        <v>1277</v>
      </c>
      <c r="B201" s="72">
        <v>266117</v>
      </c>
      <c r="C201" s="72">
        <v>56714</v>
      </c>
      <c r="D201" s="317">
        <v>21.311678697715667</v>
      </c>
      <c r="E201" s="374">
        <v>50046</v>
      </c>
      <c r="F201" s="169">
        <v>22256</v>
      </c>
      <c r="H201" s="46"/>
    </row>
    <row r="202" spans="1:8" ht="12.75">
      <c r="A202" s="375" t="s">
        <v>452</v>
      </c>
      <c r="B202" s="72">
        <v>264797</v>
      </c>
      <c r="C202" s="72">
        <v>63113</v>
      </c>
      <c r="D202" s="317">
        <v>23.83448452965857</v>
      </c>
      <c r="E202" s="374">
        <v>50486</v>
      </c>
      <c r="F202" s="169">
        <v>8352</v>
      </c>
      <c r="H202" s="46"/>
    </row>
    <row r="203" spans="1:8" ht="12.75">
      <c r="A203" s="216" t="s">
        <v>454</v>
      </c>
      <c r="B203" s="76">
        <v>263909</v>
      </c>
      <c r="C203" s="76">
        <v>62825</v>
      </c>
      <c r="D203" s="319">
        <v>23.805554187238783</v>
      </c>
      <c r="E203" s="175">
        <v>50486</v>
      </c>
      <c r="F203" s="175">
        <v>8352</v>
      </c>
      <c r="H203" s="46"/>
    </row>
    <row r="204" spans="1:8" ht="12.75">
      <c r="A204" s="223" t="s">
        <v>426</v>
      </c>
      <c r="B204" s="76">
        <v>260276</v>
      </c>
      <c r="C204" s="76">
        <v>60374</v>
      </c>
      <c r="D204" s="319">
        <v>23.196145630023512</v>
      </c>
      <c r="E204" s="175">
        <v>49275</v>
      </c>
      <c r="F204" s="175">
        <v>7659</v>
      </c>
      <c r="H204" s="46"/>
    </row>
    <row r="205" spans="1:8" ht="12.75">
      <c r="A205" s="78" t="s">
        <v>427</v>
      </c>
      <c r="B205" s="76">
        <v>92345</v>
      </c>
      <c r="C205" s="76">
        <v>8022</v>
      </c>
      <c r="D205" s="319">
        <v>8.686989008609022</v>
      </c>
      <c r="E205" s="175">
        <v>15948</v>
      </c>
      <c r="F205" s="175">
        <v>1177</v>
      </c>
      <c r="H205" s="46"/>
    </row>
    <row r="206" spans="1:8" ht="12.75">
      <c r="A206" s="78" t="s">
        <v>1278</v>
      </c>
      <c r="B206" s="76">
        <v>167931</v>
      </c>
      <c r="C206" s="76">
        <v>52352</v>
      </c>
      <c r="D206" s="319">
        <v>31.17470866010445</v>
      </c>
      <c r="E206" s="175">
        <v>33327</v>
      </c>
      <c r="F206" s="175">
        <v>6482</v>
      </c>
      <c r="H206" s="46"/>
    </row>
    <row r="207" spans="1:8" ht="12.75">
      <c r="A207" s="78" t="s">
        <v>429</v>
      </c>
      <c r="B207" s="76">
        <v>3633</v>
      </c>
      <c r="C207" s="76">
        <v>2451</v>
      </c>
      <c r="D207" s="319">
        <v>67.46490503715937</v>
      </c>
      <c r="E207" s="175">
        <v>1211</v>
      </c>
      <c r="F207" s="175">
        <v>693</v>
      </c>
      <c r="H207" s="46"/>
    </row>
    <row r="208" spans="1:8" ht="25.5">
      <c r="A208" s="78" t="s">
        <v>1279</v>
      </c>
      <c r="B208" s="76">
        <v>3633</v>
      </c>
      <c r="C208" s="76">
        <v>2451</v>
      </c>
      <c r="D208" s="319">
        <v>67.46490503715937</v>
      </c>
      <c r="E208" s="175">
        <v>1211</v>
      </c>
      <c r="F208" s="175">
        <v>693</v>
      </c>
      <c r="H208" s="46"/>
    </row>
    <row r="209" spans="1:8" ht="12.75" hidden="1">
      <c r="A209" s="78" t="s">
        <v>433</v>
      </c>
      <c r="B209" s="76"/>
      <c r="C209" s="76"/>
      <c r="D209" s="319" t="e">
        <v>#DIV/0!</v>
      </c>
      <c r="E209" s="175">
        <v>0</v>
      </c>
      <c r="F209" s="175">
        <v>0</v>
      </c>
      <c r="H209" s="46"/>
    </row>
    <row r="210" spans="1:8" ht="25.5" hidden="1">
      <c r="A210" s="78" t="s">
        <v>434</v>
      </c>
      <c r="B210" s="76"/>
      <c r="C210" s="76"/>
      <c r="D210" s="319" t="e">
        <v>#DIV/0!</v>
      </c>
      <c r="E210" s="175">
        <v>0</v>
      </c>
      <c r="F210" s="175">
        <v>0</v>
      </c>
      <c r="H210" s="46"/>
    </row>
    <row r="211" spans="1:8" ht="14.25" customHeight="1" hidden="1">
      <c r="A211" s="78" t="s">
        <v>1280</v>
      </c>
      <c r="B211" s="76"/>
      <c r="C211" s="76"/>
      <c r="D211" s="319" t="e">
        <v>#DIV/0!</v>
      </c>
      <c r="E211" s="175">
        <v>0</v>
      </c>
      <c r="F211" s="175">
        <v>0</v>
      </c>
      <c r="H211" s="46"/>
    </row>
    <row r="212" spans="1:8" ht="12.75">
      <c r="A212" s="216" t="s">
        <v>435</v>
      </c>
      <c r="B212" s="76">
        <v>888</v>
      </c>
      <c r="C212" s="76">
        <v>288</v>
      </c>
      <c r="D212" s="319">
        <v>32.432432432432435</v>
      </c>
      <c r="E212" s="175">
        <v>0</v>
      </c>
      <c r="F212" s="175">
        <v>0</v>
      </c>
      <c r="H212" s="46"/>
    </row>
    <row r="213" spans="1:8" ht="12.75">
      <c r="A213" s="78" t="s">
        <v>450</v>
      </c>
      <c r="B213" s="76">
        <v>888</v>
      </c>
      <c r="C213" s="76">
        <v>288</v>
      </c>
      <c r="D213" s="319">
        <v>32.432432432432435</v>
      </c>
      <c r="E213" s="175">
        <v>0</v>
      </c>
      <c r="F213" s="175">
        <v>0</v>
      </c>
      <c r="H213" s="46"/>
    </row>
    <row r="214" spans="1:8" ht="12.75">
      <c r="A214" s="318" t="s">
        <v>440</v>
      </c>
      <c r="B214" s="76">
        <v>1320</v>
      </c>
      <c r="C214" s="76">
        <v>-6399</v>
      </c>
      <c r="D214" s="319" t="s">
        <v>1700</v>
      </c>
      <c r="E214" s="175">
        <v>-440</v>
      </c>
      <c r="F214" s="175">
        <v>13904</v>
      </c>
      <c r="H214" s="46"/>
    </row>
    <row r="215" spans="1:8" ht="25.5">
      <c r="A215" s="78" t="s">
        <v>1281</v>
      </c>
      <c r="B215" s="76">
        <v>0</v>
      </c>
      <c r="C215" s="76">
        <v>0</v>
      </c>
      <c r="D215" s="319" t="s">
        <v>1700</v>
      </c>
      <c r="E215" s="175">
        <v>0</v>
      </c>
      <c r="F215" s="175">
        <v>0</v>
      </c>
      <c r="H215" s="46"/>
    </row>
    <row r="216" spans="1:8" ht="12.75">
      <c r="A216" s="226" t="s">
        <v>1298</v>
      </c>
      <c r="B216" s="76"/>
      <c r="C216" s="76"/>
      <c r="D216" s="319"/>
      <c r="E216" s="374"/>
      <c r="F216" s="374"/>
      <c r="H216" s="46"/>
    </row>
    <row r="217" spans="1:8" ht="12.75">
      <c r="A217" s="208" t="s">
        <v>1277</v>
      </c>
      <c r="B217" s="72">
        <v>167917</v>
      </c>
      <c r="C217" s="72">
        <v>142771</v>
      </c>
      <c r="D217" s="317">
        <v>85.02474436775312</v>
      </c>
      <c r="E217" s="374">
        <v>140784</v>
      </c>
      <c r="F217" s="374">
        <v>137233</v>
      </c>
      <c r="H217" s="46"/>
    </row>
    <row r="218" spans="1:8" ht="12.75">
      <c r="A218" s="375" t="s">
        <v>452</v>
      </c>
      <c r="B218" s="72">
        <v>180996</v>
      </c>
      <c r="C218" s="72">
        <v>38958</v>
      </c>
      <c r="D218" s="317">
        <v>21.52423257972552</v>
      </c>
      <c r="E218" s="374">
        <v>140784</v>
      </c>
      <c r="F218" s="374">
        <v>21244</v>
      </c>
      <c r="H218" s="46"/>
    </row>
    <row r="219" spans="1:8" ht="12.75">
      <c r="A219" s="216" t="s">
        <v>454</v>
      </c>
      <c r="B219" s="76">
        <v>82542</v>
      </c>
      <c r="C219" s="76">
        <v>27325</v>
      </c>
      <c r="D219" s="319">
        <v>33.104358992997504</v>
      </c>
      <c r="E219" s="175">
        <v>56784</v>
      </c>
      <c r="F219" s="175">
        <v>13959</v>
      </c>
      <c r="H219" s="46"/>
    </row>
    <row r="220" spans="1:8" ht="12.75">
      <c r="A220" s="223" t="s">
        <v>426</v>
      </c>
      <c r="B220" s="76">
        <v>81018</v>
      </c>
      <c r="C220" s="76">
        <v>27325</v>
      </c>
      <c r="D220" s="319">
        <v>33.72707299612432</v>
      </c>
      <c r="E220" s="175">
        <v>56784</v>
      </c>
      <c r="F220" s="175">
        <v>13959</v>
      </c>
      <c r="H220" s="46"/>
    </row>
    <row r="221" spans="1:8" ht="12.75">
      <c r="A221" s="78" t="s">
        <v>427</v>
      </c>
      <c r="B221" s="76">
        <v>38429</v>
      </c>
      <c r="C221" s="76">
        <v>14132</v>
      </c>
      <c r="D221" s="319">
        <v>36.77431106716282</v>
      </c>
      <c r="E221" s="175">
        <v>28112</v>
      </c>
      <c r="F221" s="175">
        <v>5835</v>
      </c>
      <c r="H221" s="46"/>
    </row>
    <row r="222" spans="1:8" ht="12.75">
      <c r="A222" s="78" t="s">
        <v>1278</v>
      </c>
      <c r="B222" s="76">
        <v>42589</v>
      </c>
      <c r="C222" s="76">
        <v>13193</v>
      </c>
      <c r="D222" s="319">
        <v>30.977482448519574</v>
      </c>
      <c r="E222" s="175">
        <v>28672</v>
      </c>
      <c r="F222" s="175">
        <v>8124</v>
      </c>
      <c r="H222" s="46"/>
    </row>
    <row r="223" spans="1:8" ht="12.75">
      <c r="A223" s="78" t="s">
        <v>429</v>
      </c>
      <c r="B223" s="76">
        <v>1524</v>
      </c>
      <c r="C223" s="76">
        <v>0</v>
      </c>
      <c r="D223" s="319">
        <v>0</v>
      </c>
      <c r="E223" s="175">
        <v>0</v>
      </c>
      <c r="F223" s="175">
        <v>0</v>
      </c>
      <c r="H223" s="46"/>
    </row>
    <row r="224" spans="1:8" ht="25.5" hidden="1">
      <c r="A224" s="78" t="s">
        <v>1279</v>
      </c>
      <c r="B224" s="76"/>
      <c r="C224" s="76"/>
      <c r="D224" s="319" t="e">
        <v>#DIV/0!</v>
      </c>
      <c r="E224" s="175">
        <v>0</v>
      </c>
      <c r="F224" s="175">
        <v>0</v>
      </c>
      <c r="H224" s="46"/>
    </row>
    <row r="225" spans="1:8" ht="12.75">
      <c r="A225" s="78" t="s">
        <v>433</v>
      </c>
      <c r="B225" s="76">
        <v>1524</v>
      </c>
      <c r="C225" s="76">
        <v>0</v>
      </c>
      <c r="D225" s="319">
        <v>0</v>
      </c>
      <c r="E225" s="175">
        <v>0</v>
      </c>
      <c r="F225" s="175">
        <v>0</v>
      </c>
      <c r="H225" s="46"/>
    </row>
    <row r="226" spans="1:8" ht="25.5" hidden="1">
      <c r="A226" s="78" t="s">
        <v>434</v>
      </c>
      <c r="B226" s="76"/>
      <c r="C226" s="76"/>
      <c r="D226" s="319" t="e">
        <v>#DIV/0!</v>
      </c>
      <c r="E226" s="175">
        <v>0</v>
      </c>
      <c r="F226" s="175">
        <v>0</v>
      </c>
      <c r="H226" s="46"/>
    </row>
    <row r="227" spans="1:8" ht="12.75" customHeight="1" hidden="1">
      <c r="A227" s="78" t="s">
        <v>1280</v>
      </c>
      <c r="B227" s="76"/>
      <c r="C227" s="76"/>
      <c r="D227" s="319" t="e">
        <v>#DIV/0!</v>
      </c>
      <c r="E227" s="175">
        <v>0</v>
      </c>
      <c r="F227" s="175">
        <v>0</v>
      </c>
      <c r="H227" s="46"/>
    </row>
    <row r="228" spans="1:8" ht="12.75">
      <c r="A228" s="216" t="s">
        <v>435</v>
      </c>
      <c r="B228" s="76">
        <v>98454</v>
      </c>
      <c r="C228" s="76">
        <v>11633</v>
      </c>
      <c r="D228" s="319">
        <v>11.815670262254454</v>
      </c>
      <c r="E228" s="175">
        <v>84000</v>
      </c>
      <c r="F228" s="175">
        <v>7285</v>
      </c>
      <c r="H228" s="46"/>
    </row>
    <row r="229" spans="1:8" ht="12.75">
      <c r="A229" s="78" t="s">
        <v>450</v>
      </c>
      <c r="B229" s="76">
        <v>98454</v>
      </c>
      <c r="C229" s="76">
        <v>11633</v>
      </c>
      <c r="D229" s="319">
        <v>11.815670262254454</v>
      </c>
      <c r="E229" s="175">
        <v>84000</v>
      </c>
      <c r="F229" s="175">
        <v>7285</v>
      </c>
      <c r="H229" s="46"/>
    </row>
    <row r="230" spans="1:8" ht="12.75">
      <c r="A230" s="318" t="s">
        <v>440</v>
      </c>
      <c r="B230" s="76">
        <v>-13079</v>
      </c>
      <c r="C230" s="76">
        <v>103813</v>
      </c>
      <c r="D230" s="319" t="s">
        <v>1700</v>
      </c>
      <c r="E230" s="175">
        <v>0</v>
      </c>
      <c r="F230" s="175">
        <v>115989</v>
      </c>
      <c r="H230" s="46"/>
    </row>
    <row r="231" spans="1:8" ht="25.5">
      <c r="A231" s="78" t="s">
        <v>1283</v>
      </c>
      <c r="B231" s="76">
        <v>13079</v>
      </c>
      <c r="C231" s="76">
        <v>0</v>
      </c>
      <c r="D231" s="319" t="s">
        <v>1700</v>
      </c>
      <c r="E231" s="175">
        <v>0</v>
      </c>
      <c r="F231" s="175">
        <v>0</v>
      </c>
      <c r="H231" s="46"/>
    </row>
    <row r="232" spans="1:8" ht="12.75">
      <c r="A232" s="226" t="s">
        <v>1299</v>
      </c>
      <c r="B232" s="76"/>
      <c r="C232" s="76"/>
      <c r="D232" s="319"/>
      <c r="E232" s="374"/>
      <c r="F232" s="374"/>
      <c r="H232" s="46"/>
    </row>
    <row r="233" spans="1:8" ht="12.75">
      <c r="A233" s="208" t="s">
        <v>1277</v>
      </c>
      <c r="B233" s="72">
        <v>920728</v>
      </c>
      <c r="C233" s="72">
        <v>456601</v>
      </c>
      <c r="D233" s="317">
        <v>49.59130166563849</v>
      </c>
      <c r="E233" s="374">
        <v>139185</v>
      </c>
      <c r="F233" s="374">
        <v>176556</v>
      </c>
      <c r="H233" s="46"/>
    </row>
    <row r="234" spans="1:8" ht="12.75">
      <c r="A234" s="375" t="s">
        <v>452</v>
      </c>
      <c r="B234" s="171">
        <v>1183034</v>
      </c>
      <c r="C234" s="72">
        <v>454687</v>
      </c>
      <c r="D234" s="317">
        <v>38.43397569300629</v>
      </c>
      <c r="E234" s="374">
        <v>154855</v>
      </c>
      <c r="F234" s="374">
        <v>240714</v>
      </c>
      <c r="H234" s="46"/>
    </row>
    <row r="235" spans="1:8" ht="12.75">
      <c r="A235" s="216" t="s">
        <v>454</v>
      </c>
      <c r="B235" s="76">
        <v>1033366</v>
      </c>
      <c r="C235" s="76">
        <v>410053</v>
      </c>
      <c r="D235" s="319">
        <v>39.681293946191374</v>
      </c>
      <c r="E235" s="175">
        <v>137282</v>
      </c>
      <c r="F235" s="175">
        <v>219231</v>
      </c>
      <c r="H235" s="46"/>
    </row>
    <row r="236" spans="1:8" ht="12.75">
      <c r="A236" s="223" t="s">
        <v>426</v>
      </c>
      <c r="B236" s="76">
        <v>695598</v>
      </c>
      <c r="C236" s="76">
        <v>296092</v>
      </c>
      <c r="D236" s="319">
        <v>42.56653986929232</v>
      </c>
      <c r="E236" s="175">
        <v>117234</v>
      </c>
      <c r="F236" s="175">
        <v>144213</v>
      </c>
      <c r="H236" s="46"/>
    </row>
    <row r="237" spans="1:8" ht="12.75">
      <c r="A237" s="78" t="s">
        <v>427</v>
      </c>
      <c r="B237" s="76">
        <v>169873</v>
      </c>
      <c r="C237" s="76">
        <v>89170</v>
      </c>
      <c r="D237" s="319">
        <v>52.492155904705285</v>
      </c>
      <c r="E237" s="175">
        <v>37718</v>
      </c>
      <c r="F237" s="175">
        <v>38493</v>
      </c>
      <c r="H237" s="46"/>
    </row>
    <row r="238" spans="1:8" ht="12.75">
      <c r="A238" s="78" t="s">
        <v>1278</v>
      </c>
      <c r="B238" s="76">
        <v>525725</v>
      </c>
      <c r="C238" s="76">
        <v>206922</v>
      </c>
      <c r="D238" s="319">
        <v>39.35936088259071</v>
      </c>
      <c r="E238" s="175">
        <v>79516</v>
      </c>
      <c r="F238" s="175">
        <v>105720</v>
      </c>
      <c r="H238" s="46"/>
    </row>
    <row r="239" spans="1:8" ht="12.75">
      <c r="A239" s="78" t="s">
        <v>429</v>
      </c>
      <c r="B239" s="76">
        <v>337768</v>
      </c>
      <c r="C239" s="76">
        <v>113961</v>
      </c>
      <c r="D239" s="319">
        <v>33.73943061509676</v>
      </c>
      <c r="E239" s="175">
        <v>20048</v>
      </c>
      <c r="F239" s="175">
        <v>75018</v>
      </c>
      <c r="H239" s="46"/>
    </row>
    <row r="240" spans="1:8" ht="25.5">
      <c r="A240" s="78" t="s">
        <v>1279</v>
      </c>
      <c r="B240" s="76">
        <v>322638</v>
      </c>
      <c r="C240" s="76">
        <v>109320</v>
      </c>
      <c r="D240" s="319">
        <v>33.883175571383404</v>
      </c>
      <c r="E240" s="175">
        <v>18034</v>
      </c>
      <c r="F240" s="175">
        <v>72498</v>
      </c>
      <c r="H240" s="46"/>
    </row>
    <row r="241" spans="1:8" ht="12.75">
      <c r="A241" s="78" t="s">
        <v>433</v>
      </c>
      <c r="B241" s="76">
        <v>15130</v>
      </c>
      <c r="C241" s="76">
        <v>4641</v>
      </c>
      <c r="D241" s="319">
        <v>30.674157303370787</v>
      </c>
      <c r="E241" s="175">
        <v>2014</v>
      </c>
      <c r="F241" s="175">
        <v>2520</v>
      </c>
      <c r="H241" s="46"/>
    </row>
    <row r="242" spans="1:8" ht="25.5" hidden="1">
      <c r="A242" s="78" t="s">
        <v>434</v>
      </c>
      <c r="B242" s="76"/>
      <c r="C242" s="76"/>
      <c r="D242" s="319" t="e">
        <v>#DIV/0!</v>
      </c>
      <c r="E242" s="175">
        <v>0</v>
      </c>
      <c r="F242" s="175">
        <v>0</v>
      </c>
      <c r="H242" s="46"/>
    </row>
    <row r="243" spans="1:8" ht="15.75" customHeight="1" hidden="1">
      <c r="A243" s="78" t="s">
        <v>1280</v>
      </c>
      <c r="B243" s="76"/>
      <c r="C243" s="76"/>
      <c r="D243" s="319" t="e">
        <v>#DIV/0!</v>
      </c>
      <c r="E243" s="175">
        <v>0</v>
      </c>
      <c r="F243" s="175">
        <v>0</v>
      </c>
      <c r="H243" s="46"/>
    </row>
    <row r="244" spans="1:8" ht="12.75">
      <c r="A244" s="216" t="s">
        <v>435</v>
      </c>
      <c r="B244" s="76">
        <v>149668</v>
      </c>
      <c r="C244" s="76">
        <v>44634</v>
      </c>
      <c r="D244" s="319">
        <v>29.822006040035276</v>
      </c>
      <c r="E244" s="175">
        <v>17573</v>
      </c>
      <c r="F244" s="175">
        <v>21483</v>
      </c>
      <c r="H244" s="46"/>
    </row>
    <row r="245" spans="1:8" ht="12.75">
      <c r="A245" s="78" t="s">
        <v>450</v>
      </c>
      <c r="B245" s="76">
        <v>149668</v>
      </c>
      <c r="C245" s="76">
        <v>44634</v>
      </c>
      <c r="D245" s="319">
        <v>29.822006040035276</v>
      </c>
      <c r="E245" s="175">
        <v>17573</v>
      </c>
      <c r="F245" s="175">
        <v>21483</v>
      </c>
      <c r="H245" s="46"/>
    </row>
    <row r="246" spans="1:8" ht="12.75">
      <c r="A246" s="318" t="s">
        <v>440</v>
      </c>
      <c r="B246" s="76">
        <v>-262306</v>
      </c>
      <c r="C246" s="76">
        <v>1914</v>
      </c>
      <c r="D246" s="319" t="s">
        <v>1700</v>
      </c>
      <c r="E246" s="175">
        <v>-15670</v>
      </c>
      <c r="F246" s="175">
        <v>-64158</v>
      </c>
      <c r="H246" s="46"/>
    </row>
    <row r="247" spans="1:8" ht="25.5">
      <c r="A247" s="78" t="s">
        <v>1281</v>
      </c>
      <c r="B247" s="76">
        <v>298171</v>
      </c>
      <c r="C247" s="76">
        <v>0</v>
      </c>
      <c r="D247" s="319" t="s">
        <v>1700</v>
      </c>
      <c r="E247" s="175">
        <v>12767</v>
      </c>
      <c r="F247" s="175">
        <v>0</v>
      </c>
      <c r="H247" s="46"/>
    </row>
    <row r="248" spans="1:8" ht="12.75">
      <c r="A248" s="226" t="s">
        <v>1300</v>
      </c>
      <c r="B248" s="76"/>
      <c r="C248" s="76"/>
      <c r="D248" s="319"/>
      <c r="E248" s="175"/>
      <c r="F248" s="175"/>
      <c r="H248" s="46"/>
    </row>
    <row r="249" spans="1:8" ht="12.75">
      <c r="A249" s="208" t="s">
        <v>1301</v>
      </c>
      <c r="B249" s="72">
        <v>272232</v>
      </c>
      <c r="C249" s="72">
        <v>252295</v>
      </c>
      <c r="D249" s="317">
        <v>92.67646713097652</v>
      </c>
      <c r="E249" s="374">
        <v>7821</v>
      </c>
      <c r="F249" s="374">
        <v>26607</v>
      </c>
      <c r="H249" s="46"/>
    </row>
    <row r="250" spans="1:8" ht="12.75">
      <c r="A250" s="375" t="s">
        <v>452</v>
      </c>
      <c r="B250" s="72">
        <v>287461</v>
      </c>
      <c r="C250" s="72">
        <v>272382</v>
      </c>
      <c r="D250" s="317">
        <v>94.75441886029758</v>
      </c>
      <c r="E250" s="374">
        <v>7821</v>
      </c>
      <c r="F250" s="374">
        <v>9760</v>
      </c>
      <c r="H250" s="46"/>
    </row>
    <row r="251" spans="1:8" ht="12.75">
      <c r="A251" s="216" t="s">
        <v>454</v>
      </c>
      <c r="B251" s="76">
        <v>279364</v>
      </c>
      <c r="C251" s="76">
        <v>269458</v>
      </c>
      <c r="D251" s="319">
        <v>96.45408857261494</v>
      </c>
      <c r="E251" s="175">
        <v>7821</v>
      </c>
      <c r="F251" s="175">
        <v>8332</v>
      </c>
      <c r="H251" s="46"/>
    </row>
    <row r="252" spans="1:8" ht="12.75">
      <c r="A252" s="223" t="s">
        <v>426</v>
      </c>
      <c r="B252" s="76">
        <v>276419</v>
      </c>
      <c r="C252" s="76">
        <v>266513</v>
      </c>
      <c r="D252" s="319">
        <v>96.41631002210413</v>
      </c>
      <c r="E252" s="175">
        <v>7821</v>
      </c>
      <c r="F252" s="175">
        <v>8332</v>
      </c>
      <c r="H252" s="46"/>
    </row>
    <row r="253" spans="1:8" ht="12.75">
      <c r="A253" s="78" t="s">
        <v>427</v>
      </c>
      <c r="B253" s="76">
        <v>8099</v>
      </c>
      <c r="C253" s="76">
        <v>6276</v>
      </c>
      <c r="D253" s="319">
        <v>77.49104827756513</v>
      </c>
      <c r="E253" s="175">
        <v>2771</v>
      </c>
      <c r="F253" s="175">
        <v>3228</v>
      </c>
      <c r="H253" s="46"/>
    </row>
    <row r="254" spans="1:8" ht="12.75">
      <c r="A254" s="78" t="s">
        <v>1278</v>
      </c>
      <c r="B254" s="76">
        <v>268320</v>
      </c>
      <c r="C254" s="76">
        <v>260237</v>
      </c>
      <c r="D254" s="319">
        <v>96.98755217650566</v>
      </c>
      <c r="E254" s="175">
        <v>5050</v>
      </c>
      <c r="F254" s="175">
        <v>5104</v>
      </c>
      <c r="H254" s="46"/>
    </row>
    <row r="255" spans="1:8" ht="12.75">
      <c r="A255" s="78" t="s">
        <v>429</v>
      </c>
      <c r="B255" s="76">
        <v>2945</v>
      </c>
      <c r="C255" s="76">
        <v>2945</v>
      </c>
      <c r="D255" s="319">
        <v>100</v>
      </c>
      <c r="E255" s="175">
        <v>0</v>
      </c>
      <c r="F255" s="175">
        <v>0</v>
      </c>
      <c r="H255" s="46"/>
    </row>
    <row r="256" spans="1:8" ht="25.5" hidden="1">
      <c r="A256" s="78" t="s">
        <v>1279</v>
      </c>
      <c r="B256" s="76"/>
      <c r="C256" s="76"/>
      <c r="D256" s="319" t="e">
        <v>#DIV/0!</v>
      </c>
      <c r="E256" s="175">
        <v>0</v>
      </c>
      <c r="F256" s="175">
        <v>0</v>
      </c>
      <c r="H256" s="46"/>
    </row>
    <row r="257" spans="1:8" ht="12.75" hidden="1">
      <c r="A257" s="78" t="s">
        <v>433</v>
      </c>
      <c r="B257" s="76"/>
      <c r="C257" s="76"/>
      <c r="D257" s="319" t="e">
        <v>#DIV/0!</v>
      </c>
      <c r="E257" s="175">
        <v>0</v>
      </c>
      <c r="F257" s="175">
        <v>0</v>
      </c>
      <c r="H257" s="46"/>
    </row>
    <row r="258" spans="1:8" ht="25.5" hidden="1">
      <c r="A258" s="78" t="s">
        <v>434</v>
      </c>
      <c r="B258" s="76"/>
      <c r="C258" s="76"/>
      <c r="D258" s="319" t="e">
        <v>#DIV/0!</v>
      </c>
      <c r="E258" s="175">
        <v>0</v>
      </c>
      <c r="F258" s="175">
        <v>0</v>
      </c>
      <c r="H258" s="46"/>
    </row>
    <row r="259" spans="1:8" ht="13.5" customHeight="1">
      <c r="A259" s="78" t="s">
        <v>1280</v>
      </c>
      <c r="B259" s="76">
        <v>2945</v>
      </c>
      <c r="C259" s="76">
        <v>2945</v>
      </c>
      <c r="D259" s="319">
        <v>100</v>
      </c>
      <c r="E259" s="175">
        <v>0</v>
      </c>
      <c r="F259" s="175">
        <v>0</v>
      </c>
      <c r="H259" s="46"/>
    </row>
    <row r="260" spans="1:8" ht="12.75">
      <c r="A260" s="216" t="s">
        <v>435</v>
      </c>
      <c r="B260" s="76">
        <v>8097</v>
      </c>
      <c r="C260" s="76">
        <v>2924</v>
      </c>
      <c r="D260" s="319">
        <v>36.11214029887613</v>
      </c>
      <c r="E260" s="175">
        <v>0</v>
      </c>
      <c r="F260" s="175">
        <v>1428</v>
      </c>
      <c r="H260" s="46"/>
    </row>
    <row r="261" spans="1:8" ht="12.75">
      <c r="A261" s="78" t="s">
        <v>450</v>
      </c>
      <c r="B261" s="76">
        <v>8097</v>
      </c>
      <c r="C261" s="76">
        <v>2924</v>
      </c>
      <c r="D261" s="319">
        <v>36.11214029887613</v>
      </c>
      <c r="E261" s="175">
        <v>0</v>
      </c>
      <c r="F261" s="175">
        <v>1428</v>
      </c>
      <c r="H261" s="46"/>
    </row>
    <row r="262" spans="1:8" ht="12.75">
      <c r="A262" s="318" t="s">
        <v>440</v>
      </c>
      <c r="B262" s="76">
        <v>-15229</v>
      </c>
      <c r="C262" s="76">
        <v>-20087</v>
      </c>
      <c r="D262" s="319" t="s">
        <v>1700</v>
      </c>
      <c r="E262" s="175">
        <v>0</v>
      </c>
      <c r="F262" s="175">
        <v>16847</v>
      </c>
      <c r="H262" s="46"/>
    </row>
    <row r="263" spans="1:8" ht="25.5">
      <c r="A263" s="78" t="s">
        <v>1281</v>
      </c>
      <c r="B263" s="76">
        <v>15077</v>
      </c>
      <c r="C263" s="76">
        <v>0</v>
      </c>
      <c r="D263" s="319" t="s">
        <v>1700</v>
      </c>
      <c r="E263" s="175">
        <v>0</v>
      </c>
      <c r="F263" s="175">
        <v>0</v>
      </c>
      <c r="H263" s="46"/>
    </row>
    <row r="264" spans="1:8" ht="25.5">
      <c r="A264" s="226" t="s">
        <v>1302</v>
      </c>
      <c r="B264" s="76"/>
      <c r="C264" s="76"/>
      <c r="D264" s="319"/>
      <c r="E264" s="374"/>
      <c r="F264" s="374"/>
      <c r="H264" s="46"/>
    </row>
    <row r="265" spans="1:8" ht="12.75">
      <c r="A265" s="208" t="s">
        <v>1277</v>
      </c>
      <c r="B265" s="72">
        <v>5000</v>
      </c>
      <c r="C265" s="72">
        <v>0</v>
      </c>
      <c r="D265" s="317">
        <v>0</v>
      </c>
      <c r="E265" s="374">
        <v>5000</v>
      </c>
      <c r="F265" s="374">
        <v>0</v>
      </c>
      <c r="H265" s="46"/>
    </row>
    <row r="266" spans="1:8" ht="12.75">
      <c r="A266" s="375" t="s">
        <v>452</v>
      </c>
      <c r="B266" s="72">
        <v>15886</v>
      </c>
      <c r="C266" s="72">
        <v>3712</v>
      </c>
      <c r="D266" s="317">
        <v>23.366486214276723</v>
      </c>
      <c r="E266" s="374">
        <v>15886</v>
      </c>
      <c r="F266" s="374">
        <v>3712</v>
      </c>
      <c r="H266" s="46"/>
    </row>
    <row r="267" spans="1:8" ht="12.75">
      <c r="A267" s="216" t="s">
        <v>454</v>
      </c>
      <c r="B267" s="76">
        <v>15886</v>
      </c>
      <c r="C267" s="76">
        <v>3712</v>
      </c>
      <c r="D267" s="319">
        <v>23.366486214276723</v>
      </c>
      <c r="E267" s="175">
        <v>15886</v>
      </c>
      <c r="F267" s="175">
        <v>3712</v>
      </c>
      <c r="H267" s="46"/>
    </row>
    <row r="268" spans="1:8" ht="12.75">
      <c r="A268" s="223" t="s">
        <v>426</v>
      </c>
      <c r="B268" s="76">
        <v>15886</v>
      </c>
      <c r="C268" s="76">
        <v>3712</v>
      </c>
      <c r="D268" s="319">
        <v>23.366486214276723</v>
      </c>
      <c r="E268" s="175">
        <v>15886</v>
      </c>
      <c r="F268" s="175">
        <v>3712</v>
      </c>
      <c r="H268" s="46"/>
    </row>
    <row r="269" spans="1:8" ht="12.75" hidden="1">
      <c r="A269" s="78" t="s">
        <v>427</v>
      </c>
      <c r="B269" s="76"/>
      <c r="C269" s="76"/>
      <c r="D269" s="319" t="e">
        <v>#DIV/0!</v>
      </c>
      <c r="E269" s="175">
        <v>0</v>
      </c>
      <c r="F269" s="175">
        <v>0</v>
      </c>
      <c r="H269" s="46"/>
    </row>
    <row r="270" spans="1:8" ht="12.75">
      <c r="A270" s="78" t="s">
        <v>1278</v>
      </c>
      <c r="B270" s="76">
        <v>15886</v>
      </c>
      <c r="C270" s="76">
        <v>3712</v>
      </c>
      <c r="D270" s="319">
        <v>23.366486214276723</v>
      </c>
      <c r="E270" s="175">
        <v>15886</v>
      </c>
      <c r="F270" s="175">
        <v>3712</v>
      </c>
      <c r="H270" s="46"/>
    </row>
    <row r="271" spans="1:8" ht="12.75" hidden="1">
      <c r="A271" s="78" t="s">
        <v>429</v>
      </c>
      <c r="B271" s="76">
        <v>0</v>
      </c>
      <c r="C271" s="76">
        <v>0</v>
      </c>
      <c r="D271" s="319" t="e">
        <v>#DIV/0!</v>
      </c>
      <c r="E271" s="175">
        <v>0</v>
      </c>
      <c r="F271" s="175">
        <v>0</v>
      </c>
      <c r="H271" s="46"/>
    </row>
    <row r="272" spans="1:8" ht="25.5" hidden="1">
      <c r="A272" s="78" t="s">
        <v>1279</v>
      </c>
      <c r="B272" s="76"/>
      <c r="C272" s="76"/>
      <c r="D272" s="319" t="e">
        <v>#DIV/0!</v>
      </c>
      <c r="E272" s="175">
        <v>0</v>
      </c>
      <c r="F272" s="175">
        <v>0</v>
      </c>
      <c r="H272" s="46"/>
    </row>
    <row r="273" spans="1:8" ht="12.75" hidden="1">
      <c r="A273" s="78" t="s">
        <v>433</v>
      </c>
      <c r="B273" s="76"/>
      <c r="C273" s="76"/>
      <c r="D273" s="319" t="e">
        <v>#DIV/0!</v>
      </c>
      <c r="E273" s="175">
        <v>0</v>
      </c>
      <c r="F273" s="175">
        <v>0</v>
      </c>
      <c r="H273" s="46"/>
    </row>
    <row r="274" spans="1:8" ht="25.5" hidden="1">
      <c r="A274" s="78" t="s">
        <v>434</v>
      </c>
      <c r="B274" s="76"/>
      <c r="C274" s="76"/>
      <c r="D274" s="319" t="e">
        <v>#DIV/0!</v>
      </c>
      <c r="E274" s="175">
        <v>0</v>
      </c>
      <c r="F274" s="175">
        <v>0</v>
      </c>
      <c r="H274" s="46"/>
    </row>
    <row r="275" spans="1:8" ht="13.5" customHeight="1" hidden="1">
      <c r="A275" s="78" t="s">
        <v>1280</v>
      </c>
      <c r="B275" s="76"/>
      <c r="C275" s="76"/>
      <c r="D275" s="319" t="e">
        <v>#DIV/0!</v>
      </c>
      <c r="E275" s="175">
        <v>0</v>
      </c>
      <c r="F275" s="175">
        <v>0</v>
      </c>
      <c r="H275" s="46"/>
    </row>
    <row r="276" spans="1:8" ht="12.75" hidden="1">
      <c r="A276" s="216" t="s">
        <v>435</v>
      </c>
      <c r="B276" s="76">
        <v>0</v>
      </c>
      <c r="C276" s="76">
        <v>0</v>
      </c>
      <c r="D276" s="319" t="e">
        <v>#DIV/0!</v>
      </c>
      <c r="E276" s="175">
        <v>0</v>
      </c>
      <c r="F276" s="175">
        <v>0</v>
      </c>
      <c r="H276" s="46"/>
    </row>
    <row r="277" spans="1:8" ht="12.75" hidden="1">
      <c r="A277" s="78" t="s">
        <v>450</v>
      </c>
      <c r="B277" s="76"/>
      <c r="C277" s="76"/>
      <c r="D277" s="319" t="e">
        <v>#DIV/0!</v>
      </c>
      <c r="E277" s="175">
        <v>0</v>
      </c>
      <c r="F277" s="175">
        <v>0</v>
      </c>
      <c r="H277" s="46"/>
    </row>
    <row r="278" spans="1:8" ht="12.75">
      <c r="A278" s="318" t="s">
        <v>440</v>
      </c>
      <c r="B278" s="76">
        <v>-10886</v>
      </c>
      <c r="C278" s="76">
        <v>-3712</v>
      </c>
      <c r="D278" s="79" t="s">
        <v>1700</v>
      </c>
      <c r="E278" s="175">
        <v>-10886</v>
      </c>
      <c r="F278" s="175">
        <v>-3712</v>
      </c>
      <c r="H278" s="46"/>
    </row>
    <row r="279" spans="1:8" ht="25.5">
      <c r="A279" s="78" t="s">
        <v>1283</v>
      </c>
      <c r="B279" s="76">
        <v>10886</v>
      </c>
      <c r="C279" s="76"/>
      <c r="D279" s="319" t="s">
        <v>1700</v>
      </c>
      <c r="E279" s="175">
        <v>10886</v>
      </c>
      <c r="F279" s="175">
        <v>0</v>
      </c>
      <c r="H279" s="46"/>
    </row>
    <row r="280" spans="1:8" ht="25.5">
      <c r="A280" s="226" t="s">
        <v>1303</v>
      </c>
      <c r="B280" s="76"/>
      <c r="C280" s="76"/>
      <c r="D280" s="319"/>
      <c r="E280" s="374"/>
      <c r="F280" s="374"/>
      <c r="H280" s="46"/>
    </row>
    <row r="281" spans="1:8" ht="12.75">
      <c r="A281" s="208" t="s">
        <v>1277</v>
      </c>
      <c r="B281" s="72">
        <v>19733</v>
      </c>
      <c r="C281" s="72">
        <v>13529</v>
      </c>
      <c r="D281" s="317">
        <v>68.56027973445498</v>
      </c>
      <c r="E281" s="374">
        <v>7217</v>
      </c>
      <c r="F281" s="374">
        <v>83</v>
      </c>
      <c r="H281" s="46"/>
    </row>
    <row r="282" spans="1:8" ht="12.75">
      <c r="A282" s="375" t="s">
        <v>452</v>
      </c>
      <c r="B282" s="72">
        <v>22858</v>
      </c>
      <c r="C282" s="72">
        <v>5459</v>
      </c>
      <c r="D282" s="317">
        <v>23.882229416396886</v>
      </c>
      <c r="E282" s="374">
        <v>10193</v>
      </c>
      <c r="F282" s="374">
        <v>911</v>
      </c>
      <c r="H282" s="46"/>
    </row>
    <row r="283" spans="1:8" ht="12.75">
      <c r="A283" s="216" t="s">
        <v>454</v>
      </c>
      <c r="B283" s="76">
        <v>22858</v>
      </c>
      <c r="C283" s="76">
        <v>5459</v>
      </c>
      <c r="D283" s="319">
        <v>23.882229416396886</v>
      </c>
      <c r="E283" s="175">
        <v>10193</v>
      </c>
      <c r="F283" s="175">
        <v>911</v>
      </c>
      <c r="H283" s="46"/>
    </row>
    <row r="284" spans="1:8" ht="12.75">
      <c r="A284" s="223" t="s">
        <v>426</v>
      </c>
      <c r="B284" s="76">
        <v>22858</v>
      </c>
      <c r="C284" s="76">
        <v>5459</v>
      </c>
      <c r="D284" s="319">
        <v>23.882229416396886</v>
      </c>
      <c r="E284" s="175">
        <v>10193</v>
      </c>
      <c r="F284" s="175">
        <v>911</v>
      </c>
      <c r="H284" s="46"/>
    </row>
    <row r="285" spans="1:8" ht="12.75">
      <c r="A285" s="78" t="s">
        <v>427</v>
      </c>
      <c r="B285" s="76">
        <v>1714</v>
      </c>
      <c r="C285" s="76">
        <v>1544</v>
      </c>
      <c r="D285" s="319">
        <v>90.08168028004667</v>
      </c>
      <c r="E285" s="175">
        <v>331</v>
      </c>
      <c r="F285" s="175">
        <v>898</v>
      </c>
      <c r="H285" s="46"/>
    </row>
    <row r="286" spans="1:8" ht="12.75">
      <c r="A286" s="78" t="s">
        <v>1278</v>
      </c>
      <c r="B286" s="76">
        <v>21144</v>
      </c>
      <c r="C286" s="76">
        <v>3915</v>
      </c>
      <c r="D286" s="319">
        <v>18.51589103291714</v>
      </c>
      <c r="E286" s="175">
        <v>9862</v>
      </c>
      <c r="F286" s="175">
        <v>13</v>
      </c>
      <c r="H286" s="46"/>
    </row>
    <row r="287" spans="1:8" ht="12.75" hidden="1">
      <c r="A287" s="78" t="s">
        <v>429</v>
      </c>
      <c r="B287" s="76">
        <v>0</v>
      </c>
      <c r="C287" s="76">
        <v>0</v>
      </c>
      <c r="D287" s="319" t="e">
        <v>#DIV/0!</v>
      </c>
      <c r="E287" s="175">
        <v>0</v>
      </c>
      <c r="F287" s="175">
        <v>0</v>
      </c>
      <c r="H287" s="46"/>
    </row>
    <row r="288" spans="1:8" ht="25.5" hidden="1">
      <c r="A288" s="78" t="s">
        <v>1279</v>
      </c>
      <c r="B288" s="76"/>
      <c r="C288" s="76"/>
      <c r="D288" s="319" t="e">
        <v>#DIV/0!</v>
      </c>
      <c r="E288" s="175">
        <v>0</v>
      </c>
      <c r="F288" s="175">
        <v>0</v>
      </c>
      <c r="H288" s="46"/>
    </row>
    <row r="289" spans="1:8" ht="12.75" hidden="1">
      <c r="A289" s="78" t="s">
        <v>433</v>
      </c>
      <c r="B289" s="76"/>
      <c r="C289" s="76"/>
      <c r="D289" s="319" t="e">
        <v>#DIV/0!</v>
      </c>
      <c r="E289" s="175">
        <v>0</v>
      </c>
      <c r="F289" s="175">
        <v>0</v>
      </c>
      <c r="H289" s="46"/>
    </row>
    <row r="290" spans="1:8" ht="25.5" hidden="1">
      <c r="A290" s="78" t="s">
        <v>434</v>
      </c>
      <c r="B290" s="76"/>
      <c r="C290" s="76"/>
      <c r="D290" s="319" t="e">
        <v>#DIV/0!</v>
      </c>
      <c r="E290" s="175">
        <v>0</v>
      </c>
      <c r="F290" s="175">
        <v>0</v>
      </c>
      <c r="H290" s="46"/>
    </row>
    <row r="291" spans="1:8" ht="15" customHeight="1" hidden="1">
      <c r="A291" s="78" t="s">
        <v>1280</v>
      </c>
      <c r="B291" s="76"/>
      <c r="C291" s="76"/>
      <c r="D291" s="319" t="e">
        <v>#DIV/0!</v>
      </c>
      <c r="E291" s="175">
        <v>0</v>
      </c>
      <c r="F291" s="175">
        <v>0</v>
      </c>
      <c r="H291" s="46"/>
    </row>
    <row r="292" spans="1:8" ht="12.75" hidden="1">
      <c r="A292" s="216" t="s">
        <v>435</v>
      </c>
      <c r="B292" s="76">
        <v>0</v>
      </c>
      <c r="C292" s="76">
        <v>0</v>
      </c>
      <c r="D292" s="319" t="e">
        <v>#DIV/0!</v>
      </c>
      <c r="E292" s="175">
        <v>0</v>
      </c>
      <c r="F292" s="175">
        <v>0</v>
      </c>
      <c r="H292" s="46"/>
    </row>
    <row r="293" spans="1:8" ht="12.75" hidden="1">
      <c r="A293" s="78" t="s">
        <v>450</v>
      </c>
      <c r="B293" s="76"/>
      <c r="C293" s="76"/>
      <c r="D293" s="319" t="e">
        <v>#DIV/0!</v>
      </c>
      <c r="E293" s="175">
        <v>0</v>
      </c>
      <c r="F293" s="175">
        <v>0</v>
      </c>
      <c r="H293" s="46"/>
    </row>
    <row r="294" spans="1:8" ht="12.75">
      <c r="A294" s="318" t="s">
        <v>440</v>
      </c>
      <c r="B294" s="76">
        <v>-3125</v>
      </c>
      <c r="C294" s="76">
        <v>8070</v>
      </c>
      <c r="D294" s="319" t="s">
        <v>1700</v>
      </c>
      <c r="E294" s="175">
        <v>-2976</v>
      </c>
      <c r="F294" s="175">
        <v>-828</v>
      </c>
      <c r="H294" s="46"/>
    </row>
    <row r="295" spans="1:8" ht="25.5">
      <c r="A295" s="78" t="s">
        <v>1283</v>
      </c>
      <c r="B295" s="76">
        <v>3125</v>
      </c>
      <c r="C295" s="76">
        <v>0</v>
      </c>
      <c r="D295" s="319" t="s">
        <v>1700</v>
      </c>
      <c r="E295" s="175">
        <v>2976</v>
      </c>
      <c r="F295" s="175">
        <v>0</v>
      </c>
      <c r="H295" s="46"/>
    </row>
    <row r="296" spans="1:8" ht="12.75" hidden="1">
      <c r="A296" s="226" t="s">
        <v>1304</v>
      </c>
      <c r="B296" s="76"/>
      <c r="C296" s="76"/>
      <c r="D296" s="319"/>
      <c r="E296" s="374">
        <v>0</v>
      </c>
      <c r="F296" s="374">
        <v>0</v>
      </c>
      <c r="H296" s="46"/>
    </row>
    <row r="297" spans="1:8" ht="12.75" hidden="1">
      <c r="A297" s="208" t="s">
        <v>1277</v>
      </c>
      <c r="B297" s="72"/>
      <c r="C297" s="72"/>
      <c r="D297" s="317" t="e">
        <v>#DIV/0!</v>
      </c>
      <c r="E297" s="374">
        <v>0</v>
      </c>
      <c r="F297" s="374">
        <v>0</v>
      </c>
      <c r="H297" s="46"/>
    </row>
    <row r="298" spans="1:8" ht="12.75" hidden="1">
      <c r="A298" s="375" t="s">
        <v>452</v>
      </c>
      <c r="B298" s="72">
        <v>0</v>
      </c>
      <c r="C298" s="72">
        <v>0</v>
      </c>
      <c r="D298" s="317" t="e">
        <v>#DIV/0!</v>
      </c>
      <c r="E298" s="374">
        <v>0</v>
      </c>
      <c r="F298" s="374">
        <v>0</v>
      </c>
      <c r="H298" s="46"/>
    </row>
    <row r="299" spans="1:8" ht="12.75" hidden="1">
      <c r="A299" s="216" t="s">
        <v>454</v>
      </c>
      <c r="B299" s="76">
        <v>0</v>
      </c>
      <c r="C299" s="76">
        <v>0</v>
      </c>
      <c r="D299" s="319" t="e">
        <v>#DIV/0!</v>
      </c>
      <c r="E299" s="374">
        <v>0</v>
      </c>
      <c r="F299" s="374">
        <v>0</v>
      </c>
      <c r="H299" s="46"/>
    </row>
    <row r="300" spans="1:8" ht="12.75" hidden="1">
      <c r="A300" s="223" t="s">
        <v>426</v>
      </c>
      <c r="B300" s="76">
        <v>0</v>
      </c>
      <c r="C300" s="76">
        <v>0</v>
      </c>
      <c r="D300" s="319" t="e">
        <v>#DIV/0!</v>
      </c>
      <c r="E300" s="374">
        <v>0</v>
      </c>
      <c r="F300" s="374">
        <v>0</v>
      </c>
      <c r="H300" s="46"/>
    </row>
    <row r="301" spans="1:8" ht="12.75" hidden="1">
      <c r="A301" s="78" t="s">
        <v>427</v>
      </c>
      <c r="B301" s="76"/>
      <c r="C301" s="76"/>
      <c r="D301" s="319" t="e">
        <v>#DIV/0!</v>
      </c>
      <c r="E301" s="374">
        <v>0</v>
      </c>
      <c r="F301" s="374">
        <v>0</v>
      </c>
      <c r="H301" s="46"/>
    </row>
    <row r="302" spans="1:8" ht="12.75" hidden="1">
      <c r="A302" s="78" t="s">
        <v>1278</v>
      </c>
      <c r="B302" s="76"/>
      <c r="C302" s="76"/>
      <c r="D302" s="319" t="e">
        <v>#DIV/0!</v>
      </c>
      <c r="E302" s="374">
        <v>0</v>
      </c>
      <c r="F302" s="374">
        <v>0</v>
      </c>
      <c r="H302" s="46"/>
    </row>
    <row r="303" spans="1:8" ht="12.75" hidden="1">
      <c r="A303" s="78" t="s">
        <v>429</v>
      </c>
      <c r="B303" s="76">
        <v>0</v>
      </c>
      <c r="C303" s="76">
        <v>0</v>
      </c>
      <c r="D303" s="319" t="e">
        <v>#DIV/0!</v>
      </c>
      <c r="E303" s="374">
        <v>0</v>
      </c>
      <c r="F303" s="374">
        <v>0</v>
      </c>
      <c r="H303" s="46"/>
    </row>
    <row r="304" spans="1:8" ht="25.5" hidden="1">
      <c r="A304" s="78" t="s">
        <v>1279</v>
      </c>
      <c r="B304" s="76"/>
      <c r="C304" s="76"/>
      <c r="D304" s="319" t="e">
        <v>#DIV/0!</v>
      </c>
      <c r="E304" s="374">
        <v>0</v>
      </c>
      <c r="F304" s="374">
        <v>0</v>
      </c>
      <c r="H304" s="46"/>
    </row>
    <row r="305" spans="1:8" ht="12.75" hidden="1">
      <c r="A305" s="78" t="s">
        <v>433</v>
      </c>
      <c r="B305" s="76"/>
      <c r="C305" s="76"/>
      <c r="D305" s="319" t="e">
        <v>#DIV/0!</v>
      </c>
      <c r="E305" s="374">
        <v>0</v>
      </c>
      <c r="F305" s="374">
        <v>0</v>
      </c>
      <c r="H305" s="46"/>
    </row>
    <row r="306" spans="1:8" ht="25.5" hidden="1">
      <c r="A306" s="78" t="s">
        <v>434</v>
      </c>
      <c r="B306" s="76"/>
      <c r="C306" s="76"/>
      <c r="D306" s="319" t="e">
        <v>#DIV/0!</v>
      </c>
      <c r="E306" s="374">
        <v>0</v>
      </c>
      <c r="F306" s="374">
        <v>0</v>
      </c>
      <c r="H306" s="46"/>
    </row>
    <row r="307" spans="1:8" ht="15" customHeight="1" hidden="1">
      <c r="A307" s="78" t="s">
        <v>1280</v>
      </c>
      <c r="B307" s="76"/>
      <c r="C307" s="76"/>
      <c r="D307" s="319" t="e">
        <v>#DIV/0!</v>
      </c>
      <c r="E307" s="374">
        <v>0</v>
      </c>
      <c r="F307" s="374">
        <v>0</v>
      </c>
      <c r="H307" s="46"/>
    </row>
    <row r="308" spans="1:8" ht="12.75" hidden="1">
      <c r="A308" s="216" t="s">
        <v>435</v>
      </c>
      <c r="B308" s="76">
        <v>0</v>
      </c>
      <c r="C308" s="76">
        <v>0</v>
      </c>
      <c r="D308" s="319" t="e">
        <v>#DIV/0!</v>
      </c>
      <c r="E308" s="374">
        <v>0</v>
      </c>
      <c r="F308" s="374">
        <v>0</v>
      </c>
      <c r="H308" s="46"/>
    </row>
    <row r="309" spans="1:8" ht="12.75" hidden="1">
      <c r="A309" s="78" t="s">
        <v>450</v>
      </c>
      <c r="B309" s="76"/>
      <c r="C309" s="76"/>
      <c r="D309" s="319" t="e">
        <v>#DIV/0!</v>
      </c>
      <c r="E309" s="374">
        <v>0</v>
      </c>
      <c r="F309" s="374">
        <v>0</v>
      </c>
      <c r="H309" s="46"/>
    </row>
    <row r="310" spans="1:8" ht="12.75" hidden="1">
      <c r="A310" s="318" t="s">
        <v>440</v>
      </c>
      <c r="B310" s="76">
        <v>0</v>
      </c>
      <c r="C310" s="76">
        <v>0</v>
      </c>
      <c r="D310" s="79" t="s">
        <v>1700</v>
      </c>
      <c r="E310" s="374">
        <v>0</v>
      </c>
      <c r="F310" s="374">
        <v>0</v>
      </c>
      <c r="H310" s="46"/>
    </row>
    <row r="311" spans="1:8" ht="25.5" hidden="1">
      <c r="A311" s="78" t="s">
        <v>1283</v>
      </c>
      <c r="B311" s="76"/>
      <c r="C311" s="76"/>
      <c r="D311" s="319" t="s">
        <v>1700</v>
      </c>
      <c r="E311" s="374">
        <v>0</v>
      </c>
      <c r="F311" s="374">
        <v>0</v>
      </c>
      <c r="H311" s="46"/>
    </row>
    <row r="312" spans="1:8" ht="25.5">
      <c r="A312" s="226" t="s">
        <v>1305</v>
      </c>
      <c r="B312" s="76"/>
      <c r="C312" s="76"/>
      <c r="D312" s="319"/>
      <c r="E312" s="374"/>
      <c r="F312" s="374"/>
      <c r="H312" s="46"/>
    </row>
    <row r="313" spans="1:8" ht="12.75">
      <c r="A313" s="208" t="s">
        <v>1277</v>
      </c>
      <c r="B313" s="72">
        <v>2000</v>
      </c>
      <c r="C313" s="72">
        <v>1915</v>
      </c>
      <c r="D313" s="317">
        <v>95.75</v>
      </c>
      <c r="E313" s="374">
        <v>2000</v>
      </c>
      <c r="F313" s="374">
        <v>0</v>
      </c>
      <c r="H313" s="46"/>
    </row>
    <row r="314" spans="1:8" ht="12.75">
      <c r="A314" s="375" t="s">
        <v>452</v>
      </c>
      <c r="B314" s="72">
        <v>2000</v>
      </c>
      <c r="C314" s="72">
        <v>1782</v>
      </c>
      <c r="D314" s="317">
        <v>89.1</v>
      </c>
      <c r="E314" s="374">
        <v>2000</v>
      </c>
      <c r="F314" s="374">
        <v>1782</v>
      </c>
      <c r="H314" s="46"/>
    </row>
    <row r="315" spans="1:8" ht="12.75">
      <c r="A315" s="216" t="s">
        <v>454</v>
      </c>
      <c r="B315" s="76">
        <v>2000</v>
      </c>
      <c r="C315" s="76">
        <v>1782</v>
      </c>
      <c r="D315" s="319">
        <v>89.1</v>
      </c>
      <c r="E315" s="175">
        <v>2000</v>
      </c>
      <c r="F315" s="175">
        <v>1782</v>
      </c>
      <c r="H315" s="46"/>
    </row>
    <row r="316" spans="1:8" ht="12.75">
      <c r="A316" s="223" t="s">
        <v>426</v>
      </c>
      <c r="B316" s="76">
        <v>2000</v>
      </c>
      <c r="C316" s="76">
        <v>1782</v>
      </c>
      <c r="D316" s="319">
        <v>89.1</v>
      </c>
      <c r="E316" s="175">
        <v>2000</v>
      </c>
      <c r="F316" s="175">
        <v>1782</v>
      </c>
      <c r="H316" s="46"/>
    </row>
    <row r="317" spans="1:8" ht="12.75" hidden="1">
      <c r="A317" s="78" t="s">
        <v>427</v>
      </c>
      <c r="B317" s="76"/>
      <c r="C317" s="76"/>
      <c r="D317" s="319" t="e">
        <v>#DIV/0!</v>
      </c>
      <c r="E317" s="175">
        <v>0</v>
      </c>
      <c r="F317" s="175">
        <v>0</v>
      </c>
      <c r="H317" s="46"/>
    </row>
    <row r="318" spans="1:8" ht="12.75">
      <c r="A318" s="78" t="s">
        <v>1278</v>
      </c>
      <c r="B318" s="76">
        <v>2000</v>
      </c>
      <c r="C318" s="76">
        <v>1782</v>
      </c>
      <c r="D318" s="319">
        <v>89.1</v>
      </c>
      <c r="E318" s="175">
        <v>2000</v>
      </c>
      <c r="F318" s="175">
        <v>1782</v>
      </c>
      <c r="H318" s="46"/>
    </row>
    <row r="319" spans="1:6" ht="12.75" hidden="1">
      <c r="A319" s="78" t="s">
        <v>429</v>
      </c>
      <c r="B319" s="76">
        <v>0</v>
      </c>
      <c r="C319" s="76">
        <v>0</v>
      </c>
      <c r="D319" s="319" t="e">
        <v>#DIV/0!</v>
      </c>
      <c r="E319" s="175">
        <v>0</v>
      </c>
      <c r="F319" s="175">
        <v>0</v>
      </c>
    </row>
    <row r="320" spans="1:6" ht="25.5" hidden="1">
      <c r="A320" s="78" t="s">
        <v>1279</v>
      </c>
      <c r="B320" s="76"/>
      <c r="C320" s="76"/>
      <c r="D320" s="319" t="e">
        <v>#DIV/0!</v>
      </c>
      <c r="E320" s="175">
        <v>0</v>
      </c>
      <c r="F320" s="175">
        <v>0</v>
      </c>
    </row>
    <row r="321" spans="1:6" ht="12.75" hidden="1">
      <c r="A321" s="78" t="s">
        <v>433</v>
      </c>
      <c r="B321" s="76"/>
      <c r="C321" s="76"/>
      <c r="D321" s="319" t="e">
        <v>#DIV/0!</v>
      </c>
      <c r="E321" s="175">
        <v>0</v>
      </c>
      <c r="F321" s="175">
        <v>0</v>
      </c>
    </row>
    <row r="322" spans="1:6" ht="25.5" hidden="1">
      <c r="A322" s="78" t="s">
        <v>434</v>
      </c>
      <c r="B322" s="76"/>
      <c r="C322" s="76"/>
      <c r="D322" s="319" t="e">
        <v>#DIV/0!</v>
      </c>
      <c r="E322" s="175">
        <v>0</v>
      </c>
      <c r="F322" s="175">
        <v>0</v>
      </c>
    </row>
    <row r="323" spans="1:6" ht="12.75" customHeight="1" hidden="1">
      <c r="A323" s="78" t="s">
        <v>1280</v>
      </c>
      <c r="B323" s="76"/>
      <c r="C323" s="76"/>
      <c r="D323" s="319" t="e">
        <v>#DIV/0!</v>
      </c>
      <c r="E323" s="175">
        <v>0</v>
      </c>
      <c r="F323" s="175">
        <v>0</v>
      </c>
    </row>
    <row r="324" spans="1:6" ht="12.75" hidden="1">
      <c r="A324" s="216" t="s">
        <v>435</v>
      </c>
      <c r="B324" s="76">
        <v>0</v>
      </c>
      <c r="C324" s="76">
        <v>0</v>
      </c>
      <c r="D324" s="319" t="e">
        <v>#DIV/0!</v>
      </c>
      <c r="E324" s="175">
        <v>0</v>
      </c>
      <c r="F324" s="175">
        <v>0</v>
      </c>
    </row>
    <row r="325" spans="1:6" ht="12.75" hidden="1">
      <c r="A325" s="78" t="s">
        <v>450</v>
      </c>
      <c r="B325" s="76"/>
      <c r="C325" s="76"/>
      <c r="D325" s="319" t="e">
        <v>#DIV/0!</v>
      </c>
      <c r="E325" s="175">
        <v>0</v>
      </c>
      <c r="F325" s="175">
        <v>0</v>
      </c>
    </row>
    <row r="326" spans="1:6" ht="12.75">
      <c r="A326" s="318" t="s">
        <v>440</v>
      </c>
      <c r="B326" s="76">
        <v>0</v>
      </c>
      <c r="C326" s="76">
        <v>133</v>
      </c>
      <c r="D326" s="79" t="s">
        <v>1700</v>
      </c>
      <c r="E326" s="175">
        <v>0</v>
      </c>
      <c r="F326" s="175">
        <v>-1782</v>
      </c>
    </row>
    <row r="327" spans="1:6" ht="25.5">
      <c r="A327" s="78" t="s">
        <v>1283</v>
      </c>
      <c r="B327" s="76">
        <v>0</v>
      </c>
      <c r="C327" s="76">
        <v>0</v>
      </c>
      <c r="D327" s="380" t="s">
        <v>1700</v>
      </c>
      <c r="E327" s="175">
        <v>0</v>
      </c>
      <c r="F327" s="175">
        <v>0</v>
      </c>
    </row>
    <row r="328" spans="1:6" ht="12.75">
      <c r="A328" s="381"/>
      <c r="B328" s="46"/>
      <c r="C328" s="46"/>
      <c r="D328" s="363"/>
      <c r="E328" s="46"/>
      <c r="F328" s="46"/>
    </row>
    <row r="329" spans="1:6" s="161" customFormat="1" ht="12">
      <c r="A329" s="382" t="s">
        <v>1306</v>
      </c>
      <c r="B329" s="383"/>
      <c r="C329" s="383"/>
      <c r="D329" s="384"/>
      <c r="E329" s="383"/>
      <c r="F329" s="383"/>
    </row>
    <row r="330" spans="1:6" s="161" customFormat="1" ht="12">
      <c r="A330" s="382" t="s">
        <v>1307</v>
      </c>
      <c r="B330" s="383"/>
      <c r="C330" s="383"/>
      <c r="D330" s="384"/>
      <c r="E330" s="383"/>
      <c r="F330" s="383"/>
    </row>
    <row r="331" spans="2:6" s="161" customFormat="1" ht="12">
      <c r="B331" s="385"/>
      <c r="C331" s="385"/>
      <c r="D331" s="384"/>
      <c r="E331" s="383"/>
      <c r="F331" s="383"/>
    </row>
    <row r="332" spans="1:6" ht="12.75">
      <c r="A332" s="41"/>
      <c r="B332" s="46"/>
      <c r="C332" s="46"/>
      <c r="D332" s="363"/>
      <c r="E332" s="46"/>
      <c r="F332" s="46"/>
    </row>
    <row r="333" spans="1:6" ht="12.75">
      <c r="A333" s="381"/>
      <c r="B333" s="46"/>
      <c r="C333" s="46"/>
      <c r="D333" s="363"/>
      <c r="E333" s="46"/>
      <c r="F333" s="46"/>
    </row>
    <row r="334" spans="1:6" ht="12.75">
      <c r="A334" s="381"/>
      <c r="B334" s="46"/>
      <c r="C334" s="46"/>
      <c r="D334" s="363"/>
      <c r="E334" s="46"/>
      <c r="F334" s="46"/>
    </row>
    <row r="335" spans="1:18" s="144" customFormat="1" ht="23.25" customHeight="1">
      <c r="A335" s="179" t="s">
        <v>1739</v>
      </c>
      <c r="C335" s="192"/>
      <c r="D335" s="157"/>
      <c r="E335" s="195" t="s">
        <v>1738</v>
      </c>
      <c r="F335" s="193"/>
      <c r="G335" s="193"/>
      <c r="H335" s="192"/>
      <c r="I335" s="192"/>
      <c r="K335" s="194"/>
      <c r="L335" s="161"/>
      <c r="M335" s="161"/>
      <c r="N335" s="161"/>
      <c r="O335" s="161"/>
      <c r="P335" s="161"/>
      <c r="Q335" s="161"/>
      <c r="R335" s="161"/>
    </row>
    <row r="336" spans="1:18" s="144" customFormat="1" ht="12.75" customHeight="1">
      <c r="A336" s="179"/>
      <c r="C336" s="192"/>
      <c r="D336" s="157"/>
      <c r="H336" s="192"/>
      <c r="I336" s="192"/>
      <c r="K336" s="194"/>
      <c r="L336" s="161"/>
      <c r="M336" s="161"/>
      <c r="N336" s="161"/>
      <c r="O336" s="161"/>
      <c r="P336" s="161"/>
      <c r="Q336" s="161"/>
      <c r="R336" s="161"/>
    </row>
    <row r="337" spans="1:5" ht="14.25" customHeight="1">
      <c r="A337" s="386"/>
      <c r="B337" s="236"/>
      <c r="C337" s="46"/>
      <c r="D337" s="52"/>
      <c r="E337" s="387"/>
    </row>
    <row r="338" spans="1:5" ht="15.75">
      <c r="A338" s="386"/>
      <c r="B338" s="236"/>
      <c r="C338" s="46"/>
      <c r="D338" s="52"/>
      <c r="E338" s="387"/>
    </row>
    <row r="339" spans="1:5" s="165" customFormat="1" ht="11.25">
      <c r="A339" s="359" t="s">
        <v>235</v>
      </c>
      <c r="B339" s="166"/>
      <c r="C339" s="166"/>
      <c r="D339" s="362"/>
      <c r="E339" s="166"/>
    </row>
    <row r="340" spans="1:4" s="166" customFormat="1" ht="11.25">
      <c r="A340" s="359" t="s">
        <v>408</v>
      </c>
      <c r="D340" s="362"/>
    </row>
    <row r="341" spans="2:6" ht="8.25" customHeight="1">
      <c r="B341" s="46"/>
      <c r="C341" s="46"/>
      <c r="D341" s="363"/>
      <c r="E341" s="46"/>
      <c r="F341" s="46"/>
    </row>
    <row r="342" spans="2:6" ht="12.75">
      <c r="B342" s="46"/>
      <c r="C342" s="46"/>
      <c r="D342" s="363"/>
      <c r="E342" s="46"/>
      <c r="F342" s="46"/>
    </row>
    <row r="343" spans="2:6" ht="12.75">
      <c r="B343" s="46"/>
      <c r="C343" s="46"/>
      <c r="D343" s="363"/>
      <c r="E343" s="46"/>
      <c r="F343" s="46"/>
    </row>
    <row r="344" spans="2:6" ht="12.75">
      <c r="B344" s="46"/>
      <c r="C344" s="46"/>
      <c r="D344" s="363"/>
      <c r="E344" s="46"/>
      <c r="F344" s="46"/>
    </row>
    <row r="345" spans="2:6" ht="12.75">
      <c r="B345" s="46"/>
      <c r="C345" s="46"/>
      <c r="D345" s="363"/>
      <c r="E345" s="46"/>
      <c r="F345" s="46"/>
    </row>
    <row r="346" spans="2:6" ht="12.75">
      <c r="B346" s="46"/>
      <c r="C346" s="46"/>
      <c r="D346" s="363"/>
      <c r="E346" s="46"/>
      <c r="F346" s="46"/>
    </row>
    <row r="347" spans="2:6" ht="12.75">
      <c r="B347" s="46"/>
      <c r="C347" s="46"/>
      <c r="D347" s="363"/>
      <c r="E347" s="46"/>
      <c r="F347" s="46"/>
    </row>
    <row r="348" spans="2:6" ht="12.75">
      <c r="B348" s="46"/>
      <c r="C348" s="46"/>
      <c r="D348" s="363"/>
      <c r="E348" s="46"/>
      <c r="F348" s="46"/>
    </row>
    <row r="349" spans="2:6" ht="12.75">
      <c r="B349" s="46"/>
      <c r="C349" s="46"/>
      <c r="D349" s="363"/>
      <c r="E349" s="46"/>
      <c r="F349" s="46"/>
    </row>
    <row r="350" spans="2:6" ht="12.75">
      <c r="B350" s="46"/>
      <c r="C350" s="46"/>
      <c r="D350" s="363"/>
      <c r="E350" s="46"/>
      <c r="F350" s="46"/>
    </row>
    <row r="351" spans="2:6" ht="12.75">
      <c r="B351" s="46"/>
      <c r="C351" s="46"/>
      <c r="D351" s="363"/>
      <c r="E351" s="46"/>
      <c r="F351" s="46"/>
    </row>
    <row r="352" spans="2:6" ht="12.75">
      <c r="B352" s="46"/>
      <c r="C352" s="46"/>
      <c r="D352" s="363"/>
      <c r="E352" s="46"/>
      <c r="F352" s="46"/>
    </row>
    <row r="353" spans="2:6" ht="12.75">
      <c r="B353" s="46"/>
      <c r="C353" s="46"/>
      <c r="D353" s="363"/>
      <c r="E353" s="46"/>
      <c r="F353" s="46"/>
    </row>
    <row r="354" spans="2:6" ht="12.75">
      <c r="B354" s="46"/>
      <c r="C354" s="46"/>
      <c r="D354" s="363"/>
      <c r="E354" s="46"/>
      <c r="F354" s="46"/>
    </row>
    <row r="355" spans="2:6" ht="12.75">
      <c r="B355" s="46"/>
      <c r="C355" s="46"/>
      <c r="D355" s="363"/>
      <c r="E355" s="46"/>
      <c r="F355" s="46"/>
    </row>
    <row r="356" spans="2:6" ht="12.75">
      <c r="B356" s="46"/>
      <c r="C356" s="46"/>
      <c r="D356" s="363"/>
      <c r="E356" s="46"/>
      <c r="F356" s="46"/>
    </row>
    <row r="357" spans="2:6" ht="12.75">
      <c r="B357" s="46"/>
      <c r="C357" s="46"/>
      <c r="D357" s="363"/>
      <c r="E357" s="46"/>
      <c r="F357" s="46"/>
    </row>
    <row r="358" spans="2:6" ht="12.75">
      <c r="B358" s="46"/>
      <c r="C358" s="46"/>
      <c r="D358" s="363"/>
      <c r="E358" s="46"/>
      <c r="F358" s="46"/>
    </row>
    <row r="359" spans="2:6" ht="12.75">
      <c r="B359" s="46"/>
      <c r="C359" s="46"/>
      <c r="D359" s="363"/>
      <c r="E359" s="46"/>
      <c r="F359" s="46"/>
    </row>
    <row r="360" spans="2:6" ht="12.75">
      <c r="B360" s="46"/>
      <c r="C360" s="46"/>
      <c r="D360" s="363"/>
      <c r="E360" s="46"/>
      <c r="F360" s="46"/>
    </row>
    <row r="361" spans="2:6" ht="12.75">
      <c r="B361" s="46"/>
      <c r="C361" s="46"/>
      <c r="D361" s="363"/>
      <c r="E361" s="46"/>
      <c r="F361" s="46"/>
    </row>
    <row r="362" spans="2:6" ht="12.75">
      <c r="B362" s="46"/>
      <c r="C362" s="46"/>
      <c r="D362" s="363"/>
      <c r="E362" s="46"/>
      <c r="F362" s="46"/>
    </row>
    <row r="363" spans="2:6" ht="12.75">
      <c r="B363" s="46"/>
      <c r="C363" s="46"/>
      <c r="D363" s="363"/>
      <c r="E363" s="46"/>
      <c r="F363" s="46"/>
    </row>
    <row r="364" spans="2:6" ht="12.75">
      <c r="B364" s="46"/>
      <c r="C364" s="46"/>
      <c r="D364" s="363"/>
      <c r="E364" s="46"/>
      <c r="F364" s="46"/>
    </row>
    <row r="365" spans="2:6" ht="12.75">
      <c r="B365" s="46"/>
      <c r="C365" s="46"/>
      <c r="D365" s="363"/>
      <c r="E365" s="46"/>
      <c r="F365" s="46"/>
    </row>
    <row r="366" spans="2:6" ht="12.75">
      <c r="B366" s="46"/>
      <c r="C366" s="46"/>
      <c r="D366" s="363"/>
      <c r="E366" s="46"/>
      <c r="F366" s="46"/>
    </row>
    <row r="367" spans="2:6" ht="12.75">
      <c r="B367" s="46"/>
      <c r="C367" s="46"/>
      <c r="D367" s="363"/>
      <c r="E367" s="46"/>
      <c r="F367" s="46"/>
    </row>
    <row r="368" spans="2:6" ht="12.75">
      <c r="B368" s="46"/>
      <c r="C368" s="46"/>
      <c r="D368" s="363"/>
      <c r="E368" s="46"/>
      <c r="F368" s="46"/>
    </row>
    <row r="369" spans="2:6" ht="12.75">
      <c r="B369" s="46"/>
      <c r="C369" s="46"/>
      <c r="D369" s="363"/>
      <c r="E369" s="46"/>
      <c r="F369" s="46"/>
    </row>
    <row r="370" spans="2:6" ht="12.75">
      <c r="B370" s="46"/>
      <c r="C370" s="46"/>
      <c r="D370" s="363"/>
      <c r="E370" s="46"/>
      <c r="F370" s="46"/>
    </row>
    <row r="371" spans="2:6" ht="12.75">
      <c r="B371" s="46"/>
      <c r="C371" s="46"/>
      <c r="D371" s="363"/>
      <c r="E371" s="46"/>
      <c r="F371" s="46"/>
    </row>
    <row r="372" spans="2:6" ht="12.75">
      <c r="B372" s="46"/>
      <c r="C372" s="46"/>
      <c r="D372" s="363"/>
      <c r="E372" s="46"/>
      <c r="F372" s="46"/>
    </row>
    <row r="373" spans="2:6" ht="12.75">
      <c r="B373" s="46"/>
      <c r="C373" s="46"/>
      <c r="D373" s="363"/>
      <c r="E373" s="46"/>
      <c r="F373" s="46"/>
    </row>
    <row r="374" spans="2:6" ht="12.75">
      <c r="B374" s="46"/>
      <c r="C374" s="46"/>
      <c r="D374" s="363"/>
      <c r="E374" s="46"/>
      <c r="F374" s="46"/>
    </row>
    <row r="375" spans="2:6" ht="12.75">
      <c r="B375" s="46"/>
      <c r="C375" s="46"/>
      <c r="D375" s="363"/>
      <c r="E375" s="46"/>
      <c r="F375" s="46"/>
    </row>
    <row r="376" spans="2:6" ht="12.75">
      <c r="B376" s="46"/>
      <c r="C376" s="46"/>
      <c r="D376" s="363"/>
      <c r="E376" s="46"/>
      <c r="F376" s="46"/>
    </row>
    <row r="377" spans="2:6" ht="12.75">
      <c r="B377" s="46"/>
      <c r="C377" s="46"/>
      <c r="D377" s="363"/>
      <c r="E377" s="46"/>
      <c r="F377" s="46"/>
    </row>
    <row r="378" spans="2:6" ht="12.75">
      <c r="B378" s="46"/>
      <c r="C378" s="46"/>
      <c r="D378" s="363"/>
      <c r="E378" s="46"/>
      <c r="F378" s="46"/>
    </row>
    <row r="379" spans="2:6" ht="12.75">
      <c r="B379" s="46"/>
      <c r="C379" s="46"/>
      <c r="D379" s="363"/>
      <c r="E379" s="46"/>
      <c r="F379" s="46"/>
    </row>
    <row r="380" spans="2:6" ht="12.75">
      <c r="B380" s="46"/>
      <c r="C380" s="46"/>
      <c r="D380" s="363"/>
      <c r="E380" s="46"/>
      <c r="F380" s="46"/>
    </row>
    <row r="381" spans="2:6" ht="12.75">
      <c r="B381" s="46"/>
      <c r="C381" s="46"/>
      <c r="D381" s="363"/>
      <c r="E381" s="46"/>
      <c r="F381" s="46"/>
    </row>
    <row r="382" spans="2:6" ht="12.75">
      <c r="B382" s="46"/>
      <c r="C382" s="46"/>
      <c r="D382" s="363"/>
      <c r="E382" s="46"/>
      <c r="F382" s="46"/>
    </row>
    <row r="383" spans="2:6" ht="12.75">
      <c r="B383" s="46"/>
      <c r="C383" s="46"/>
      <c r="D383" s="363"/>
      <c r="E383" s="46"/>
      <c r="F383" s="46"/>
    </row>
    <row r="384" spans="2:6" ht="12.75">
      <c r="B384" s="46"/>
      <c r="C384" s="46"/>
      <c r="D384" s="363"/>
      <c r="E384" s="46"/>
      <c r="F384" s="46"/>
    </row>
    <row r="385" spans="2:6" ht="12.75">
      <c r="B385" s="46"/>
      <c r="C385" s="46"/>
      <c r="D385" s="363"/>
      <c r="E385" s="46"/>
      <c r="F385" s="46"/>
    </row>
    <row r="386" spans="2:6" ht="12.75">
      <c r="B386" s="46"/>
      <c r="C386" s="46"/>
      <c r="D386" s="363"/>
      <c r="E386" s="46"/>
      <c r="F386" s="46"/>
    </row>
    <row r="387" spans="2:6" ht="12.75">
      <c r="B387" s="46"/>
      <c r="C387" s="46"/>
      <c r="D387" s="363"/>
      <c r="E387" s="46"/>
      <c r="F387" s="46"/>
    </row>
    <row r="388" spans="2:6" ht="12.75">
      <c r="B388" s="46"/>
      <c r="C388" s="46"/>
      <c r="D388" s="363"/>
      <c r="E388" s="46"/>
      <c r="F388" s="46"/>
    </row>
    <row r="389" spans="2:6" ht="12.75">
      <c r="B389" s="46"/>
      <c r="C389" s="46"/>
      <c r="D389" s="363"/>
      <c r="E389" s="46"/>
      <c r="F389" s="46"/>
    </row>
    <row r="390" spans="2:6" ht="12.75">
      <c r="B390" s="46"/>
      <c r="C390" s="46"/>
      <c r="D390" s="363"/>
      <c r="E390" s="46"/>
      <c r="F390" s="46"/>
    </row>
    <row r="391" spans="2:6" ht="12.75">
      <c r="B391" s="46"/>
      <c r="C391" s="46"/>
      <c r="D391" s="363"/>
      <c r="E391" s="46"/>
      <c r="F391" s="46"/>
    </row>
    <row r="392" spans="2:6" ht="12.75">
      <c r="B392" s="46"/>
      <c r="C392" s="46"/>
      <c r="D392" s="363"/>
      <c r="E392" s="46"/>
      <c r="F392" s="46"/>
    </row>
    <row r="393" spans="2:6" ht="12.75">
      <c r="B393" s="46"/>
      <c r="C393" s="46"/>
      <c r="D393" s="363"/>
      <c r="E393" s="46"/>
      <c r="F393" s="46"/>
    </row>
    <row r="394" spans="2:6" ht="12.75">
      <c r="B394" s="46"/>
      <c r="C394" s="46"/>
      <c r="D394" s="363"/>
      <c r="E394" s="46"/>
      <c r="F394" s="46"/>
    </row>
    <row r="395" spans="2:6" ht="12.75">
      <c r="B395" s="46"/>
      <c r="C395" s="46"/>
      <c r="D395" s="363"/>
      <c r="E395" s="46"/>
      <c r="F395" s="46"/>
    </row>
    <row r="396" spans="2:6" ht="12.75">
      <c r="B396" s="46"/>
      <c r="C396" s="46"/>
      <c r="D396" s="363"/>
      <c r="E396" s="46"/>
      <c r="F396" s="46"/>
    </row>
    <row r="397" spans="2:6" ht="12.75">
      <c r="B397" s="46"/>
      <c r="C397" s="46"/>
      <c r="D397" s="363"/>
      <c r="E397" s="46"/>
      <c r="F397" s="46"/>
    </row>
    <row r="398" spans="2:6" ht="12.75">
      <c r="B398" s="46"/>
      <c r="C398" s="46"/>
      <c r="D398" s="363"/>
      <c r="E398" s="46"/>
      <c r="F398" s="46"/>
    </row>
    <row r="399" spans="2:6" ht="12.75">
      <c r="B399" s="46"/>
      <c r="C399" s="46"/>
      <c r="D399" s="363"/>
      <c r="E399" s="46"/>
      <c r="F399" s="46"/>
    </row>
    <row r="400" spans="2:6" ht="12.75">
      <c r="B400" s="46"/>
      <c r="C400" s="46"/>
      <c r="D400" s="363"/>
      <c r="E400" s="46"/>
      <c r="F400" s="46"/>
    </row>
    <row r="401" spans="2:6" ht="12.75">
      <c r="B401" s="46"/>
      <c r="C401" s="46"/>
      <c r="D401" s="363"/>
      <c r="E401" s="46"/>
      <c r="F401" s="46"/>
    </row>
    <row r="402" spans="2:6" ht="12.75">
      <c r="B402" s="46"/>
      <c r="C402" s="46"/>
      <c r="D402" s="363"/>
      <c r="E402" s="46"/>
      <c r="F402" s="46"/>
    </row>
    <row r="403" spans="2:6" ht="12.75">
      <c r="B403" s="46"/>
      <c r="C403" s="46"/>
      <c r="D403" s="363"/>
      <c r="E403" s="46"/>
      <c r="F403" s="46"/>
    </row>
    <row r="404" spans="2:6" ht="12.75">
      <c r="B404" s="46"/>
      <c r="C404" s="46"/>
      <c r="D404" s="363"/>
      <c r="E404" s="46"/>
      <c r="F404" s="46"/>
    </row>
    <row r="405" spans="2:6" ht="12.75">
      <c r="B405" s="46"/>
      <c r="C405" s="46"/>
      <c r="D405" s="363"/>
      <c r="E405" s="46"/>
      <c r="F405" s="46"/>
    </row>
    <row r="406" spans="2:6" ht="12.75">
      <c r="B406" s="46"/>
      <c r="C406" s="46"/>
      <c r="D406" s="363"/>
      <c r="E406" s="46"/>
      <c r="F406" s="46"/>
    </row>
    <row r="407" spans="2:6" ht="12.75">
      <c r="B407" s="46"/>
      <c r="C407" s="46"/>
      <c r="D407" s="363"/>
      <c r="E407" s="46"/>
      <c r="F407" s="46"/>
    </row>
    <row r="408" spans="2:6" ht="12.75">
      <c r="B408" s="46"/>
      <c r="C408" s="46"/>
      <c r="D408" s="363"/>
      <c r="E408" s="46"/>
      <c r="F408" s="46"/>
    </row>
    <row r="409" spans="2:6" ht="12.75">
      <c r="B409" s="46"/>
      <c r="C409" s="46"/>
      <c r="D409" s="363"/>
      <c r="E409" s="46"/>
      <c r="F409" s="46"/>
    </row>
    <row r="410" spans="2:6" ht="12.75">
      <c r="B410" s="46"/>
      <c r="C410" s="46"/>
      <c r="D410" s="363"/>
      <c r="E410" s="46"/>
      <c r="F410" s="46"/>
    </row>
    <row r="411" spans="2:6" ht="12.75">
      <c r="B411" s="46"/>
      <c r="C411" s="46"/>
      <c r="D411" s="363"/>
      <c r="E411" s="46"/>
      <c r="F411" s="46"/>
    </row>
    <row r="412" spans="2:6" ht="12.75">
      <c r="B412" s="46"/>
      <c r="C412" s="46"/>
      <c r="D412" s="363"/>
      <c r="E412" s="46"/>
      <c r="F412" s="46"/>
    </row>
    <row r="413" spans="2:6" ht="12.75">
      <c r="B413" s="46"/>
      <c r="C413" s="46"/>
      <c r="D413" s="363"/>
      <c r="E413" s="46"/>
      <c r="F413" s="46"/>
    </row>
    <row r="414" spans="2:6" ht="12.75">
      <c r="B414" s="46"/>
      <c r="C414" s="46"/>
      <c r="D414" s="363"/>
      <c r="E414" s="46"/>
      <c r="F414" s="46"/>
    </row>
    <row r="415" spans="2:6" ht="12.75">
      <c r="B415" s="46"/>
      <c r="C415" s="46"/>
      <c r="D415" s="363"/>
      <c r="E415" s="46"/>
      <c r="F415" s="46"/>
    </row>
    <row r="416" spans="2:6" ht="12.75">
      <c r="B416" s="46"/>
      <c r="C416" s="46"/>
      <c r="D416" s="363"/>
      <c r="E416" s="46"/>
      <c r="F416" s="46"/>
    </row>
    <row r="417" spans="2:6" ht="12.75">
      <c r="B417" s="46"/>
      <c r="C417" s="46"/>
      <c r="D417" s="363"/>
      <c r="E417" s="46"/>
      <c r="F417" s="46"/>
    </row>
    <row r="418" spans="2:6" ht="12.75">
      <c r="B418" s="46"/>
      <c r="C418" s="46"/>
      <c r="D418" s="363"/>
      <c r="E418" s="46"/>
      <c r="F418" s="46"/>
    </row>
    <row r="419" spans="2:6" ht="12.75">
      <c r="B419" s="46"/>
      <c r="C419" s="46"/>
      <c r="D419" s="363"/>
      <c r="E419" s="46"/>
      <c r="F419" s="46"/>
    </row>
    <row r="420" spans="2:6" ht="12.75">
      <c r="B420" s="46"/>
      <c r="C420" s="46"/>
      <c r="D420" s="363"/>
      <c r="E420" s="46"/>
      <c r="F420" s="46"/>
    </row>
    <row r="421" spans="2:6" ht="12.75">
      <c r="B421" s="46"/>
      <c r="C421" s="46"/>
      <c r="D421" s="363"/>
      <c r="E421" s="46"/>
      <c r="F421" s="46"/>
    </row>
    <row r="422" spans="2:6" ht="12.75">
      <c r="B422" s="46"/>
      <c r="C422" s="46"/>
      <c r="D422" s="363"/>
      <c r="E422" s="46"/>
      <c r="F422" s="46"/>
    </row>
    <row r="423" spans="2:6" ht="12.75">
      <c r="B423" s="46"/>
      <c r="C423" s="46"/>
      <c r="D423" s="363"/>
      <c r="E423" s="46"/>
      <c r="F423" s="46"/>
    </row>
    <row r="424" spans="2:6" ht="12.75">
      <c r="B424" s="46"/>
      <c r="C424" s="46"/>
      <c r="D424" s="363"/>
      <c r="E424" s="46"/>
      <c r="F424" s="46"/>
    </row>
    <row r="425" spans="2:6" ht="12.75">
      <c r="B425" s="46"/>
      <c r="C425" s="46"/>
      <c r="D425" s="363"/>
      <c r="E425" s="46"/>
      <c r="F425" s="46"/>
    </row>
    <row r="426" spans="2:6" ht="12.75">
      <c r="B426" s="46"/>
      <c r="C426" s="46"/>
      <c r="D426" s="363"/>
      <c r="E426" s="46"/>
      <c r="F426" s="46"/>
    </row>
    <row r="427" spans="2:6" ht="12.75">
      <c r="B427" s="46"/>
      <c r="C427" s="46"/>
      <c r="D427" s="363"/>
      <c r="E427" s="46"/>
      <c r="F427" s="46"/>
    </row>
    <row r="428" spans="2:6" ht="12.75">
      <c r="B428" s="46"/>
      <c r="C428" s="46"/>
      <c r="D428" s="363"/>
      <c r="E428" s="46"/>
      <c r="F428" s="46"/>
    </row>
    <row r="429" spans="2:6" ht="12.75">
      <c r="B429" s="46"/>
      <c r="C429" s="46"/>
      <c r="D429" s="363"/>
      <c r="E429" s="46"/>
      <c r="F429" s="46"/>
    </row>
    <row r="430" spans="2:6" ht="12.75">
      <c r="B430" s="46"/>
      <c r="C430" s="46"/>
      <c r="D430" s="363"/>
      <c r="E430" s="46"/>
      <c r="F430" s="46"/>
    </row>
    <row r="431" spans="2:6" ht="12.75">
      <c r="B431" s="46"/>
      <c r="C431" s="46"/>
      <c r="D431" s="363"/>
      <c r="E431" s="46"/>
      <c r="F431" s="46"/>
    </row>
    <row r="432" spans="2:6" ht="12.75">
      <c r="B432" s="46"/>
      <c r="C432" s="46"/>
      <c r="D432" s="363"/>
      <c r="E432" s="46"/>
      <c r="F432" s="46"/>
    </row>
    <row r="433" spans="2:6" ht="12.75">
      <c r="B433" s="46"/>
      <c r="C433" s="46"/>
      <c r="D433" s="363"/>
      <c r="E433" s="46"/>
      <c r="F433" s="46"/>
    </row>
    <row r="434" spans="2:6" ht="12.75">
      <c r="B434" s="46"/>
      <c r="C434" s="46"/>
      <c r="D434" s="363"/>
      <c r="E434" s="46"/>
      <c r="F434" s="46"/>
    </row>
    <row r="435" spans="2:6" ht="12.75">
      <c r="B435" s="46"/>
      <c r="C435" s="46"/>
      <c r="D435" s="363"/>
      <c r="E435" s="46"/>
      <c r="F435" s="46"/>
    </row>
    <row r="436" spans="2:6" ht="12.75">
      <c r="B436" s="46"/>
      <c r="C436" s="46"/>
      <c r="D436" s="363"/>
      <c r="E436" s="46"/>
      <c r="F436" s="46"/>
    </row>
    <row r="437" spans="2:6" ht="12.75">
      <c r="B437" s="46"/>
      <c r="C437" s="46"/>
      <c r="D437" s="363"/>
      <c r="E437" s="46"/>
      <c r="F437" s="46"/>
    </row>
    <row r="438" spans="2:6" ht="12.75">
      <c r="B438" s="46"/>
      <c r="C438" s="46"/>
      <c r="D438" s="363"/>
      <c r="E438" s="46"/>
      <c r="F438" s="46"/>
    </row>
    <row r="439" spans="2:6" ht="12.75">
      <c r="B439" s="46"/>
      <c r="C439" s="46"/>
      <c r="D439" s="363"/>
      <c r="E439" s="46"/>
      <c r="F439" s="46"/>
    </row>
    <row r="440" spans="2:6" ht="12.75">
      <c r="B440" s="46"/>
      <c r="C440" s="46"/>
      <c r="D440" s="363"/>
      <c r="E440" s="46"/>
      <c r="F440" s="46"/>
    </row>
    <row r="441" spans="2:6" ht="12.75">
      <c r="B441" s="46"/>
      <c r="C441" s="46"/>
      <c r="D441" s="363"/>
      <c r="E441" s="46"/>
      <c r="F441" s="46"/>
    </row>
    <row r="442" spans="2:6" ht="12.75">
      <c r="B442" s="46"/>
      <c r="C442" s="46"/>
      <c r="D442" s="363"/>
      <c r="E442" s="46"/>
      <c r="F442" s="46"/>
    </row>
    <row r="443" spans="2:6" ht="12.75">
      <c r="B443" s="46"/>
      <c r="C443" s="46"/>
      <c r="D443" s="363"/>
      <c r="E443" s="46"/>
      <c r="F443" s="46"/>
    </row>
    <row r="444" spans="2:6" ht="12.75">
      <c r="B444" s="46"/>
      <c r="C444" s="46"/>
      <c r="D444" s="363"/>
      <c r="E444" s="46"/>
      <c r="F444" s="46"/>
    </row>
    <row r="445" spans="2:6" ht="12.75">
      <c r="B445" s="46"/>
      <c r="C445" s="46"/>
      <c r="D445" s="363"/>
      <c r="E445" s="46"/>
      <c r="F445" s="46"/>
    </row>
    <row r="446" spans="2:6" ht="12.75">
      <c r="B446" s="46"/>
      <c r="C446" s="46"/>
      <c r="D446" s="363"/>
      <c r="E446" s="46"/>
      <c r="F446" s="46"/>
    </row>
    <row r="447" spans="2:6" ht="12.75">
      <c r="B447" s="46"/>
      <c r="C447" s="46"/>
      <c r="D447" s="363"/>
      <c r="E447" s="46"/>
      <c r="F447" s="46"/>
    </row>
    <row r="448" spans="2:6" ht="12.75">
      <c r="B448" s="46"/>
      <c r="C448" s="46"/>
      <c r="D448" s="363"/>
      <c r="E448" s="46"/>
      <c r="F448" s="46"/>
    </row>
    <row r="449" spans="2:6" ht="12.75">
      <c r="B449" s="46"/>
      <c r="C449" s="46"/>
      <c r="D449" s="363"/>
      <c r="E449" s="46"/>
      <c r="F449" s="46"/>
    </row>
    <row r="450" spans="2:6" ht="12.75">
      <c r="B450" s="46"/>
      <c r="C450" s="46"/>
      <c r="D450" s="363"/>
      <c r="E450" s="46"/>
      <c r="F450" s="46"/>
    </row>
    <row r="451" spans="2:6" ht="12.75">
      <c r="B451" s="46"/>
      <c r="C451" s="46"/>
      <c r="D451" s="363"/>
      <c r="E451" s="46"/>
      <c r="F451" s="46"/>
    </row>
    <row r="452" spans="2:6" ht="12.75">
      <c r="B452" s="46"/>
      <c r="C452" s="46"/>
      <c r="D452" s="363"/>
      <c r="E452" s="46"/>
      <c r="F452" s="46"/>
    </row>
    <row r="453" spans="2:6" ht="12.75">
      <c r="B453" s="46"/>
      <c r="C453" s="46"/>
      <c r="D453" s="363"/>
      <c r="E453" s="46"/>
      <c r="F453" s="46"/>
    </row>
    <row r="454" spans="2:6" ht="12.75">
      <c r="B454" s="46"/>
      <c r="C454" s="46"/>
      <c r="D454" s="363"/>
      <c r="E454" s="46"/>
      <c r="F454" s="46"/>
    </row>
    <row r="455" spans="2:6" ht="12.75">
      <c r="B455" s="46"/>
      <c r="C455" s="46"/>
      <c r="D455" s="363"/>
      <c r="E455" s="46"/>
      <c r="F455" s="46"/>
    </row>
    <row r="456" spans="2:6" ht="12.75">
      <c r="B456" s="46"/>
      <c r="C456" s="46"/>
      <c r="D456" s="363"/>
      <c r="E456" s="46"/>
      <c r="F456" s="46"/>
    </row>
    <row r="457" spans="2:6" ht="12.75">
      <c r="B457" s="46"/>
      <c r="C457" s="46"/>
      <c r="D457" s="363"/>
      <c r="E457" s="46"/>
      <c r="F457" s="46"/>
    </row>
    <row r="458" spans="2:6" ht="12.75">
      <c r="B458" s="46"/>
      <c r="C458" s="46"/>
      <c r="D458" s="363"/>
      <c r="E458" s="46"/>
      <c r="F458" s="46"/>
    </row>
    <row r="459" spans="2:6" ht="12.75">
      <c r="B459" s="46"/>
      <c r="C459" s="46"/>
      <c r="D459" s="363"/>
      <c r="E459" s="46"/>
      <c r="F459" s="46"/>
    </row>
    <row r="460" spans="2:6" ht="12.75">
      <c r="B460" s="46"/>
      <c r="C460" s="46"/>
      <c r="D460" s="363"/>
      <c r="E460" s="46"/>
      <c r="F460" s="46"/>
    </row>
    <row r="461" spans="2:6" ht="12.75">
      <c r="B461" s="46"/>
      <c r="C461" s="46"/>
      <c r="D461" s="363"/>
      <c r="E461" s="46"/>
      <c r="F461" s="46"/>
    </row>
    <row r="462" spans="2:6" ht="12.75">
      <c r="B462" s="46"/>
      <c r="C462" s="46"/>
      <c r="D462" s="363"/>
      <c r="E462" s="46"/>
      <c r="F462" s="46"/>
    </row>
    <row r="463" spans="2:6" ht="12.75">
      <c r="B463" s="46"/>
      <c r="C463" s="46"/>
      <c r="D463" s="363"/>
      <c r="E463" s="46"/>
      <c r="F463" s="46"/>
    </row>
    <row r="464" spans="2:6" ht="12.75">
      <c r="B464" s="46"/>
      <c r="C464" s="46"/>
      <c r="D464" s="363"/>
      <c r="E464" s="46"/>
      <c r="F464" s="46"/>
    </row>
    <row r="465" spans="2:6" ht="12.75">
      <c r="B465" s="46"/>
      <c r="C465" s="46"/>
      <c r="D465" s="363"/>
      <c r="E465" s="46"/>
      <c r="F465" s="46"/>
    </row>
    <row r="466" spans="2:6" ht="12.75">
      <c r="B466" s="46"/>
      <c r="C466" s="46"/>
      <c r="D466" s="363"/>
      <c r="E466" s="46"/>
      <c r="F466" s="46"/>
    </row>
    <row r="467" spans="2:6" ht="12.75">
      <c r="B467" s="46"/>
      <c r="C467" s="46"/>
      <c r="D467" s="363"/>
      <c r="E467" s="46"/>
      <c r="F467" s="46"/>
    </row>
    <row r="468" spans="2:6" ht="12.75">
      <c r="B468" s="46"/>
      <c r="C468" s="46"/>
      <c r="D468" s="363"/>
      <c r="E468" s="46"/>
      <c r="F468" s="46"/>
    </row>
    <row r="469" spans="2:6" ht="12.75">
      <c r="B469" s="46"/>
      <c r="C469" s="46"/>
      <c r="D469" s="363"/>
      <c r="E469" s="46"/>
      <c r="F469" s="46"/>
    </row>
    <row r="470" spans="2:6" ht="12.75">
      <c r="B470" s="46"/>
      <c r="C470" s="46"/>
      <c r="D470" s="363"/>
      <c r="E470" s="46"/>
      <c r="F470" s="46"/>
    </row>
    <row r="471" spans="2:6" ht="12.75">
      <c r="B471" s="46"/>
      <c r="C471" s="46"/>
      <c r="D471" s="363"/>
      <c r="E471" s="46"/>
      <c r="F471" s="46"/>
    </row>
    <row r="472" spans="2:6" ht="12.75">
      <c r="B472" s="46"/>
      <c r="C472" s="46"/>
      <c r="D472" s="363"/>
      <c r="E472" s="46"/>
      <c r="F472" s="46"/>
    </row>
    <row r="473" spans="2:6" ht="12.75">
      <c r="B473" s="46"/>
      <c r="C473" s="46"/>
      <c r="D473" s="363"/>
      <c r="E473" s="46"/>
      <c r="F473" s="46"/>
    </row>
    <row r="474" spans="2:6" ht="12.75">
      <c r="B474" s="46"/>
      <c r="C474" s="46"/>
      <c r="D474" s="363"/>
      <c r="E474" s="46"/>
      <c r="F474" s="46"/>
    </row>
    <row r="475" spans="2:6" ht="12.75">
      <c r="B475" s="46"/>
      <c r="C475" s="46"/>
      <c r="D475" s="363"/>
      <c r="E475" s="46"/>
      <c r="F475" s="46"/>
    </row>
    <row r="476" spans="2:6" ht="12.75">
      <c r="B476" s="46"/>
      <c r="C476" s="46"/>
      <c r="D476" s="363"/>
      <c r="E476" s="46"/>
      <c r="F476" s="46"/>
    </row>
    <row r="477" spans="2:6" ht="12.75">
      <c r="B477" s="46"/>
      <c r="C477" s="46"/>
      <c r="D477" s="363"/>
      <c r="E477" s="46"/>
      <c r="F477" s="46"/>
    </row>
    <row r="478" spans="2:6" ht="12.75">
      <c r="B478" s="46"/>
      <c r="C478" s="46"/>
      <c r="D478" s="363"/>
      <c r="E478" s="46"/>
      <c r="F478" s="46"/>
    </row>
    <row r="479" spans="2:6" ht="12.75">
      <c r="B479" s="46"/>
      <c r="C479" s="46"/>
      <c r="D479" s="363"/>
      <c r="E479" s="46"/>
      <c r="F479" s="46"/>
    </row>
    <row r="480" spans="2:6" ht="12.75">
      <c r="B480" s="46"/>
      <c r="C480" s="46"/>
      <c r="D480" s="363"/>
      <c r="E480" s="46"/>
      <c r="F480" s="46"/>
    </row>
    <row r="481" spans="2:6" ht="12.75">
      <c r="B481" s="46"/>
      <c r="C481" s="46"/>
      <c r="D481" s="363"/>
      <c r="E481" s="46"/>
      <c r="F481" s="46"/>
    </row>
    <row r="482" spans="2:6" ht="12.75">
      <c r="B482" s="46"/>
      <c r="C482" s="46"/>
      <c r="D482" s="363"/>
      <c r="E482" s="46"/>
      <c r="F482" s="46"/>
    </row>
    <row r="483" spans="2:6" ht="12.75">
      <c r="B483" s="46"/>
      <c r="C483" s="46"/>
      <c r="D483" s="363"/>
      <c r="E483" s="46"/>
      <c r="F483" s="46"/>
    </row>
    <row r="484" spans="2:6" ht="12.75">
      <c r="B484" s="46"/>
      <c r="C484" s="46"/>
      <c r="D484" s="363"/>
      <c r="E484" s="46"/>
      <c r="F484" s="46"/>
    </row>
    <row r="485" spans="2:6" ht="12.75">
      <c r="B485" s="46"/>
      <c r="C485" s="46"/>
      <c r="D485" s="363"/>
      <c r="E485" s="46"/>
      <c r="F485" s="46"/>
    </row>
    <row r="486" spans="2:6" ht="12.75">
      <c r="B486" s="46"/>
      <c r="C486" s="46"/>
      <c r="D486" s="363"/>
      <c r="E486" s="46"/>
      <c r="F486" s="46"/>
    </row>
    <row r="487" spans="2:6" ht="12.75">
      <c r="B487" s="46"/>
      <c r="C487" s="46"/>
      <c r="D487" s="363"/>
      <c r="E487" s="46"/>
      <c r="F487" s="46"/>
    </row>
    <row r="488" spans="2:6" ht="12.75">
      <c r="B488" s="46"/>
      <c r="C488" s="46"/>
      <c r="D488" s="363"/>
      <c r="E488" s="46"/>
      <c r="F488" s="46"/>
    </row>
    <row r="489" spans="2:6" ht="12.75">
      <c r="B489" s="46"/>
      <c r="C489" s="46"/>
      <c r="D489" s="363"/>
      <c r="E489" s="46"/>
      <c r="F489" s="46"/>
    </row>
    <row r="490" spans="2:6" ht="12.75">
      <c r="B490" s="46"/>
      <c r="C490" s="46"/>
      <c r="D490" s="363"/>
      <c r="E490" s="46"/>
      <c r="F490" s="46"/>
    </row>
    <row r="491" spans="2:6" ht="12.75">
      <c r="B491" s="46"/>
      <c r="C491" s="46"/>
      <c r="D491" s="363"/>
      <c r="E491" s="46"/>
      <c r="F491" s="46"/>
    </row>
    <row r="492" spans="2:6" ht="12.75">
      <c r="B492" s="46"/>
      <c r="C492" s="46"/>
      <c r="D492" s="363"/>
      <c r="E492" s="46"/>
      <c r="F492" s="46"/>
    </row>
    <row r="493" spans="2:6" ht="12.75">
      <c r="B493" s="46"/>
      <c r="C493" s="46"/>
      <c r="D493" s="363"/>
      <c r="E493" s="46"/>
      <c r="F493" s="46"/>
    </row>
    <row r="494" spans="2:6" ht="12.75">
      <c r="B494" s="46"/>
      <c r="C494" s="46"/>
      <c r="D494" s="363"/>
      <c r="E494" s="46"/>
      <c r="F494" s="46"/>
    </row>
    <row r="495" spans="2:6" ht="12.75">
      <c r="B495" s="46"/>
      <c r="C495" s="46"/>
      <c r="D495" s="363"/>
      <c r="E495" s="46"/>
      <c r="F495" s="46"/>
    </row>
    <row r="496" spans="2:6" ht="12.75">
      <c r="B496" s="46"/>
      <c r="C496" s="46"/>
      <c r="D496" s="363"/>
      <c r="E496" s="46"/>
      <c r="F496" s="46"/>
    </row>
    <row r="497" spans="2:6" ht="12.75">
      <c r="B497" s="46"/>
      <c r="C497" s="46"/>
      <c r="D497" s="363"/>
      <c r="E497" s="46"/>
      <c r="F497" s="46"/>
    </row>
    <row r="498" spans="2:6" ht="12.75">
      <c r="B498" s="46"/>
      <c r="C498" s="46"/>
      <c r="D498" s="363"/>
      <c r="E498" s="46"/>
      <c r="F498" s="46"/>
    </row>
    <row r="499" spans="2:6" ht="12.75">
      <c r="B499" s="46"/>
      <c r="C499" s="46"/>
      <c r="D499" s="363"/>
      <c r="E499" s="46"/>
      <c r="F499" s="46"/>
    </row>
    <row r="500" spans="2:6" ht="12.75">
      <c r="B500" s="46"/>
      <c r="C500" s="46"/>
      <c r="D500" s="363"/>
      <c r="E500" s="46"/>
      <c r="F500" s="46"/>
    </row>
    <row r="501" spans="2:6" ht="12.75">
      <c r="B501" s="46"/>
      <c r="C501" s="46"/>
      <c r="D501" s="363"/>
      <c r="E501" s="46"/>
      <c r="F501" s="46"/>
    </row>
    <row r="502" spans="2:6" ht="12.75">
      <c r="B502" s="46"/>
      <c r="C502" s="46"/>
      <c r="D502" s="363"/>
      <c r="E502" s="46"/>
      <c r="F502" s="46"/>
    </row>
    <row r="503" spans="2:6" ht="12.75">
      <c r="B503" s="46"/>
      <c r="C503" s="46"/>
      <c r="D503" s="363"/>
      <c r="E503" s="46"/>
      <c r="F503" s="46"/>
    </row>
    <row r="504" spans="2:6" ht="12.75">
      <c r="B504" s="46"/>
      <c r="C504" s="46"/>
      <c r="D504" s="363"/>
      <c r="E504" s="46"/>
      <c r="F504" s="46"/>
    </row>
    <row r="505" spans="2:6" ht="12.75">
      <c r="B505" s="46"/>
      <c r="C505" s="46"/>
      <c r="D505" s="363"/>
      <c r="E505" s="46"/>
      <c r="F505" s="46"/>
    </row>
    <row r="506" spans="2:6" ht="12.75">
      <c r="B506" s="46"/>
      <c r="C506" s="46"/>
      <c r="D506" s="363"/>
      <c r="E506" s="46"/>
      <c r="F506" s="46"/>
    </row>
    <row r="507" spans="2:6" ht="12.75">
      <c r="B507" s="46"/>
      <c r="C507" s="46"/>
      <c r="D507" s="363"/>
      <c r="E507" s="46"/>
      <c r="F507" s="46"/>
    </row>
    <row r="508" spans="2:6" ht="12.75">
      <c r="B508" s="46"/>
      <c r="C508" s="46"/>
      <c r="D508" s="363"/>
      <c r="E508" s="46"/>
      <c r="F508" s="46"/>
    </row>
    <row r="509" spans="2:6" ht="12.75">
      <c r="B509" s="46"/>
      <c r="C509" s="46"/>
      <c r="D509" s="363"/>
      <c r="E509" s="46"/>
      <c r="F509" s="46"/>
    </row>
    <row r="510" spans="2:6" ht="12.75">
      <c r="B510" s="46"/>
      <c r="C510" s="46"/>
      <c r="D510" s="363"/>
      <c r="E510" s="46"/>
      <c r="F510" s="46"/>
    </row>
    <row r="511" spans="2:6" ht="12.75">
      <c r="B511" s="46"/>
      <c r="C511" s="46"/>
      <c r="D511" s="363"/>
      <c r="E511" s="46"/>
      <c r="F511" s="46"/>
    </row>
    <row r="512" spans="2:6" ht="12.75">
      <c r="B512" s="46"/>
      <c r="C512" s="46"/>
      <c r="D512" s="363"/>
      <c r="E512" s="46"/>
      <c r="F512" s="46"/>
    </row>
    <row r="513" spans="2:6" ht="12.75">
      <c r="B513" s="46"/>
      <c r="C513" s="46"/>
      <c r="D513" s="363"/>
      <c r="E513" s="46"/>
      <c r="F513" s="46"/>
    </row>
    <row r="514" spans="2:6" ht="12.75">
      <c r="B514" s="46"/>
      <c r="C514" s="46"/>
      <c r="D514" s="363"/>
      <c r="E514" s="46"/>
      <c r="F514" s="46"/>
    </row>
    <row r="515" spans="2:6" ht="12.75">
      <c r="B515" s="46"/>
      <c r="C515" s="46"/>
      <c r="D515" s="363"/>
      <c r="E515" s="46"/>
      <c r="F515" s="46"/>
    </row>
    <row r="516" spans="2:6" ht="12.75">
      <c r="B516" s="46"/>
      <c r="C516" s="46"/>
      <c r="D516" s="363"/>
      <c r="E516" s="46"/>
      <c r="F516" s="46"/>
    </row>
    <row r="517" spans="2:6" ht="12.75">
      <c r="B517" s="46"/>
      <c r="C517" s="46"/>
      <c r="D517" s="363"/>
      <c r="E517" s="46"/>
      <c r="F517" s="46"/>
    </row>
    <row r="518" spans="2:6" ht="12.75">
      <c r="B518" s="46"/>
      <c r="C518" s="46"/>
      <c r="D518" s="363"/>
      <c r="E518" s="46"/>
      <c r="F518" s="46"/>
    </row>
    <row r="519" spans="2:6" ht="12.75">
      <c r="B519" s="46"/>
      <c r="C519" s="46"/>
      <c r="D519" s="363"/>
      <c r="E519" s="46"/>
      <c r="F519" s="46"/>
    </row>
    <row r="520" spans="2:6" ht="12.75">
      <c r="B520" s="46"/>
      <c r="C520" s="46"/>
      <c r="D520" s="363"/>
      <c r="E520" s="46"/>
      <c r="F520" s="46"/>
    </row>
    <row r="521" spans="2:6" ht="12.75">
      <c r="B521" s="46"/>
      <c r="C521" s="46"/>
      <c r="D521" s="363"/>
      <c r="E521" s="46"/>
      <c r="F521" s="46"/>
    </row>
    <row r="522" spans="2:6" ht="12.75">
      <c r="B522" s="46"/>
      <c r="C522" s="46"/>
      <c r="D522" s="363"/>
      <c r="E522" s="46"/>
      <c r="F522" s="46"/>
    </row>
    <row r="523" spans="2:6" ht="12.75">
      <c r="B523" s="46"/>
      <c r="C523" s="46"/>
      <c r="D523" s="363"/>
      <c r="E523" s="46"/>
      <c r="F523" s="46"/>
    </row>
    <row r="524" spans="2:6" ht="12.75">
      <c r="B524" s="46"/>
      <c r="C524" s="46"/>
      <c r="D524" s="363"/>
      <c r="E524" s="46"/>
      <c r="F524" s="46"/>
    </row>
    <row r="525" spans="2:6" ht="12.75">
      <c r="B525" s="46"/>
      <c r="C525" s="46"/>
      <c r="D525" s="363"/>
      <c r="E525" s="46"/>
      <c r="F525" s="46"/>
    </row>
    <row r="526" spans="2:6" ht="12.75">
      <c r="B526" s="46"/>
      <c r="C526" s="46"/>
      <c r="D526" s="363"/>
      <c r="E526" s="46"/>
      <c r="F526" s="46"/>
    </row>
    <row r="527" spans="2:6" ht="12.75">
      <c r="B527" s="46"/>
      <c r="C527" s="46"/>
      <c r="D527" s="363"/>
      <c r="E527" s="46"/>
      <c r="F527" s="46"/>
    </row>
    <row r="528" spans="2:6" ht="12.75">
      <c r="B528" s="46"/>
      <c r="C528" s="46"/>
      <c r="D528" s="363"/>
      <c r="E528" s="46"/>
      <c r="F528" s="46"/>
    </row>
    <row r="529" spans="2:6" ht="12.75">
      <c r="B529" s="46"/>
      <c r="C529" s="46"/>
      <c r="D529" s="363"/>
      <c r="E529" s="46"/>
      <c r="F529" s="46"/>
    </row>
    <row r="530" spans="2:6" ht="12.75">
      <c r="B530" s="46"/>
      <c r="C530" s="46"/>
      <c r="D530" s="363"/>
      <c r="E530" s="46"/>
      <c r="F530" s="46"/>
    </row>
    <row r="531" spans="2:6" ht="12.75">
      <c r="B531" s="46"/>
      <c r="C531" s="46"/>
      <c r="D531" s="363"/>
      <c r="E531" s="46"/>
      <c r="F531" s="46"/>
    </row>
    <row r="532" spans="2:6" ht="12.75">
      <c r="B532" s="46"/>
      <c r="C532" s="46"/>
      <c r="D532" s="363"/>
      <c r="E532" s="46"/>
      <c r="F532" s="46"/>
    </row>
    <row r="533" spans="2:6" ht="12.75">
      <c r="B533" s="46"/>
      <c r="C533" s="46"/>
      <c r="D533" s="363"/>
      <c r="E533" s="46"/>
      <c r="F533" s="46"/>
    </row>
    <row r="534" spans="2:6" ht="12.75">
      <c r="B534" s="46"/>
      <c r="C534" s="46"/>
      <c r="D534" s="363"/>
      <c r="E534" s="46"/>
      <c r="F534" s="46"/>
    </row>
    <row r="535" spans="2:6" ht="12.75">
      <c r="B535" s="46"/>
      <c r="C535" s="46"/>
      <c r="D535" s="363"/>
      <c r="E535" s="46"/>
      <c r="F535" s="46"/>
    </row>
    <row r="536" spans="2:6" ht="12.75">
      <c r="B536" s="46"/>
      <c r="C536" s="46"/>
      <c r="D536" s="363"/>
      <c r="E536" s="46"/>
      <c r="F536" s="46"/>
    </row>
    <row r="537" spans="2:6" ht="12.75">
      <c r="B537" s="46"/>
      <c r="C537" s="46"/>
      <c r="D537" s="363"/>
      <c r="E537" s="46"/>
      <c r="F537" s="46"/>
    </row>
    <row r="538" spans="2:6" ht="12.75">
      <c r="B538" s="46"/>
      <c r="C538" s="46"/>
      <c r="D538" s="363"/>
      <c r="E538" s="46"/>
      <c r="F538" s="46"/>
    </row>
    <row r="539" spans="2:6" ht="12.75">
      <c r="B539" s="46"/>
      <c r="C539" s="46"/>
      <c r="D539" s="363"/>
      <c r="E539" s="46"/>
      <c r="F539" s="46"/>
    </row>
    <row r="540" spans="2:6" ht="12.75">
      <c r="B540" s="46"/>
      <c r="C540" s="46"/>
      <c r="D540" s="363"/>
      <c r="E540" s="46"/>
      <c r="F540" s="46"/>
    </row>
    <row r="541" spans="2:6" ht="12.75">
      <c r="B541" s="46"/>
      <c r="C541" s="46"/>
      <c r="D541" s="363"/>
      <c r="E541" s="46"/>
      <c r="F541" s="46"/>
    </row>
    <row r="542" spans="2:6" ht="12.75">
      <c r="B542" s="46"/>
      <c r="C542" s="46"/>
      <c r="D542" s="363"/>
      <c r="E542" s="46"/>
      <c r="F542" s="46"/>
    </row>
    <row r="543" spans="2:6" ht="12.75">
      <c r="B543" s="46"/>
      <c r="C543" s="46"/>
      <c r="D543" s="363"/>
      <c r="E543" s="46"/>
      <c r="F543" s="46"/>
    </row>
    <row r="544" spans="2:6" ht="12.75">
      <c r="B544" s="46"/>
      <c r="C544" s="46"/>
      <c r="D544" s="363"/>
      <c r="E544" s="46"/>
      <c r="F544" s="46"/>
    </row>
    <row r="545" spans="2:6" ht="12.75">
      <c r="B545" s="46"/>
      <c r="C545" s="46"/>
      <c r="D545" s="363"/>
      <c r="E545" s="46"/>
      <c r="F545" s="46"/>
    </row>
    <row r="546" spans="2:6" ht="12.75">
      <c r="B546" s="46"/>
      <c r="C546" s="46"/>
      <c r="D546" s="363"/>
      <c r="E546" s="46"/>
      <c r="F546" s="46"/>
    </row>
    <row r="547" spans="2:6" ht="12.75">
      <c r="B547" s="46"/>
      <c r="C547" s="46"/>
      <c r="D547" s="363"/>
      <c r="E547" s="46"/>
      <c r="F547" s="46"/>
    </row>
    <row r="548" spans="2:6" ht="12.75">
      <c r="B548" s="46"/>
      <c r="C548" s="46"/>
      <c r="D548" s="363"/>
      <c r="E548" s="46"/>
      <c r="F548" s="46"/>
    </row>
    <row r="549" spans="2:6" ht="12.75">
      <c r="B549" s="46"/>
      <c r="C549" s="46"/>
      <c r="D549" s="363"/>
      <c r="E549" s="46"/>
      <c r="F549" s="46"/>
    </row>
    <row r="550" spans="2:6" ht="12.75">
      <c r="B550" s="46"/>
      <c r="C550" s="46"/>
      <c r="D550" s="363"/>
      <c r="E550" s="46"/>
      <c r="F550" s="46"/>
    </row>
    <row r="551" spans="2:6" ht="12.75">
      <c r="B551" s="46"/>
      <c r="C551" s="46"/>
      <c r="D551" s="363"/>
      <c r="E551" s="46"/>
      <c r="F551" s="46"/>
    </row>
    <row r="552" spans="2:6" ht="12.75">
      <c r="B552" s="46"/>
      <c r="C552" s="46"/>
      <c r="D552" s="363"/>
      <c r="E552" s="46"/>
      <c r="F552" s="46"/>
    </row>
    <row r="553" spans="2:6" ht="12.75">
      <c r="B553" s="46"/>
      <c r="C553" s="46"/>
      <c r="D553" s="363"/>
      <c r="E553" s="46"/>
      <c r="F553" s="46"/>
    </row>
    <row r="554" spans="2:6" ht="12.75">
      <c r="B554" s="46"/>
      <c r="C554" s="46"/>
      <c r="D554" s="363"/>
      <c r="E554" s="46"/>
      <c r="F554" s="46"/>
    </row>
    <row r="555" spans="2:6" ht="12.75">
      <c r="B555" s="46"/>
      <c r="C555" s="46"/>
      <c r="D555" s="363"/>
      <c r="E555" s="46"/>
      <c r="F555" s="46"/>
    </row>
    <row r="556" spans="2:6" ht="12.75">
      <c r="B556" s="46"/>
      <c r="C556" s="46"/>
      <c r="D556" s="363"/>
      <c r="E556" s="46"/>
      <c r="F556" s="46"/>
    </row>
    <row r="557" spans="2:6" ht="12.75">
      <c r="B557" s="46"/>
      <c r="C557" s="46"/>
      <c r="D557" s="363"/>
      <c r="E557" s="46"/>
      <c r="F557" s="46"/>
    </row>
    <row r="558" spans="2:6" ht="12.75">
      <c r="B558" s="46"/>
      <c r="C558" s="46"/>
      <c r="D558" s="363"/>
      <c r="E558" s="46"/>
      <c r="F558" s="46"/>
    </row>
    <row r="559" spans="2:6" ht="12.75">
      <c r="B559" s="46"/>
      <c r="C559" s="46"/>
      <c r="D559" s="363"/>
      <c r="E559" s="46"/>
      <c r="F559" s="46"/>
    </row>
    <row r="560" spans="2:6" ht="12.75">
      <c r="B560" s="46"/>
      <c r="C560" s="46"/>
      <c r="D560" s="363"/>
      <c r="E560" s="46"/>
      <c r="F560" s="46"/>
    </row>
    <row r="561" spans="2:6" ht="12.75">
      <c r="B561" s="46"/>
      <c r="C561" s="46"/>
      <c r="D561" s="363"/>
      <c r="E561" s="46"/>
      <c r="F561" s="46"/>
    </row>
    <row r="562" spans="2:6" ht="12.75">
      <c r="B562" s="46"/>
      <c r="C562" s="46"/>
      <c r="D562" s="363"/>
      <c r="E562" s="46"/>
      <c r="F562" s="46"/>
    </row>
    <row r="563" spans="2:6" ht="12.75">
      <c r="B563" s="46"/>
      <c r="C563" s="46"/>
      <c r="D563" s="363"/>
      <c r="E563" s="46"/>
      <c r="F563" s="46"/>
    </row>
    <row r="564" spans="2:6" ht="12.75">
      <c r="B564" s="46"/>
      <c r="C564" s="46"/>
      <c r="D564" s="363"/>
      <c r="E564" s="46"/>
      <c r="F564" s="46"/>
    </row>
    <row r="565" spans="2:6" ht="12.75">
      <c r="B565" s="46"/>
      <c r="C565" s="46"/>
      <c r="D565" s="363"/>
      <c r="E565" s="46"/>
      <c r="F565" s="46"/>
    </row>
    <row r="566" spans="2:6" ht="12.75">
      <c r="B566" s="46"/>
      <c r="C566" s="46"/>
      <c r="D566" s="363"/>
      <c r="E566" s="46"/>
      <c r="F566" s="46"/>
    </row>
    <row r="567" spans="2:6" ht="12.75">
      <c r="B567" s="46"/>
      <c r="C567" s="46"/>
      <c r="D567" s="363"/>
      <c r="E567" s="46"/>
      <c r="F567" s="46"/>
    </row>
    <row r="568" spans="2:6" ht="12.75">
      <c r="B568" s="46"/>
      <c r="C568" s="46"/>
      <c r="D568" s="363"/>
      <c r="E568" s="46"/>
      <c r="F568" s="46"/>
    </row>
    <row r="569" spans="2:6" ht="12.75">
      <c r="B569" s="46"/>
      <c r="C569" s="46"/>
      <c r="D569" s="363"/>
      <c r="E569" s="46"/>
      <c r="F569" s="46"/>
    </row>
    <row r="570" spans="2:6" ht="12.75">
      <c r="B570" s="46"/>
      <c r="C570" s="46"/>
      <c r="D570" s="363"/>
      <c r="E570" s="46"/>
      <c r="F570" s="46"/>
    </row>
    <row r="571" spans="2:6" ht="12.75">
      <c r="B571" s="46"/>
      <c r="C571" s="46"/>
      <c r="D571" s="363"/>
      <c r="E571" s="46"/>
      <c r="F571" s="46"/>
    </row>
    <row r="572" spans="2:6" ht="12.75">
      <c r="B572" s="46"/>
      <c r="C572" s="46"/>
      <c r="D572" s="363"/>
      <c r="E572" s="46"/>
      <c r="F572" s="46"/>
    </row>
    <row r="573" spans="2:6" ht="12.75">
      <c r="B573" s="46"/>
      <c r="C573" s="46"/>
      <c r="D573" s="363"/>
      <c r="E573" s="46"/>
      <c r="F573" s="46"/>
    </row>
    <row r="574" spans="2:6" ht="12.75">
      <c r="B574" s="46"/>
      <c r="C574" s="46"/>
      <c r="D574" s="363"/>
      <c r="E574" s="46"/>
      <c r="F574" s="46"/>
    </row>
    <row r="575" spans="2:6" ht="12.75">
      <c r="B575" s="46"/>
      <c r="C575" s="46"/>
      <c r="D575" s="363"/>
      <c r="E575" s="46"/>
      <c r="F575" s="46"/>
    </row>
    <row r="576" spans="2:6" ht="12.75">
      <c r="B576" s="46"/>
      <c r="C576" s="46"/>
      <c r="D576" s="363"/>
      <c r="E576" s="46"/>
      <c r="F576" s="46"/>
    </row>
    <row r="577" spans="2:6" ht="12.75">
      <c r="B577" s="46"/>
      <c r="C577" s="46"/>
      <c r="D577" s="363"/>
      <c r="E577" s="46"/>
      <c r="F577" s="46"/>
    </row>
    <row r="578" spans="2:6" ht="12.75">
      <c r="B578" s="46"/>
      <c r="C578" s="46"/>
      <c r="D578" s="363"/>
      <c r="E578" s="46"/>
      <c r="F578" s="46"/>
    </row>
    <row r="579" spans="2:6" ht="12.75">
      <c r="B579" s="46"/>
      <c r="C579" s="46"/>
      <c r="D579" s="363"/>
      <c r="E579" s="46"/>
      <c r="F579" s="46"/>
    </row>
    <row r="580" spans="2:6" ht="12.75">
      <c r="B580" s="46"/>
      <c r="C580" s="46"/>
      <c r="D580" s="363"/>
      <c r="E580" s="46"/>
      <c r="F580" s="46"/>
    </row>
    <row r="581" spans="2:6" ht="12.75">
      <c r="B581" s="46"/>
      <c r="C581" s="46"/>
      <c r="D581" s="363"/>
      <c r="E581" s="46"/>
      <c r="F581" s="46"/>
    </row>
    <row r="582" spans="2:6" ht="12.75">
      <c r="B582" s="46"/>
      <c r="C582" s="46"/>
      <c r="D582" s="363"/>
      <c r="E582" s="46"/>
      <c r="F582" s="46"/>
    </row>
    <row r="583" spans="2:6" ht="12.75">
      <c r="B583" s="46"/>
      <c r="C583" s="46"/>
      <c r="D583" s="363"/>
      <c r="E583" s="46"/>
      <c r="F583" s="46"/>
    </row>
    <row r="584" spans="2:6" ht="12.75">
      <c r="B584" s="46"/>
      <c r="C584" s="46"/>
      <c r="D584" s="363"/>
      <c r="E584" s="46"/>
      <c r="F584" s="46"/>
    </row>
    <row r="585" spans="2:6" ht="12.75">
      <c r="B585" s="46"/>
      <c r="C585" s="46"/>
      <c r="D585" s="363"/>
      <c r="E585" s="46"/>
      <c r="F585" s="46"/>
    </row>
    <row r="586" spans="2:6" ht="12.75">
      <c r="B586" s="46"/>
      <c r="C586" s="46"/>
      <c r="D586" s="363"/>
      <c r="E586" s="46"/>
      <c r="F586" s="46"/>
    </row>
    <row r="587" spans="2:6" ht="12.75">
      <c r="B587" s="46"/>
      <c r="C587" s="46"/>
      <c r="D587" s="363"/>
      <c r="E587" s="46"/>
      <c r="F587" s="46"/>
    </row>
    <row r="588" spans="2:6" ht="12.75">
      <c r="B588" s="46"/>
      <c r="C588" s="46"/>
      <c r="D588" s="363"/>
      <c r="E588" s="46"/>
      <c r="F588" s="46"/>
    </row>
    <row r="589" spans="2:6" ht="12.75">
      <c r="B589" s="46"/>
      <c r="C589" s="46"/>
      <c r="D589" s="363"/>
      <c r="E589" s="46"/>
      <c r="F589" s="46"/>
    </row>
    <row r="590" spans="2:6" ht="12.75">
      <c r="B590" s="46"/>
      <c r="C590" s="46"/>
      <c r="D590" s="363"/>
      <c r="E590" s="46"/>
      <c r="F590" s="46"/>
    </row>
    <row r="591" spans="2:6" ht="12.75">
      <c r="B591" s="46"/>
      <c r="C591" s="46"/>
      <c r="D591" s="363"/>
      <c r="E591" s="46"/>
      <c r="F591" s="46"/>
    </row>
    <row r="592" spans="2:6" ht="12.75">
      <c r="B592" s="46"/>
      <c r="C592" s="46"/>
      <c r="D592" s="363"/>
      <c r="E592" s="46"/>
      <c r="F592" s="46"/>
    </row>
    <row r="593" spans="2:6" ht="12.75">
      <c r="B593" s="46"/>
      <c r="C593" s="46"/>
      <c r="D593" s="363"/>
      <c r="E593" s="46"/>
      <c r="F593" s="46"/>
    </row>
    <row r="594" spans="2:6" ht="12.75">
      <c r="B594" s="46"/>
      <c r="C594" s="46"/>
      <c r="D594" s="363"/>
      <c r="E594" s="46"/>
      <c r="F594" s="46"/>
    </row>
    <row r="595" spans="2:6" ht="12.75">
      <c r="B595" s="46"/>
      <c r="C595" s="46"/>
      <c r="D595" s="363"/>
      <c r="E595" s="46"/>
      <c r="F595" s="46"/>
    </row>
    <row r="596" spans="2:6" ht="12.75">
      <c r="B596" s="46"/>
      <c r="C596" s="46"/>
      <c r="D596" s="363"/>
      <c r="E596" s="46"/>
      <c r="F596" s="46"/>
    </row>
    <row r="597" spans="2:6" ht="12.75">
      <c r="B597" s="46"/>
      <c r="C597" s="46"/>
      <c r="D597" s="363"/>
      <c r="E597" s="46"/>
      <c r="F597" s="46"/>
    </row>
    <row r="598" spans="2:6" ht="12.75">
      <c r="B598" s="46"/>
      <c r="C598" s="46"/>
      <c r="D598" s="363"/>
      <c r="E598" s="46"/>
      <c r="F598" s="46"/>
    </row>
    <row r="599" spans="2:6" ht="12.75">
      <c r="B599" s="46"/>
      <c r="C599" s="46"/>
      <c r="D599" s="363"/>
      <c r="E599" s="46"/>
      <c r="F599" s="46"/>
    </row>
    <row r="600" spans="2:6" ht="12.75">
      <c r="B600" s="46"/>
      <c r="C600" s="46"/>
      <c r="D600" s="363"/>
      <c r="E600" s="46"/>
      <c r="F600" s="46"/>
    </row>
    <row r="601" spans="2:6" ht="12.75">
      <c r="B601" s="46"/>
      <c r="C601" s="46"/>
      <c r="D601" s="363"/>
      <c r="E601" s="46"/>
      <c r="F601" s="46"/>
    </row>
    <row r="602" spans="2:6" ht="12.75">
      <c r="B602" s="46"/>
      <c r="C602" s="46"/>
      <c r="D602" s="363"/>
      <c r="E602" s="46"/>
      <c r="F602" s="46"/>
    </row>
    <row r="603" spans="2:6" ht="12.75">
      <c r="B603" s="46"/>
      <c r="C603" s="46"/>
      <c r="D603" s="363"/>
      <c r="E603" s="46"/>
      <c r="F603" s="46"/>
    </row>
    <row r="604" spans="2:6" ht="12.75">
      <c r="B604" s="46"/>
      <c r="C604" s="46"/>
      <c r="D604" s="363"/>
      <c r="E604" s="46"/>
      <c r="F604" s="46"/>
    </row>
    <row r="605" spans="2:6" ht="12.75">
      <c r="B605" s="46"/>
      <c r="C605" s="46"/>
      <c r="D605" s="363"/>
      <c r="E605" s="46"/>
      <c r="F605" s="46"/>
    </row>
    <row r="606" spans="2:6" ht="12.75">
      <c r="B606" s="46"/>
      <c r="C606" s="46"/>
      <c r="D606" s="363"/>
      <c r="E606" s="46"/>
      <c r="F606" s="46"/>
    </row>
    <row r="607" spans="2:6" ht="12.75">
      <c r="B607" s="46"/>
      <c r="C607" s="46"/>
      <c r="D607" s="363"/>
      <c r="E607" s="46"/>
      <c r="F607" s="46"/>
    </row>
    <row r="608" spans="2:6" ht="12.75">
      <c r="B608" s="46"/>
      <c r="C608" s="46"/>
      <c r="D608" s="363"/>
      <c r="E608" s="46"/>
      <c r="F608" s="46"/>
    </row>
    <row r="609" spans="2:6" ht="12.75">
      <c r="B609" s="46"/>
      <c r="C609" s="46"/>
      <c r="D609" s="363"/>
      <c r="E609" s="46"/>
      <c r="F609" s="46"/>
    </row>
    <row r="610" spans="2:6" ht="12.75">
      <c r="B610" s="46"/>
      <c r="C610" s="46"/>
      <c r="D610" s="363"/>
      <c r="E610" s="46"/>
      <c r="F610" s="46"/>
    </row>
    <row r="611" spans="2:6" ht="12.75">
      <c r="B611" s="46"/>
      <c r="C611" s="46"/>
      <c r="D611" s="363"/>
      <c r="E611" s="46"/>
      <c r="F611" s="46"/>
    </row>
    <row r="612" spans="2:6" ht="12.75">
      <c r="B612" s="46"/>
      <c r="C612" s="46"/>
      <c r="D612" s="363"/>
      <c r="E612" s="46"/>
      <c r="F612" s="46"/>
    </row>
    <row r="613" spans="2:6" ht="12.75">
      <c r="B613" s="46"/>
      <c r="C613" s="46"/>
      <c r="D613" s="363"/>
      <c r="E613" s="46"/>
      <c r="F613" s="46"/>
    </row>
    <row r="614" spans="2:6" ht="12.75">
      <c r="B614" s="46"/>
      <c r="C614" s="46"/>
      <c r="D614" s="363"/>
      <c r="E614" s="46"/>
      <c r="F614" s="46"/>
    </row>
    <row r="615" spans="2:6" ht="12.75">
      <c r="B615" s="46"/>
      <c r="C615" s="46"/>
      <c r="D615" s="363"/>
      <c r="E615" s="46"/>
      <c r="F615" s="46"/>
    </row>
    <row r="616" spans="2:6" ht="12.75">
      <c r="B616" s="46"/>
      <c r="C616" s="46"/>
      <c r="D616" s="363"/>
      <c r="E616" s="46"/>
      <c r="F616" s="46"/>
    </row>
    <row r="617" spans="2:6" ht="12.75">
      <c r="B617" s="46"/>
      <c r="C617" s="46"/>
      <c r="D617" s="363"/>
      <c r="E617" s="46"/>
      <c r="F617" s="46"/>
    </row>
    <row r="618" spans="2:6" ht="12.75">
      <c r="B618" s="46"/>
      <c r="C618" s="46"/>
      <c r="D618" s="363"/>
      <c r="E618" s="46"/>
      <c r="F618" s="46"/>
    </row>
    <row r="619" spans="2:6" ht="12.75">
      <c r="B619" s="46"/>
      <c r="C619" s="46"/>
      <c r="D619" s="363"/>
      <c r="E619" s="46"/>
      <c r="F619" s="46"/>
    </row>
    <row r="620" spans="2:6" ht="12.75">
      <c r="B620" s="46"/>
      <c r="C620" s="46"/>
      <c r="D620" s="363"/>
      <c r="E620" s="46"/>
      <c r="F620" s="46"/>
    </row>
    <row r="621" spans="2:6" ht="12.75">
      <c r="B621" s="46"/>
      <c r="C621" s="46"/>
      <c r="D621" s="363"/>
      <c r="E621" s="46"/>
      <c r="F621" s="46"/>
    </row>
    <row r="622" spans="2:6" ht="12.75">
      <c r="B622" s="46"/>
      <c r="C622" s="46"/>
      <c r="D622" s="363"/>
      <c r="E622" s="46"/>
      <c r="F622" s="46"/>
    </row>
    <row r="623" spans="2:6" ht="12.75">
      <c r="B623" s="46"/>
      <c r="C623" s="46"/>
      <c r="D623" s="363"/>
      <c r="E623" s="46"/>
      <c r="F623" s="46"/>
    </row>
    <row r="624" spans="2:6" ht="12.75">
      <c r="B624" s="46"/>
      <c r="C624" s="46"/>
      <c r="D624" s="363"/>
      <c r="E624" s="46"/>
      <c r="F624" s="46"/>
    </row>
    <row r="625" spans="2:6" ht="12.75">
      <c r="B625" s="46"/>
      <c r="C625" s="46"/>
      <c r="D625" s="363"/>
      <c r="E625" s="46"/>
      <c r="F625" s="46"/>
    </row>
    <row r="626" spans="2:6" ht="12.75">
      <c r="B626" s="46"/>
      <c r="C626" s="46"/>
      <c r="D626" s="363"/>
      <c r="E626" s="46"/>
      <c r="F626" s="46"/>
    </row>
    <row r="627" spans="2:6" ht="12.75">
      <c r="B627" s="46"/>
      <c r="C627" s="46"/>
      <c r="D627" s="363"/>
      <c r="E627" s="46"/>
      <c r="F627" s="46"/>
    </row>
    <row r="628" spans="2:6" ht="12.75">
      <c r="B628" s="46"/>
      <c r="C628" s="46"/>
      <c r="D628" s="363"/>
      <c r="E628" s="46"/>
      <c r="F628" s="46"/>
    </row>
    <row r="629" spans="2:6" ht="12.75">
      <c r="B629" s="46"/>
      <c r="C629" s="46"/>
      <c r="D629" s="363"/>
      <c r="E629" s="46"/>
      <c r="F629" s="46"/>
    </row>
    <row r="630" spans="2:6" ht="12.75">
      <c r="B630" s="46"/>
      <c r="C630" s="46"/>
      <c r="D630" s="363"/>
      <c r="E630" s="46"/>
      <c r="F630" s="46"/>
    </row>
    <row r="631" spans="2:6" ht="12.75">
      <c r="B631" s="46"/>
      <c r="C631" s="46"/>
      <c r="D631" s="363"/>
      <c r="E631" s="46"/>
      <c r="F631" s="46"/>
    </row>
    <row r="632" spans="2:6" ht="12.75">
      <c r="B632" s="46"/>
      <c r="C632" s="46"/>
      <c r="D632" s="363"/>
      <c r="E632" s="46"/>
      <c r="F632" s="46"/>
    </row>
    <row r="633" spans="2:6" ht="12.75">
      <c r="B633" s="46"/>
      <c r="C633" s="46"/>
      <c r="D633" s="363"/>
      <c r="E633" s="46"/>
      <c r="F633" s="46"/>
    </row>
    <row r="634" spans="2:6" ht="12.75">
      <c r="B634" s="46"/>
      <c r="C634" s="46"/>
      <c r="D634" s="363"/>
      <c r="E634" s="46"/>
      <c r="F634" s="46"/>
    </row>
    <row r="635" spans="2:6" ht="12.75">
      <c r="B635" s="46"/>
      <c r="C635" s="46"/>
      <c r="D635" s="363"/>
      <c r="E635" s="46"/>
      <c r="F635" s="46"/>
    </row>
    <row r="636" spans="2:6" ht="12.75">
      <c r="B636" s="46"/>
      <c r="C636" s="46"/>
      <c r="D636" s="363"/>
      <c r="E636" s="46"/>
      <c r="F636" s="46"/>
    </row>
    <row r="637" spans="2:6" ht="12.75">
      <c r="B637" s="46"/>
      <c r="C637" s="46"/>
      <c r="D637" s="363"/>
      <c r="E637" s="46"/>
      <c r="F637" s="46"/>
    </row>
    <row r="638" spans="2:6" ht="12.75">
      <c r="B638" s="46"/>
      <c r="C638" s="46"/>
      <c r="D638" s="363"/>
      <c r="E638" s="46"/>
      <c r="F638" s="46"/>
    </row>
    <row r="639" spans="2:6" ht="12.75">
      <c r="B639" s="46"/>
      <c r="C639" s="46"/>
      <c r="D639" s="363"/>
      <c r="E639" s="46"/>
      <c r="F639" s="46"/>
    </row>
    <row r="640" spans="2:6" ht="12.75">
      <c r="B640" s="46"/>
      <c r="C640" s="46"/>
      <c r="D640" s="363"/>
      <c r="E640" s="46"/>
      <c r="F640" s="46"/>
    </row>
    <row r="641" spans="2:6" ht="12.75">
      <c r="B641" s="46"/>
      <c r="C641" s="46"/>
      <c r="D641" s="363"/>
      <c r="E641" s="46"/>
      <c r="F641" s="46"/>
    </row>
    <row r="642" spans="2:6" ht="12.75">
      <c r="B642" s="46"/>
      <c r="C642" s="46"/>
      <c r="D642" s="363"/>
      <c r="E642" s="46"/>
      <c r="F642" s="46"/>
    </row>
    <row r="643" spans="2:6" ht="12.75">
      <c r="B643" s="46"/>
      <c r="C643" s="46"/>
      <c r="D643" s="363"/>
      <c r="E643" s="46"/>
      <c r="F643" s="46"/>
    </row>
    <row r="644" spans="2:6" ht="12.75">
      <c r="B644" s="46"/>
      <c r="C644" s="46"/>
      <c r="D644" s="363"/>
      <c r="E644" s="46"/>
      <c r="F644" s="46"/>
    </row>
    <row r="645" spans="2:6" ht="12.75">
      <c r="B645" s="46"/>
      <c r="C645" s="46"/>
      <c r="D645" s="363"/>
      <c r="E645" s="46"/>
      <c r="F645" s="46"/>
    </row>
    <row r="646" spans="2:6" ht="12.75">
      <c r="B646" s="46"/>
      <c r="C646" s="46"/>
      <c r="D646" s="363"/>
      <c r="E646" s="46"/>
      <c r="F646" s="46"/>
    </row>
    <row r="647" spans="2:6" ht="12.75">
      <c r="B647" s="46"/>
      <c r="C647" s="46"/>
      <c r="D647" s="363"/>
      <c r="E647" s="46"/>
      <c r="F647" s="46"/>
    </row>
    <row r="648" spans="2:6" ht="12.75">
      <c r="B648" s="46"/>
      <c r="C648" s="46"/>
      <c r="D648" s="363"/>
      <c r="E648" s="46"/>
      <c r="F648" s="46"/>
    </row>
    <row r="649" spans="2:6" ht="12.75">
      <c r="B649" s="46"/>
      <c r="C649" s="46"/>
      <c r="D649" s="363"/>
      <c r="E649" s="46"/>
      <c r="F649" s="46"/>
    </row>
    <row r="650" spans="2:6" ht="12.75">
      <c r="B650" s="46"/>
      <c r="C650" s="46"/>
      <c r="D650" s="363"/>
      <c r="E650" s="46"/>
      <c r="F650" s="46"/>
    </row>
    <row r="651" spans="2:6" ht="12.75">
      <c r="B651" s="46"/>
      <c r="C651" s="46"/>
      <c r="D651" s="363"/>
      <c r="E651" s="46"/>
      <c r="F651" s="46"/>
    </row>
    <row r="652" spans="2:6" ht="12.75">
      <c r="B652" s="46"/>
      <c r="C652" s="46"/>
      <c r="D652" s="363"/>
      <c r="E652" s="46"/>
      <c r="F652" s="46"/>
    </row>
    <row r="653" spans="2:6" ht="12.75">
      <c r="B653" s="46"/>
      <c r="C653" s="46"/>
      <c r="D653" s="363"/>
      <c r="E653" s="46"/>
      <c r="F653" s="46"/>
    </row>
    <row r="654" spans="2:6" ht="12.75">
      <c r="B654" s="46"/>
      <c r="C654" s="46"/>
      <c r="D654" s="363"/>
      <c r="E654" s="46"/>
      <c r="F654" s="46"/>
    </row>
    <row r="655" spans="2:6" ht="12.75">
      <c r="B655" s="46"/>
      <c r="C655" s="46"/>
      <c r="D655" s="363"/>
      <c r="E655" s="46"/>
      <c r="F655" s="46"/>
    </row>
    <row r="656" spans="2:6" ht="12.75">
      <c r="B656" s="46"/>
      <c r="C656" s="46"/>
      <c r="D656" s="363"/>
      <c r="E656" s="46"/>
      <c r="F656" s="46"/>
    </row>
    <row r="657" spans="2:6" ht="12.75">
      <c r="B657" s="46"/>
      <c r="C657" s="46"/>
      <c r="D657" s="363"/>
      <c r="E657" s="46"/>
      <c r="F657" s="46"/>
    </row>
    <row r="658" spans="2:6" ht="12.75">
      <c r="B658" s="46"/>
      <c r="C658" s="46"/>
      <c r="D658" s="363"/>
      <c r="E658" s="46"/>
      <c r="F658" s="46"/>
    </row>
    <row r="659" spans="2:6" ht="12.75">
      <c r="B659" s="46"/>
      <c r="C659" s="46"/>
      <c r="D659" s="363"/>
      <c r="E659" s="46"/>
      <c r="F659" s="46"/>
    </row>
    <row r="660" spans="2:6" ht="12.75">
      <c r="B660" s="46"/>
      <c r="C660" s="46"/>
      <c r="D660" s="363"/>
      <c r="E660" s="46"/>
      <c r="F660" s="46"/>
    </row>
    <row r="661" spans="2:6" ht="12.75">
      <c r="B661" s="46"/>
      <c r="C661" s="46"/>
      <c r="D661" s="363"/>
      <c r="E661" s="46"/>
      <c r="F661" s="46"/>
    </row>
    <row r="662" spans="2:6" ht="12.75">
      <c r="B662" s="46"/>
      <c r="C662" s="46"/>
      <c r="D662" s="363"/>
      <c r="E662" s="46"/>
      <c r="F662" s="46"/>
    </row>
    <row r="663" spans="2:6" ht="12.75">
      <c r="B663" s="46"/>
      <c r="C663" s="46"/>
      <c r="D663" s="363"/>
      <c r="E663" s="46"/>
      <c r="F663" s="46"/>
    </row>
    <row r="664" spans="2:6" ht="12.75">
      <c r="B664" s="46"/>
      <c r="C664" s="46"/>
      <c r="D664" s="363"/>
      <c r="E664" s="46"/>
      <c r="F664" s="46"/>
    </row>
    <row r="665" spans="2:6" ht="12.75">
      <c r="B665" s="46"/>
      <c r="C665" s="46"/>
      <c r="D665" s="363"/>
      <c r="E665" s="46"/>
      <c r="F665" s="46"/>
    </row>
    <row r="666" spans="2:6" ht="12.75">
      <c r="B666" s="46"/>
      <c r="C666" s="46"/>
      <c r="D666" s="363"/>
      <c r="E666" s="46"/>
      <c r="F666" s="46"/>
    </row>
    <row r="667" spans="2:6" ht="12.75">
      <c r="B667" s="46"/>
      <c r="C667" s="46"/>
      <c r="D667" s="363"/>
      <c r="E667" s="46"/>
      <c r="F667" s="46"/>
    </row>
    <row r="668" spans="2:6" ht="12.75">
      <c r="B668" s="46"/>
      <c r="C668" s="46"/>
      <c r="D668" s="363"/>
      <c r="E668" s="46"/>
      <c r="F668" s="46"/>
    </row>
    <row r="669" spans="2:6" ht="12.75">
      <c r="B669" s="46"/>
      <c r="C669" s="46"/>
      <c r="D669" s="363"/>
      <c r="E669" s="46"/>
      <c r="F669" s="46"/>
    </row>
    <row r="670" spans="2:6" ht="12.75">
      <c r="B670" s="46"/>
      <c r="C670" s="46"/>
      <c r="D670" s="363"/>
      <c r="E670" s="46"/>
      <c r="F670" s="46"/>
    </row>
    <row r="671" spans="2:6" ht="12.75">
      <c r="B671" s="46"/>
      <c r="C671" s="46"/>
      <c r="D671" s="363"/>
      <c r="E671" s="46"/>
      <c r="F671" s="46"/>
    </row>
    <row r="672" spans="2:6" ht="12.75">
      <c r="B672" s="46"/>
      <c r="C672" s="46"/>
      <c r="D672" s="363"/>
      <c r="E672" s="46"/>
      <c r="F672" s="46"/>
    </row>
    <row r="673" spans="2:6" ht="12.75">
      <c r="B673" s="46"/>
      <c r="C673" s="46"/>
      <c r="D673" s="363"/>
      <c r="E673" s="46"/>
      <c r="F673" s="46"/>
    </row>
    <row r="674" spans="2:6" ht="12.75">
      <c r="B674" s="46"/>
      <c r="C674" s="46"/>
      <c r="D674" s="363"/>
      <c r="E674" s="46"/>
      <c r="F674" s="46"/>
    </row>
    <row r="675" spans="2:6" ht="12.75">
      <c r="B675" s="46"/>
      <c r="C675" s="46"/>
      <c r="D675" s="363"/>
      <c r="E675" s="46"/>
      <c r="F675" s="46"/>
    </row>
    <row r="676" spans="2:6" ht="12.75">
      <c r="B676" s="46"/>
      <c r="C676" s="46"/>
      <c r="D676" s="363"/>
      <c r="E676" s="46"/>
      <c r="F676" s="46"/>
    </row>
    <row r="677" spans="2:6" ht="12.75">
      <c r="B677" s="46"/>
      <c r="C677" s="46"/>
      <c r="D677" s="363"/>
      <c r="E677" s="46"/>
      <c r="F677" s="46"/>
    </row>
    <row r="678" spans="2:6" ht="12.75">
      <c r="B678" s="46"/>
      <c r="C678" s="46"/>
      <c r="D678" s="363"/>
      <c r="E678" s="46"/>
      <c r="F678" s="46"/>
    </row>
    <row r="679" spans="2:6" ht="12.75">
      <c r="B679" s="46"/>
      <c r="C679" s="46"/>
      <c r="D679" s="363"/>
      <c r="E679" s="46"/>
      <c r="F679" s="46"/>
    </row>
    <row r="680" spans="2:6" ht="12.75">
      <c r="B680" s="46"/>
      <c r="C680" s="46"/>
      <c r="D680" s="363"/>
      <c r="E680" s="46"/>
      <c r="F680" s="46"/>
    </row>
    <row r="681" spans="2:6" ht="12.75">
      <c r="B681" s="46"/>
      <c r="C681" s="46"/>
      <c r="D681" s="363"/>
      <c r="E681" s="46"/>
      <c r="F681" s="46"/>
    </row>
    <row r="682" spans="2:6" ht="12.75">
      <c r="B682" s="46"/>
      <c r="C682" s="46"/>
      <c r="D682" s="363"/>
      <c r="E682" s="46"/>
      <c r="F682" s="46"/>
    </row>
    <row r="683" spans="2:6" ht="12.75">
      <c r="B683" s="46"/>
      <c r="C683" s="46"/>
      <c r="D683" s="363"/>
      <c r="E683" s="46"/>
      <c r="F683" s="46"/>
    </row>
    <row r="684" spans="2:6" ht="12.75">
      <c r="B684" s="46"/>
      <c r="C684" s="46"/>
      <c r="D684" s="363"/>
      <c r="E684" s="46"/>
      <c r="F684" s="46"/>
    </row>
    <row r="685" spans="2:6" ht="12.75">
      <c r="B685" s="46"/>
      <c r="C685" s="46"/>
      <c r="D685" s="363"/>
      <c r="E685" s="46"/>
      <c r="F685" s="46"/>
    </row>
    <row r="686" spans="2:6" ht="12.75">
      <c r="B686" s="46"/>
      <c r="C686" s="46"/>
      <c r="D686" s="363"/>
      <c r="E686" s="46"/>
      <c r="F686" s="46"/>
    </row>
    <row r="687" spans="2:6" ht="12.75">
      <c r="B687" s="46"/>
      <c r="C687" s="46"/>
      <c r="D687" s="363"/>
      <c r="E687" s="46"/>
      <c r="F687" s="46"/>
    </row>
    <row r="688" spans="2:6" ht="12.75">
      <c r="B688" s="46"/>
      <c r="C688" s="46"/>
      <c r="D688" s="363"/>
      <c r="E688" s="46"/>
      <c r="F688" s="46"/>
    </row>
    <row r="689" spans="2:6" ht="12.75">
      <c r="B689" s="46"/>
      <c r="C689" s="46"/>
      <c r="D689" s="363"/>
      <c r="E689" s="46"/>
      <c r="F689" s="46"/>
    </row>
    <row r="690" spans="2:6" ht="12.75">
      <c r="B690" s="46"/>
      <c r="C690" s="46"/>
      <c r="D690" s="363"/>
      <c r="E690" s="46"/>
      <c r="F690" s="46"/>
    </row>
    <row r="691" spans="2:6" ht="12.75">
      <c r="B691" s="46"/>
      <c r="C691" s="46"/>
      <c r="D691" s="363"/>
      <c r="E691" s="46"/>
      <c r="F691" s="46"/>
    </row>
    <row r="692" spans="2:6" ht="12.75">
      <c r="B692" s="46"/>
      <c r="C692" s="46"/>
      <c r="D692" s="363"/>
      <c r="E692" s="46"/>
      <c r="F692" s="46"/>
    </row>
    <row r="693" spans="2:6" ht="12.75">
      <c r="B693" s="46"/>
      <c r="C693" s="46"/>
      <c r="D693" s="363"/>
      <c r="E693" s="46"/>
      <c r="F693" s="46"/>
    </row>
    <row r="694" spans="2:6" ht="12.75">
      <c r="B694" s="46"/>
      <c r="C694" s="46"/>
      <c r="D694" s="363"/>
      <c r="E694" s="46"/>
      <c r="F694" s="46"/>
    </row>
    <row r="695" spans="2:6" ht="12.75">
      <c r="B695" s="46"/>
      <c r="C695" s="46"/>
      <c r="D695" s="363"/>
      <c r="E695" s="46"/>
      <c r="F695" s="46"/>
    </row>
    <row r="696" spans="2:6" ht="12.75">
      <c r="B696" s="46"/>
      <c r="C696" s="46"/>
      <c r="D696" s="363"/>
      <c r="E696" s="46"/>
      <c r="F696" s="46"/>
    </row>
    <row r="697" spans="2:6" ht="12.75">
      <c r="B697" s="46"/>
      <c r="C697" s="46"/>
      <c r="D697" s="363"/>
      <c r="E697" s="46"/>
      <c r="F697" s="46"/>
    </row>
    <row r="698" spans="2:6" ht="12.75">
      <c r="B698" s="46"/>
      <c r="C698" s="46"/>
      <c r="D698" s="363"/>
      <c r="E698" s="46"/>
      <c r="F698" s="46"/>
    </row>
    <row r="699" spans="2:6" ht="12.75">
      <c r="B699" s="46"/>
      <c r="C699" s="46"/>
      <c r="D699" s="363"/>
      <c r="E699" s="46"/>
      <c r="F699" s="46"/>
    </row>
    <row r="700" spans="2:6" ht="12.75">
      <c r="B700" s="46"/>
      <c r="C700" s="46"/>
      <c r="D700" s="363"/>
      <c r="E700" s="46"/>
      <c r="F700" s="46"/>
    </row>
    <row r="701" spans="2:6" ht="12.75">
      <c r="B701" s="46"/>
      <c r="C701" s="46"/>
      <c r="D701" s="363"/>
      <c r="E701" s="46"/>
      <c r="F701" s="46"/>
    </row>
    <row r="702" spans="2:6" ht="12.75">
      <c r="B702" s="46"/>
      <c r="C702" s="46"/>
      <c r="D702" s="363"/>
      <c r="E702" s="46"/>
      <c r="F702" s="46"/>
    </row>
    <row r="703" spans="2:6" ht="12.75">
      <c r="B703" s="46"/>
      <c r="C703" s="46"/>
      <c r="D703" s="363"/>
      <c r="E703" s="46"/>
      <c r="F703" s="46"/>
    </row>
    <row r="704" spans="2:6" ht="12.75">
      <c r="B704" s="46"/>
      <c r="C704" s="46"/>
      <c r="D704" s="363"/>
      <c r="E704" s="46"/>
      <c r="F704" s="46"/>
    </row>
    <row r="705" spans="2:6" ht="12.75">
      <c r="B705" s="46"/>
      <c r="C705" s="46"/>
      <c r="D705" s="363"/>
      <c r="E705" s="46"/>
      <c r="F705" s="46"/>
    </row>
    <row r="706" spans="2:6" ht="12.75">
      <c r="B706" s="46"/>
      <c r="C706" s="46"/>
      <c r="D706" s="363"/>
      <c r="E706" s="46"/>
      <c r="F706" s="46"/>
    </row>
    <row r="707" spans="2:6" ht="12.75">
      <c r="B707" s="46"/>
      <c r="C707" s="46"/>
      <c r="D707" s="363"/>
      <c r="E707" s="46"/>
      <c r="F707" s="46"/>
    </row>
    <row r="708" spans="2:6" ht="12.75">
      <c r="B708" s="46"/>
      <c r="C708" s="46"/>
      <c r="D708" s="363"/>
      <c r="E708" s="46"/>
      <c r="F708" s="46"/>
    </row>
    <row r="709" spans="2:6" ht="12.75">
      <c r="B709" s="46"/>
      <c r="C709" s="46"/>
      <c r="D709" s="363"/>
      <c r="E709" s="46"/>
      <c r="F709" s="46"/>
    </row>
    <row r="710" spans="2:6" ht="12.75">
      <c r="B710" s="46"/>
      <c r="C710" s="46"/>
      <c r="D710" s="363"/>
      <c r="E710" s="46"/>
      <c r="F710" s="46"/>
    </row>
    <row r="711" spans="2:6" ht="12.75">
      <c r="B711" s="46"/>
      <c r="C711" s="46"/>
      <c r="D711" s="363"/>
      <c r="E711" s="46"/>
      <c r="F711" s="46"/>
    </row>
    <row r="712" spans="2:6" ht="12.75">
      <c r="B712" s="46"/>
      <c r="C712" s="46"/>
      <c r="D712" s="363"/>
      <c r="E712" s="46"/>
      <c r="F712" s="46"/>
    </row>
    <row r="713" spans="2:6" ht="12.75">
      <c r="B713" s="46"/>
      <c r="C713" s="46"/>
      <c r="D713" s="363"/>
      <c r="E713" s="46"/>
      <c r="F713" s="46"/>
    </row>
    <row r="714" spans="2:6" ht="12.75">
      <c r="B714" s="46"/>
      <c r="C714" s="46"/>
      <c r="D714" s="363"/>
      <c r="E714" s="46"/>
      <c r="F714" s="46"/>
    </row>
    <row r="715" spans="2:6" ht="12.75">
      <c r="B715" s="46"/>
      <c r="C715" s="46"/>
      <c r="D715" s="363"/>
      <c r="E715" s="46"/>
      <c r="F715" s="46"/>
    </row>
    <row r="716" spans="2:6" ht="12.75">
      <c r="B716" s="46"/>
      <c r="C716" s="46"/>
      <c r="D716" s="363"/>
      <c r="E716" s="46"/>
      <c r="F716" s="46"/>
    </row>
    <row r="717" spans="2:6" ht="12.75">
      <c r="B717" s="46"/>
      <c r="C717" s="46"/>
      <c r="D717" s="363"/>
      <c r="E717" s="46"/>
      <c r="F717" s="46"/>
    </row>
    <row r="718" spans="2:6" ht="12.75">
      <c r="B718" s="46"/>
      <c r="C718" s="46"/>
      <c r="D718" s="363"/>
      <c r="E718" s="46"/>
      <c r="F718" s="46"/>
    </row>
    <row r="719" spans="2:6" ht="12.75">
      <c r="B719" s="46"/>
      <c r="C719" s="46"/>
      <c r="D719" s="363"/>
      <c r="E719" s="46"/>
      <c r="F719" s="46"/>
    </row>
    <row r="720" spans="2:6" ht="12.75">
      <c r="B720" s="46"/>
      <c r="C720" s="46"/>
      <c r="D720" s="363"/>
      <c r="E720" s="46"/>
      <c r="F720" s="46"/>
    </row>
    <row r="721" spans="2:6" ht="12.75">
      <c r="B721" s="46"/>
      <c r="C721" s="46"/>
      <c r="D721" s="363"/>
      <c r="E721" s="46"/>
      <c r="F721" s="46"/>
    </row>
    <row r="722" spans="2:6" ht="12.75">
      <c r="B722" s="46"/>
      <c r="C722" s="46"/>
      <c r="D722" s="363"/>
      <c r="E722" s="46"/>
      <c r="F722" s="46"/>
    </row>
    <row r="723" spans="2:6" ht="12.75">
      <c r="B723" s="46"/>
      <c r="C723" s="46"/>
      <c r="D723" s="363"/>
      <c r="E723" s="46"/>
      <c r="F723" s="46"/>
    </row>
    <row r="724" spans="2:6" ht="12.75">
      <c r="B724" s="46"/>
      <c r="C724" s="46"/>
      <c r="D724" s="363"/>
      <c r="E724" s="46"/>
      <c r="F724" s="46"/>
    </row>
    <row r="725" spans="2:6" ht="12.75">
      <c r="B725" s="46"/>
      <c r="C725" s="46"/>
      <c r="D725" s="363"/>
      <c r="E725" s="46"/>
      <c r="F725" s="46"/>
    </row>
    <row r="726" spans="2:6" ht="12.75">
      <c r="B726" s="46"/>
      <c r="C726" s="46"/>
      <c r="D726" s="363"/>
      <c r="E726" s="46"/>
      <c r="F726" s="46"/>
    </row>
    <row r="727" spans="2:6" ht="12.75">
      <c r="B727" s="46"/>
      <c r="C727" s="46"/>
      <c r="D727" s="363"/>
      <c r="E727" s="46"/>
      <c r="F727" s="46"/>
    </row>
    <row r="728" spans="2:6" ht="12.75">
      <c r="B728" s="46"/>
      <c r="C728" s="46"/>
      <c r="D728" s="363"/>
      <c r="E728" s="46"/>
      <c r="F728" s="46"/>
    </row>
    <row r="729" spans="2:6" ht="12.75">
      <c r="B729" s="46"/>
      <c r="C729" s="46"/>
      <c r="D729" s="363"/>
      <c r="E729" s="46"/>
      <c r="F729" s="46"/>
    </row>
    <row r="730" spans="2:6" ht="12.75">
      <c r="B730" s="46"/>
      <c r="C730" s="46"/>
      <c r="D730" s="363"/>
      <c r="E730" s="46"/>
      <c r="F730" s="46"/>
    </row>
    <row r="731" spans="2:6" ht="12.75">
      <c r="B731" s="46"/>
      <c r="C731" s="46"/>
      <c r="D731" s="363"/>
      <c r="E731" s="46"/>
      <c r="F731" s="46"/>
    </row>
    <row r="732" spans="2:6" ht="12.75">
      <c r="B732" s="46"/>
      <c r="C732" s="46"/>
      <c r="D732" s="363"/>
      <c r="E732" s="46"/>
      <c r="F732" s="46"/>
    </row>
    <row r="733" spans="2:6" ht="12.75">
      <c r="B733" s="46"/>
      <c r="C733" s="46"/>
      <c r="D733" s="363"/>
      <c r="E733" s="46"/>
      <c r="F733" s="46"/>
    </row>
    <row r="734" spans="2:6" ht="12.75">
      <c r="B734" s="46"/>
      <c r="C734" s="46"/>
      <c r="D734" s="363"/>
      <c r="E734" s="46"/>
      <c r="F734" s="46"/>
    </row>
    <row r="735" spans="2:6" ht="12.75">
      <c r="B735" s="46"/>
      <c r="C735" s="46"/>
      <c r="D735" s="363"/>
      <c r="E735" s="46"/>
      <c r="F735" s="46"/>
    </row>
    <row r="736" spans="2:6" ht="12.75">
      <c r="B736" s="46"/>
      <c r="C736" s="46"/>
      <c r="D736" s="363"/>
      <c r="E736" s="46"/>
      <c r="F736" s="46"/>
    </row>
    <row r="737" spans="2:6" ht="12.75">
      <c r="B737" s="46"/>
      <c r="C737" s="46"/>
      <c r="D737" s="363"/>
      <c r="E737" s="46"/>
      <c r="F737" s="46"/>
    </row>
    <row r="738" spans="2:6" ht="12.75">
      <c r="B738" s="46"/>
      <c r="C738" s="46"/>
      <c r="D738" s="363"/>
      <c r="E738" s="46"/>
      <c r="F738" s="46"/>
    </row>
    <row r="739" spans="2:6" ht="12.75">
      <c r="B739" s="46"/>
      <c r="C739" s="46"/>
      <c r="D739" s="363"/>
      <c r="E739" s="46"/>
      <c r="F739" s="46"/>
    </row>
    <row r="740" spans="2:6" ht="12.75">
      <c r="B740" s="46"/>
      <c r="C740" s="46"/>
      <c r="D740" s="363"/>
      <c r="E740" s="46"/>
      <c r="F740" s="46"/>
    </row>
    <row r="741" spans="2:6" ht="12.75">
      <c r="B741" s="46"/>
      <c r="C741" s="46"/>
      <c r="D741" s="363"/>
      <c r="E741" s="46"/>
      <c r="F741" s="46"/>
    </row>
    <row r="742" spans="2:6" ht="12.75">
      <c r="B742" s="46"/>
      <c r="C742" s="46"/>
      <c r="D742" s="363"/>
      <c r="E742" s="46"/>
      <c r="F742" s="46"/>
    </row>
    <row r="743" spans="2:6" ht="12.75">
      <c r="B743" s="46"/>
      <c r="C743" s="46"/>
      <c r="D743" s="363"/>
      <c r="E743" s="46"/>
      <c r="F743" s="46"/>
    </row>
    <row r="744" spans="2:6" ht="12.75">
      <c r="B744" s="46"/>
      <c r="C744" s="46"/>
      <c r="D744" s="363"/>
      <c r="E744" s="46"/>
      <c r="F744" s="46"/>
    </row>
    <row r="745" spans="2:6" ht="12.75">
      <c r="B745" s="46"/>
      <c r="C745" s="46"/>
      <c r="D745" s="363"/>
      <c r="E745" s="46"/>
      <c r="F745" s="46"/>
    </row>
    <row r="746" spans="2:6" ht="12.75">
      <c r="B746" s="46"/>
      <c r="C746" s="46"/>
      <c r="D746" s="363"/>
      <c r="E746" s="46"/>
      <c r="F746" s="46"/>
    </row>
    <row r="747" spans="2:6" ht="12.75">
      <c r="B747" s="46"/>
      <c r="C747" s="46"/>
      <c r="D747" s="363"/>
      <c r="E747" s="46"/>
      <c r="F747" s="46"/>
    </row>
    <row r="748" spans="2:6" ht="12.75">
      <c r="B748" s="46"/>
      <c r="C748" s="46"/>
      <c r="D748" s="363"/>
      <c r="E748" s="46"/>
      <c r="F748" s="46"/>
    </row>
    <row r="749" spans="2:6" ht="12.75">
      <c r="B749" s="46"/>
      <c r="C749" s="46"/>
      <c r="D749" s="363"/>
      <c r="E749" s="46"/>
      <c r="F749" s="46"/>
    </row>
    <row r="750" spans="2:6" ht="12.75">
      <c r="B750" s="46"/>
      <c r="C750" s="46"/>
      <c r="D750" s="363"/>
      <c r="E750" s="46"/>
      <c r="F750" s="46"/>
    </row>
    <row r="751" spans="2:6" ht="12.75">
      <c r="B751" s="46"/>
      <c r="C751" s="46"/>
      <c r="D751" s="363"/>
      <c r="E751" s="46"/>
      <c r="F751" s="46"/>
    </row>
    <row r="752" spans="2:6" ht="12.75">
      <c r="B752" s="46"/>
      <c r="C752" s="46"/>
      <c r="D752" s="363"/>
      <c r="E752" s="46"/>
      <c r="F752" s="46"/>
    </row>
    <row r="753" spans="2:6" ht="12.75">
      <c r="B753" s="46"/>
      <c r="C753" s="46"/>
      <c r="D753" s="363"/>
      <c r="E753" s="46"/>
      <c r="F753" s="46"/>
    </row>
    <row r="754" spans="2:6" ht="12.75">
      <c r="B754" s="46"/>
      <c r="C754" s="46"/>
      <c r="D754" s="363"/>
      <c r="E754" s="46"/>
      <c r="F754" s="46"/>
    </row>
    <row r="755" spans="2:6" ht="12.75">
      <c r="B755" s="46"/>
      <c r="C755" s="46"/>
      <c r="D755" s="363"/>
      <c r="E755" s="46"/>
      <c r="F755" s="46"/>
    </row>
    <row r="756" spans="2:6" ht="12.75">
      <c r="B756" s="46"/>
      <c r="C756" s="46"/>
      <c r="D756" s="363"/>
      <c r="E756" s="46"/>
      <c r="F756" s="46"/>
    </row>
    <row r="757" spans="2:6" ht="12.75">
      <c r="B757" s="46"/>
      <c r="C757" s="46"/>
      <c r="D757" s="363"/>
      <c r="E757" s="46"/>
      <c r="F757" s="46"/>
    </row>
    <row r="758" spans="2:6" ht="12.75">
      <c r="B758" s="46"/>
      <c r="C758" s="46"/>
      <c r="D758" s="363"/>
      <c r="E758" s="46"/>
      <c r="F758" s="46"/>
    </row>
    <row r="759" spans="2:6" ht="12.75">
      <c r="B759" s="46"/>
      <c r="C759" s="46"/>
      <c r="D759" s="363"/>
      <c r="E759" s="46"/>
      <c r="F759" s="46"/>
    </row>
    <row r="760" spans="2:6" ht="12.75">
      <c r="B760" s="46"/>
      <c r="C760" s="46"/>
      <c r="D760" s="363"/>
      <c r="E760" s="46"/>
      <c r="F760" s="46"/>
    </row>
    <row r="761" spans="2:6" ht="12.75">
      <c r="B761" s="46"/>
      <c r="C761" s="46"/>
      <c r="D761" s="363"/>
      <c r="E761" s="46"/>
      <c r="F761" s="46"/>
    </row>
    <row r="762" spans="2:6" ht="12.75">
      <c r="B762" s="46"/>
      <c r="C762" s="46"/>
      <c r="D762" s="363"/>
      <c r="E762" s="46"/>
      <c r="F762" s="46"/>
    </row>
    <row r="763" spans="2:6" ht="12.75">
      <c r="B763" s="46"/>
      <c r="C763" s="46"/>
      <c r="D763" s="363"/>
      <c r="E763" s="46"/>
      <c r="F763" s="46"/>
    </row>
    <row r="764" spans="2:6" ht="12.75">
      <c r="B764" s="46"/>
      <c r="C764" s="46"/>
      <c r="D764" s="363"/>
      <c r="E764" s="46"/>
      <c r="F764" s="46"/>
    </row>
    <row r="765" spans="2:6" ht="12.75">
      <c r="B765" s="46"/>
      <c r="C765" s="46"/>
      <c r="D765" s="363"/>
      <c r="E765" s="46"/>
      <c r="F765" s="46"/>
    </row>
    <row r="766" spans="2:6" ht="12.75">
      <c r="B766" s="46"/>
      <c r="C766" s="46"/>
      <c r="D766" s="363"/>
      <c r="E766" s="46"/>
      <c r="F766" s="46"/>
    </row>
    <row r="767" spans="2:6" ht="12.75">
      <c r="B767" s="46"/>
      <c r="C767" s="46"/>
      <c r="D767" s="363"/>
      <c r="E767" s="46"/>
      <c r="F767" s="46"/>
    </row>
    <row r="768" spans="2:6" ht="12.75">
      <c r="B768" s="46"/>
      <c r="C768" s="46"/>
      <c r="D768" s="363"/>
      <c r="E768" s="46"/>
      <c r="F768" s="46"/>
    </row>
    <row r="769" spans="2:6" ht="12.75">
      <c r="B769" s="46"/>
      <c r="C769" s="46"/>
      <c r="D769" s="363"/>
      <c r="E769" s="46"/>
      <c r="F769" s="46"/>
    </row>
    <row r="770" spans="2:6" ht="12.75">
      <c r="B770" s="46"/>
      <c r="C770" s="46"/>
      <c r="D770" s="363"/>
      <c r="E770" s="46"/>
      <c r="F770" s="46"/>
    </row>
    <row r="771" spans="2:6" ht="12.75">
      <c r="B771" s="46"/>
      <c r="C771" s="46"/>
      <c r="D771" s="363"/>
      <c r="E771" s="46"/>
      <c r="F771" s="46"/>
    </row>
    <row r="772" spans="2:6" ht="12.75">
      <c r="B772" s="46"/>
      <c r="C772" s="46"/>
      <c r="D772" s="363"/>
      <c r="E772" s="46"/>
      <c r="F772" s="46"/>
    </row>
    <row r="773" spans="2:6" ht="12.75">
      <c r="B773" s="46"/>
      <c r="C773" s="46"/>
      <c r="D773" s="363"/>
      <c r="E773" s="46"/>
      <c r="F773" s="46"/>
    </row>
    <row r="774" spans="2:6" ht="12.75">
      <c r="B774" s="46"/>
      <c r="C774" s="46"/>
      <c r="D774" s="363"/>
      <c r="E774" s="46"/>
      <c r="F774" s="46"/>
    </row>
    <row r="775" spans="2:6" ht="12.75">
      <c r="B775" s="46"/>
      <c r="C775" s="46"/>
      <c r="D775" s="363"/>
      <c r="E775" s="46"/>
      <c r="F775" s="46"/>
    </row>
    <row r="776" spans="2:6" ht="12.75">
      <c r="B776" s="46"/>
      <c r="C776" s="46"/>
      <c r="D776" s="363"/>
      <c r="E776" s="46"/>
      <c r="F776" s="46"/>
    </row>
    <row r="777" spans="2:6" ht="12.75">
      <c r="B777" s="46"/>
      <c r="C777" s="46"/>
      <c r="D777" s="363"/>
      <c r="E777" s="46"/>
      <c r="F777" s="46"/>
    </row>
    <row r="778" spans="2:6" ht="12.75">
      <c r="B778" s="46"/>
      <c r="C778" s="46"/>
      <c r="D778" s="363"/>
      <c r="E778" s="46"/>
      <c r="F778" s="46"/>
    </row>
    <row r="779" spans="2:6" ht="12.75">
      <c r="B779" s="46"/>
      <c r="C779" s="46"/>
      <c r="D779" s="363"/>
      <c r="E779" s="46"/>
      <c r="F779" s="46"/>
    </row>
    <row r="780" spans="2:6" ht="12.75">
      <c r="B780" s="46"/>
      <c r="C780" s="46"/>
      <c r="D780" s="363"/>
      <c r="E780" s="46"/>
      <c r="F780" s="46"/>
    </row>
    <row r="781" spans="2:6" ht="12.75">
      <c r="B781" s="46"/>
      <c r="C781" s="46"/>
      <c r="D781" s="363"/>
      <c r="E781" s="46"/>
      <c r="F781" s="46"/>
    </row>
    <row r="782" spans="2:6" ht="12.75">
      <c r="B782" s="46"/>
      <c r="C782" s="46"/>
      <c r="D782" s="363"/>
      <c r="E782" s="46"/>
      <c r="F782" s="46"/>
    </row>
    <row r="783" spans="2:6" ht="12.75">
      <c r="B783" s="46"/>
      <c r="C783" s="46"/>
      <c r="D783" s="363"/>
      <c r="E783" s="46"/>
      <c r="F783" s="46"/>
    </row>
    <row r="784" spans="2:6" ht="12.75">
      <c r="B784" s="46"/>
      <c r="C784" s="46"/>
      <c r="D784" s="363"/>
      <c r="E784" s="46"/>
      <c r="F784" s="46"/>
    </row>
    <row r="785" spans="2:6" ht="12.75">
      <c r="B785" s="46"/>
      <c r="C785" s="46"/>
      <c r="D785" s="363"/>
      <c r="E785" s="46"/>
      <c r="F785" s="46"/>
    </row>
    <row r="786" spans="2:6" ht="12.75">
      <c r="B786" s="46"/>
      <c r="C786" s="46"/>
      <c r="D786" s="363"/>
      <c r="E786" s="46"/>
      <c r="F786" s="46"/>
    </row>
    <row r="787" spans="2:6" ht="12.75">
      <c r="B787" s="46"/>
      <c r="C787" s="46"/>
      <c r="D787" s="363"/>
      <c r="E787" s="46"/>
      <c r="F787" s="46"/>
    </row>
    <row r="788" spans="2:6" ht="12.75">
      <c r="B788" s="46"/>
      <c r="C788" s="46"/>
      <c r="D788" s="363"/>
      <c r="E788" s="46"/>
      <c r="F788" s="46"/>
    </row>
    <row r="789" spans="2:6" ht="12.75">
      <c r="B789" s="46"/>
      <c r="C789" s="46"/>
      <c r="D789" s="363"/>
      <c r="E789" s="46"/>
      <c r="F789" s="46"/>
    </row>
    <row r="790" spans="2:6" ht="12.75">
      <c r="B790" s="46"/>
      <c r="C790" s="46"/>
      <c r="D790" s="363"/>
      <c r="E790" s="46"/>
      <c r="F790" s="46"/>
    </row>
    <row r="791" spans="2:6" ht="12.75">
      <c r="B791" s="46"/>
      <c r="C791" s="46"/>
      <c r="D791" s="363"/>
      <c r="E791" s="46"/>
      <c r="F791" s="46"/>
    </row>
    <row r="792" spans="2:6" ht="12.75">
      <c r="B792" s="46"/>
      <c r="C792" s="46"/>
      <c r="D792" s="363"/>
      <c r="E792" s="46"/>
      <c r="F792" s="46"/>
    </row>
    <row r="793" spans="2:6" ht="12.75">
      <c r="B793" s="46"/>
      <c r="C793" s="46"/>
      <c r="D793" s="363"/>
      <c r="E793" s="46"/>
      <c r="F793" s="46"/>
    </row>
    <row r="794" spans="2:6" ht="12.75">
      <c r="B794" s="46"/>
      <c r="C794" s="46"/>
      <c r="D794" s="363"/>
      <c r="E794" s="46"/>
      <c r="F794" s="46"/>
    </row>
    <row r="795" spans="2:6" ht="12.75">
      <c r="B795" s="46"/>
      <c r="C795" s="46"/>
      <c r="D795" s="363"/>
      <c r="E795" s="46"/>
      <c r="F795" s="46"/>
    </row>
    <row r="796" spans="2:6" ht="12.75">
      <c r="B796" s="46"/>
      <c r="C796" s="46"/>
      <c r="D796" s="363"/>
      <c r="E796" s="46"/>
      <c r="F796" s="46"/>
    </row>
    <row r="797" spans="2:6" ht="12.75">
      <c r="B797" s="46"/>
      <c r="C797" s="46"/>
      <c r="D797" s="363"/>
      <c r="E797" s="46"/>
      <c r="F797" s="46"/>
    </row>
    <row r="798" spans="2:6" ht="12.75">
      <c r="B798" s="46"/>
      <c r="C798" s="46"/>
      <c r="D798" s="363"/>
      <c r="E798" s="46"/>
      <c r="F798" s="46"/>
    </row>
  </sheetData>
  <mergeCells count="2">
    <mergeCell ref="A4:F4"/>
    <mergeCell ref="A5:F5"/>
  </mergeCells>
  <printOptions/>
  <pageMargins left="0.7874015748031497" right="0" top="0.6299212598425197" bottom="0.7874015748031497" header="0.5118110236220472" footer="0.5118110236220472"/>
  <pageSetup firstPageNumber="27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2004-04-16T06:29:38Z</cp:lastPrinted>
  <dcterms:created xsi:type="dcterms:W3CDTF">2004-04-15T07:50:31Z</dcterms:created>
  <dcterms:modified xsi:type="dcterms:W3CDTF">2004-04-16T11:04:13Z</dcterms:modified>
  <cp:category/>
  <cp:version/>
  <cp:contentType/>
  <cp:contentStatus/>
</cp:coreProperties>
</file>